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_xmlsignatures/sig1.xml" ContentType="application/vnd.openxmlformats-package.digital-signature-xmlsignatur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650"/>
  </bookViews>
  <sheets>
    <sheet name="Sheet1 " sheetId="5" r:id="rId1"/>
    <sheet name="Sheet2" sheetId="2" r:id="rId2"/>
    <sheet name="Sheet3" sheetId="3" r:id="rId3"/>
  </sheets>
  <definedNames>
    <definedName name="_xlnm.Print_Area" localSheetId="0">'Sheet1 '!$A$1:$G$595</definedName>
  </definedNames>
  <calcPr calcId="162913"/>
</workbook>
</file>

<file path=xl/calcChain.xml><?xml version="1.0" encoding="utf-8"?>
<calcChain xmlns="http://schemas.openxmlformats.org/spreadsheetml/2006/main">
  <c r="F127" i="5" l="1"/>
  <c r="F26" i="5" l="1"/>
  <c r="F172" i="5" l="1"/>
  <c r="F549" i="5" l="1"/>
  <c r="F548" i="5"/>
  <c r="F547" i="5"/>
  <c r="F546" i="5"/>
  <c r="F545" i="5"/>
  <c r="F544" i="5"/>
  <c r="F543" i="5"/>
  <c r="F542" i="5"/>
  <c r="F541" i="5"/>
  <c r="F540" i="5"/>
  <c r="F539" i="5"/>
  <c r="F538" i="5"/>
  <c r="F537" i="5"/>
  <c r="F536" i="5"/>
  <c r="F534" i="5"/>
  <c r="F533" i="5"/>
  <c r="F488" i="5" l="1"/>
  <c r="F487" i="5"/>
  <c r="F486" i="5"/>
  <c r="F485" i="5"/>
  <c r="F484" i="5"/>
  <c r="F483" i="5"/>
  <c r="F482" i="5"/>
  <c r="F481" i="5" l="1"/>
  <c r="F480" i="5"/>
  <c r="F479" i="5"/>
  <c r="F468" i="5"/>
  <c r="F469" i="5"/>
  <c r="F470" i="5"/>
  <c r="F471" i="5"/>
  <c r="F472" i="5"/>
  <c r="F473" i="5"/>
  <c r="F474" i="5"/>
  <c r="F475" i="5"/>
  <c r="F476" i="5"/>
  <c r="F477" i="5"/>
  <c r="F478" i="5"/>
  <c r="F370" i="5"/>
  <c r="F464" i="5"/>
  <c r="F256" i="5"/>
  <c r="F255" i="5"/>
  <c r="F330" i="5"/>
  <c r="F98" i="5" l="1"/>
  <c r="F89" i="5"/>
  <c r="F224" i="5" l="1"/>
  <c r="F177" i="5"/>
  <c r="F178" i="5"/>
  <c r="F179" i="5"/>
  <c r="F225" i="5"/>
  <c r="F207" i="5" l="1"/>
  <c r="F44" i="5" l="1"/>
  <c r="F166" i="5"/>
  <c r="F114" i="5"/>
  <c r="F157" i="5"/>
  <c r="F147" i="5"/>
  <c r="F106" i="5"/>
  <c r="F193" i="5" l="1"/>
  <c r="F192" i="5"/>
  <c r="F191" i="5"/>
  <c r="F190" i="5"/>
  <c r="F290" i="5" l="1"/>
  <c r="F289" i="5"/>
  <c r="F288" i="5"/>
  <c r="F287" i="5"/>
  <c r="F286" i="5"/>
  <c r="F49" i="5" l="1"/>
  <c r="F170" i="5" l="1"/>
  <c r="F96" i="5"/>
  <c r="F285" i="5" l="1"/>
  <c r="F284" i="5"/>
  <c r="F283" i="5"/>
  <c r="F282" i="5"/>
  <c r="F281" i="5"/>
  <c r="F398" i="5"/>
  <c r="F397" i="5"/>
  <c r="F396" i="5"/>
  <c r="F395" i="5"/>
  <c r="F394" i="5"/>
  <c r="F399" i="5"/>
  <c r="F403" i="5"/>
  <c r="F393" i="5"/>
  <c r="F600" i="5"/>
  <c r="F604" i="5"/>
  <c r="F605" i="5"/>
  <c r="F599" i="5"/>
  <c r="F589" i="5"/>
  <c r="F579" i="5"/>
  <c r="F607" i="5"/>
  <c r="F601" i="5"/>
  <c r="F598" i="5"/>
  <c r="F572" i="5"/>
  <c r="F571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42" i="5"/>
  <c r="F169" i="5"/>
  <c r="F176" i="5"/>
  <c r="F180" i="5"/>
  <c r="F181" i="5"/>
  <c r="F182" i="5"/>
  <c r="F183" i="5"/>
  <c r="F184" i="5"/>
  <c r="F185" i="5"/>
  <c r="F186" i="5"/>
  <c r="F187" i="5"/>
  <c r="F188" i="5"/>
  <c r="F189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175" i="5"/>
  <c r="F40" i="5"/>
  <c r="F43" i="5"/>
  <c r="F45" i="5"/>
  <c r="F46" i="5"/>
  <c r="F47" i="5"/>
  <c r="F48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90" i="5"/>
  <c r="F91" i="5"/>
  <c r="F92" i="5"/>
  <c r="F93" i="5"/>
  <c r="F94" i="5"/>
  <c r="F95" i="5"/>
  <c r="F97" i="5"/>
  <c r="F99" i="5"/>
  <c r="F100" i="5"/>
  <c r="F101" i="5"/>
  <c r="F102" i="5"/>
  <c r="F103" i="5"/>
  <c r="F104" i="5"/>
  <c r="F105" i="5"/>
  <c r="F107" i="5"/>
  <c r="F108" i="5"/>
  <c r="F109" i="5"/>
  <c r="F110" i="5"/>
  <c r="F111" i="5"/>
  <c r="F112" i="5"/>
  <c r="F113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8" i="5"/>
  <c r="F129" i="5"/>
  <c r="F130" i="5"/>
  <c r="F131" i="5"/>
  <c r="F132" i="5"/>
  <c r="F133" i="5"/>
  <c r="F134" i="5"/>
  <c r="F135" i="5"/>
  <c r="F136" i="5"/>
  <c r="F137" i="5"/>
  <c r="F138" i="5"/>
  <c r="F140" i="5"/>
  <c r="F141" i="5"/>
  <c r="F142" i="5"/>
  <c r="F143" i="5"/>
  <c r="F144" i="5"/>
  <c r="F145" i="5"/>
  <c r="F146" i="5"/>
  <c r="F148" i="5"/>
  <c r="F149" i="5"/>
  <c r="F150" i="5"/>
  <c r="F151" i="5"/>
  <c r="F152" i="5"/>
  <c r="F153" i="5"/>
  <c r="F154" i="5"/>
  <c r="F155" i="5"/>
  <c r="F156" i="5"/>
  <c r="F158" i="5"/>
  <c r="F159" i="5"/>
  <c r="F160" i="5"/>
  <c r="F161" i="5"/>
  <c r="F162" i="5"/>
  <c r="F163" i="5"/>
  <c r="F164" i="5"/>
  <c r="F165" i="5"/>
  <c r="F167" i="5"/>
  <c r="F168" i="5"/>
  <c r="F41" i="5"/>
  <c r="F440" i="5"/>
  <c r="F435" i="5"/>
  <c r="F436" i="5"/>
  <c r="F437" i="5"/>
  <c r="F438" i="5"/>
  <c r="F439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04" i="5"/>
  <c r="F402" i="5"/>
  <c r="F401" i="5"/>
  <c r="F400" i="5"/>
  <c r="F392" i="5"/>
  <c r="F391" i="5"/>
  <c r="F276" i="5"/>
  <c r="F277" i="5"/>
  <c r="F278" i="5"/>
  <c r="F279" i="5"/>
  <c r="F280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69" i="5"/>
  <c r="F368" i="5"/>
  <c r="F367" i="5"/>
  <c r="F366" i="5"/>
  <c r="F363" i="5"/>
  <c r="F364" i="5"/>
  <c r="F365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5" i="5"/>
  <c r="F466" i="5"/>
  <c r="F467" i="5"/>
  <c r="F299" i="5"/>
  <c r="F295" i="5"/>
  <c r="F296" i="5"/>
  <c r="F297" i="5"/>
  <c r="F298" i="5"/>
  <c r="F294" i="5"/>
  <c r="F273" i="5"/>
  <c r="F25" i="5"/>
  <c r="F292" i="5" l="1"/>
  <c r="F38" i="5"/>
  <c r="F36" i="5"/>
  <c r="F35" i="5"/>
  <c r="F34" i="5"/>
  <c r="F37" i="5" l="1"/>
  <c r="F246" i="5" l="1"/>
  <c r="F247" i="5"/>
  <c r="F248" i="5"/>
  <c r="F249" i="5"/>
  <c r="F250" i="5"/>
  <c r="F251" i="5"/>
  <c r="F252" i="5"/>
  <c r="F253" i="5"/>
  <c r="F254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4" i="5"/>
  <c r="F275" i="5"/>
  <c r="F173" i="5" l="1"/>
  <c r="F596" i="5"/>
  <c r="F594" i="5"/>
  <c r="F595" i="5"/>
  <c r="F581" i="5"/>
  <c r="F593" i="5"/>
  <c r="F602" i="5"/>
  <c r="F591" i="5"/>
  <c r="F606" i="5"/>
  <c r="F603" i="5"/>
  <c r="F592" i="5"/>
  <c r="F588" i="5"/>
  <c r="F587" i="5"/>
  <c r="F586" i="5"/>
  <c r="F585" i="5"/>
  <c r="F584" i="5"/>
  <c r="F582" i="5"/>
  <c r="F578" i="5"/>
  <c r="F580" i="5"/>
  <c r="F575" i="5"/>
  <c r="F573" i="5" s="1"/>
  <c r="F570" i="5"/>
  <c r="F569" i="5"/>
  <c r="F568" i="5"/>
  <c r="F567" i="5"/>
  <c r="F566" i="5"/>
  <c r="F565" i="5"/>
  <c r="F532" i="5"/>
  <c r="F531" i="5"/>
  <c r="F530" i="5"/>
  <c r="F529" i="5"/>
  <c r="F528" i="5"/>
  <c r="F524" i="5"/>
  <c r="F523" i="5"/>
  <c r="F522" i="5"/>
  <c r="F521" i="5"/>
  <c r="F520" i="5"/>
  <c r="F519" i="5"/>
  <c r="F518" i="5"/>
  <c r="F517" i="5"/>
  <c r="F516" i="5"/>
  <c r="F515" i="5"/>
  <c r="F514" i="5"/>
  <c r="F513" i="5"/>
  <c r="F512" i="5"/>
  <c r="F511" i="5"/>
  <c r="F510" i="5"/>
  <c r="F509" i="5"/>
  <c r="F508" i="5"/>
  <c r="F507" i="5"/>
  <c r="F506" i="5"/>
  <c r="F505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28" i="5"/>
  <c r="C490" i="5" l="1"/>
  <c r="D527" i="5"/>
  <c r="D552" i="5"/>
  <c r="F577" i="5"/>
  <c r="F33" i="5"/>
  <c r="G383" i="3" l="1"/>
  <c r="K52" i="3"/>
  <c r="F366" i="3" l="1"/>
  <c r="F365" i="3"/>
  <c r="F364" i="3"/>
  <c r="F363" i="3"/>
  <c r="F362" i="3"/>
  <c r="F361" i="3"/>
  <c r="F360" i="3"/>
  <c r="F359" i="3"/>
  <c r="F358" i="3"/>
  <c r="F357" i="3"/>
  <c r="F356" i="3"/>
  <c r="F355" i="3"/>
  <c r="F354" i="3"/>
  <c r="F353" i="3"/>
  <c r="F352" i="3"/>
  <c r="F351" i="3"/>
  <c r="F350" i="3"/>
  <c r="F349" i="3"/>
  <c r="F348" i="3"/>
  <c r="F347" i="3"/>
  <c r="F346" i="3"/>
  <c r="F345" i="3"/>
  <c r="F344" i="3"/>
  <c r="F343" i="3"/>
  <c r="F342" i="3"/>
  <c r="F341" i="3"/>
  <c r="F340" i="3"/>
  <c r="F339" i="3"/>
  <c r="F338" i="3"/>
  <c r="F337" i="3"/>
  <c r="F336" i="3"/>
  <c r="F335" i="3"/>
  <c r="F334" i="3"/>
  <c r="F333" i="3"/>
  <c r="F332" i="3"/>
  <c r="F331" i="3"/>
  <c r="F330" i="3"/>
  <c r="F329" i="3"/>
  <c r="F328" i="3"/>
  <c r="F327" i="3"/>
  <c r="F326" i="3"/>
  <c r="F325" i="3"/>
  <c r="F324" i="3"/>
  <c r="F323" i="3"/>
  <c r="F322" i="3"/>
  <c r="F321" i="3"/>
  <c r="F320" i="3"/>
  <c r="F319" i="3"/>
  <c r="F318" i="3"/>
  <c r="F317" i="3"/>
  <c r="F316" i="3"/>
  <c r="F315" i="3"/>
  <c r="F314" i="3"/>
  <c r="F313" i="3"/>
  <c r="F312" i="3"/>
  <c r="F311" i="3"/>
  <c r="F310" i="3"/>
  <c r="F309" i="3"/>
  <c r="F308" i="3"/>
  <c r="F307" i="3"/>
  <c r="F306" i="3"/>
  <c r="F305" i="3"/>
  <c r="F304" i="3"/>
  <c r="F303" i="3"/>
  <c r="F302" i="3"/>
  <c r="F301" i="3"/>
  <c r="F300" i="3"/>
  <c r="F299" i="3"/>
  <c r="F298" i="3"/>
  <c r="F297" i="3"/>
  <c r="F296" i="3"/>
  <c r="F295" i="3"/>
  <c r="F294" i="3"/>
  <c r="F293" i="3"/>
  <c r="F292" i="3"/>
  <c r="F291" i="3"/>
  <c r="F290" i="3"/>
  <c r="F289" i="3"/>
  <c r="F288" i="3"/>
  <c r="F287" i="3"/>
  <c r="F286" i="3"/>
  <c r="F285" i="3"/>
  <c r="F284" i="3"/>
  <c r="F283" i="3"/>
  <c r="F282" i="3"/>
  <c r="F281" i="3"/>
  <c r="F280" i="3"/>
  <c r="F279" i="3"/>
  <c r="F278" i="3"/>
  <c r="F277" i="3"/>
  <c r="F276" i="3"/>
  <c r="F275" i="3"/>
  <c r="F274" i="3"/>
  <c r="F271" i="3"/>
  <c r="F270" i="3"/>
  <c r="F269" i="3"/>
  <c r="F268" i="3"/>
  <c r="F267" i="3"/>
  <c r="F266" i="3"/>
  <c r="F265" i="3"/>
  <c r="F264" i="3"/>
  <c r="F263" i="3"/>
  <c r="F262" i="3"/>
  <c r="F261" i="3"/>
  <c r="F260" i="3"/>
  <c r="F259" i="3"/>
  <c r="F258" i="3"/>
  <c r="F257" i="3"/>
  <c r="F256" i="3"/>
  <c r="F255" i="3"/>
  <c r="F254" i="3"/>
  <c r="F253" i="3"/>
  <c r="F252" i="3"/>
  <c r="F251" i="3"/>
  <c r="F250" i="3"/>
  <c r="F249" i="3"/>
  <c r="F248" i="3"/>
  <c r="F247" i="3"/>
  <c r="F246" i="3"/>
  <c r="F245" i="3"/>
  <c r="F244" i="3"/>
  <c r="F243" i="3"/>
  <c r="F242" i="3"/>
  <c r="F241" i="3"/>
  <c r="F240" i="3"/>
  <c r="F239" i="3"/>
  <c r="F238" i="3"/>
  <c r="F237" i="3"/>
  <c r="F236" i="3"/>
  <c r="F235" i="3"/>
  <c r="F234" i="3"/>
  <c r="F233" i="3"/>
  <c r="F232" i="3"/>
  <c r="F231" i="3"/>
  <c r="F230" i="3"/>
  <c r="F229" i="3"/>
  <c r="F228" i="3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272" i="3" l="1"/>
  <c r="F367" i="3"/>
  <c r="F170" i="3"/>
  <c r="F169" i="2"/>
  <c r="F271" i="2"/>
</calcChain>
</file>

<file path=xl/sharedStrings.xml><?xml version="1.0" encoding="utf-8"?>
<sst xmlns="http://schemas.openxmlformats.org/spreadsheetml/2006/main" count="4723" uniqueCount="994">
  <si>
    <t>Հաստատում եմ`</t>
  </si>
  <si>
    <t xml:space="preserve">ՀՀ առողջապահության նախարարության </t>
  </si>
  <si>
    <t>«Նորք» ինֆեկցիոն կլինիկական</t>
  </si>
  <si>
    <t>հիվանդանոցի տնօրեն  Ա. Ասոյան</t>
  </si>
  <si>
    <t>___________________</t>
  </si>
  <si>
    <t xml:space="preserve">Ծրագիրը`  </t>
  </si>
  <si>
    <t>Գ Ն ՈՒ Մ Ն Ե Ր Ի  Պ Լ Ա Ն</t>
  </si>
  <si>
    <t>2015 թվականին գնվելիք ապրանքների, աշխատանքների և ծառայությունների</t>
  </si>
  <si>
    <t>Գնման առարկայի</t>
  </si>
  <si>
    <t>¶ÝÙ³Ý Ó¨ (ÁÝÃ³ó³Ï³ñ·Á)</t>
  </si>
  <si>
    <t>Չափման միավորը</t>
  </si>
  <si>
    <t>Միավորի գինը</t>
  </si>
  <si>
    <t>Ընդամենը ծախսերը  (դրամ)</t>
  </si>
  <si>
    <t>Քանակը</t>
  </si>
  <si>
    <t>Միջանցիկ կոդը` ըստ CPV դասակարգման</t>
  </si>
  <si>
    <t>Անվանումը</t>
  </si>
  <si>
    <t>65110000</t>
  </si>
  <si>
    <t xml:space="preserve"> Ջրի բաշխում</t>
  </si>
  <si>
    <t>դրամ</t>
  </si>
  <si>
    <t>65300000</t>
  </si>
  <si>
    <t xml:space="preserve"> Էլեկտրականության բաշխում</t>
  </si>
  <si>
    <t>Գազի բաշխում</t>
  </si>
  <si>
    <t>64210000</t>
  </si>
  <si>
    <t xml:space="preserve"> Հեռախոսային և տվյալների փոխանցման ծառայություններ</t>
  </si>
  <si>
    <t>66510000</t>
  </si>
  <si>
    <t xml:space="preserve"> Աå³Ñáí³·ñ³Ï³Ý Í³é³ÛáõÃÛáõÝÝ»ñ</t>
  </si>
  <si>
    <t>72400000</t>
  </si>
  <si>
    <t xml:space="preserve"> Ñ³Ù³ó³Ýó³ÛÇÝ Í³é³ÛáõÃÛáõÝÝ»ñ</t>
  </si>
  <si>
    <t>50100000</t>
  </si>
  <si>
    <t>50310000</t>
  </si>
  <si>
    <t>72300000</t>
  </si>
  <si>
    <t xml:space="preserve"> ïíÛ³ÉÝ»ñÇ Ñ»ï Ï³åí³Í Í³é³ÛáõÃÛáõÝÝ»ñ</t>
  </si>
  <si>
    <t>72260000</t>
  </si>
  <si>
    <t xml:space="preserve"> Íñ³·ñ³ÛÇÝ ³å³ÑáíÙ³Ý Ñ»ï Ï³åí³Í Í³é³ÛáõÃÛáõÝÝ»ñ</t>
  </si>
  <si>
    <t xml:space="preserve"> Բիզնեսին առնչվող զանազան ծառայություններ</t>
  </si>
  <si>
    <t xml:space="preserve"> Գովազդային և շուկայաբանական ծառայություններ</t>
  </si>
  <si>
    <t>79340000</t>
  </si>
  <si>
    <t>90500000</t>
  </si>
  <si>
    <t xml:space="preserve"> Աղբի և թափոնների հետ կապված ծառայություններ</t>
  </si>
  <si>
    <t>90520000</t>
  </si>
  <si>
    <t xml:space="preserve"> Ռադիոակտիվ, թունավոր, բժշկական և վտանգավոր թափոնների հետ կապված ծառայություններ</t>
  </si>
  <si>
    <t>90920000</t>
  </si>
  <si>
    <t xml:space="preserve"> Սարքերի սանիտարահիգիենիկ մաքրման ծառայություններ</t>
  </si>
  <si>
    <t>71250000</t>
  </si>
  <si>
    <t xml:space="preserve"> Ճարտարապետական, ինժեներական և չափագրման ծառայություններ</t>
  </si>
  <si>
    <t>66112000</t>
  </si>
  <si>
    <t>Դեպոզիտային ծառայություններ</t>
  </si>
  <si>
    <t>79710000</t>
  </si>
  <si>
    <t xml:space="preserve"> Անվտանգության ծառայություններ</t>
  </si>
  <si>
    <t>85120000</t>
  </si>
  <si>
    <t xml:space="preserve"> Բժշկական պրակտիկայի և հարակից ծառայություններ</t>
  </si>
  <si>
    <t>85143000</t>
  </si>
  <si>
    <t xml:space="preserve"> Շտապ օգնության ծառայություններ</t>
  </si>
  <si>
    <t>79810000</t>
  </si>
  <si>
    <t>45200000</t>
  </si>
  <si>
    <t xml:space="preserve"> Շենքերի, շինությունների կամ դրանց մասերի կառուցման աշխատանքներ</t>
  </si>
  <si>
    <t>09130000</t>
  </si>
  <si>
    <t xml:space="preserve"> Նավթ և զտված նավթ</t>
  </si>
  <si>
    <t>34300000</t>
  </si>
  <si>
    <t xml:space="preserve"> Մեքենաների և դրանց շարժիչների մասեր և պարագաներ </t>
  </si>
  <si>
    <t>09120000</t>
  </si>
  <si>
    <t xml:space="preserve"> Գազային վառելիք</t>
  </si>
  <si>
    <t>44110000</t>
  </si>
  <si>
    <t xml:space="preserve"> Շինարարական նյութեր</t>
  </si>
  <si>
    <t>18110000</t>
  </si>
  <si>
    <t xml:space="preserve"> Մասնագիտական հագուստ</t>
  </si>
  <si>
    <t>39510000</t>
  </si>
  <si>
    <t xml:space="preserve"> Կենցաղային առարկաներ կտորից</t>
  </si>
  <si>
    <t>30190000</t>
  </si>
  <si>
    <t xml:space="preserve"> Զանազան գրասենյակային սարքավորումներ և նյութեր</t>
  </si>
  <si>
    <t>39800000</t>
  </si>
  <si>
    <t xml:space="preserve"> Մաքրող և փայլեցնող արտադրանք</t>
  </si>
  <si>
    <t>30230000</t>
  </si>
  <si>
    <t xml:space="preserve"> Համակարգիչներին առնչվող սարքավորում</t>
  </si>
  <si>
    <t>39130000</t>
  </si>
  <si>
    <t xml:space="preserve"> Գրասենյակային կահույք</t>
  </si>
  <si>
    <t>39260000</t>
  </si>
  <si>
    <t xml:space="preserve"> Թղթերի կամ նամակների սկուտեղներ և գրասենյակային պարագաներ</t>
  </si>
  <si>
    <t>39140000</t>
  </si>
  <si>
    <t xml:space="preserve"> Կենցաղային կահույք</t>
  </si>
  <si>
    <t>39700000</t>
  </si>
  <si>
    <t xml:space="preserve"> Կենցաղային տեխնիկա</t>
  </si>
  <si>
    <t>ԲԸԱՀ</t>
  </si>
  <si>
    <t>ՇՀ</t>
  </si>
  <si>
    <t>ՊԸ</t>
  </si>
  <si>
    <t>էպինեֆրինի հիդրոքլորիդ, 0.18% ներարկման լուծույթ</t>
  </si>
  <si>
    <t>սրվակ</t>
  </si>
  <si>
    <t>Ազիտրոմիցին, 250մգ</t>
  </si>
  <si>
    <t>դեղապատիճ</t>
  </si>
  <si>
    <t>տուփ</t>
  </si>
  <si>
    <t>պլ/փաթեթ</t>
  </si>
  <si>
    <t>Մետամիզոլ (մետամիզոլ նատրիում), 2մլ ներարկ լուծույթ մ/մ և ն/ե, 500մգ/մլ</t>
  </si>
  <si>
    <t>ամպուլ</t>
  </si>
  <si>
    <t>3369</t>
  </si>
  <si>
    <t xml:space="preserve">Անուշադրի սպիրտ,  10%, լուծույթ, 50մլ </t>
  </si>
  <si>
    <t>շիշ</t>
  </si>
  <si>
    <t xml:space="preserve">Ասկորբինաթթու, 5% - 2մլ ներարկման լուծույթ </t>
  </si>
  <si>
    <t xml:space="preserve">Ասկորբինաթթու, 50մգ/մլ, 5մլ ներարկման լուծույթ </t>
  </si>
  <si>
    <t xml:space="preserve">Ատրոպին (ատրոպինի սուլֆատ),, 1մգ/մլ,  1մլ ներարկման լուծույթ </t>
  </si>
  <si>
    <t>Արգինին, 210,7մգ/մլ, 20մլ, կաթիլաներարկման լուծույթի խտանյութ</t>
  </si>
  <si>
    <t>Բենզիլ-պենիցիլին G, 1գ ներարկման լուծույթի դեղափոշի</t>
  </si>
  <si>
    <t>շշիկ</t>
  </si>
  <si>
    <t>Բենզիլ-պենիցիլին G, 5գ ներարկման լուծույթի դեղափոշի</t>
  </si>
  <si>
    <t>Գենտամիցինի սուլֆատ, 80մգ/2մլ,  2մլ ներարկման լուծույթ</t>
  </si>
  <si>
    <t xml:space="preserve">Դեքստրոզ, 10% կաթիլաներարկման լուծույթ, 500մլ </t>
  </si>
  <si>
    <t xml:space="preserve">Դեքստրոզ, 40% ներարկման լուծույթ, 5մլ </t>
  </si>
  <si>
    <t>Դեքստրոզ, 50մգ/մլ, 250մլ կաթիլաներարկման լուծույթ</t>
  </si>
  <si>
    <t>Դեքստրոզ, 5% կաթիլաներարկման լուծույթ, 500մլ</t>
  </si>
  <si>
    <t xml:space="preserve">Դեքսամետազոն, 4 մգ/մլ ներարկման լուծույթ </t>
  </si>
  <si>
    <t xml:space="preserve">Դիազեպամ, լուծույթ մ/մ և ն/ե ներարկման, 10մգ/2մլ </t>
  </si>
  <si>
    <t xml:space="preserve">Մեբհիդրոլին, 100մգ </t>
  </si>
  <si>
    <t>դրաժե</t>
  </si>
  <si>
    <t xml:space="preserve">Ացիկլովիր, 200մգ </t>
  </si>
  <si>
    <t>դեղահատ</t>
  </si>
  <si>
    <t xml:space="preserve">Բենդազոլ (բենդազոլի հիդրոքլորիդ), 10մգ/մլ, 1մլ ներարկման լուծույթ </t>
  </si>
  <si>
    <t xml:space="preserve">Դիկլոֆենակ (դիկլոֆենակի նատրիում), 25մգ/մլ ներարկման լուծույթ </t>
  </si>
  <si>
    <t xml:space="preserve">Դիկլոֆենակ, 50մգ </t>
  </si>
  <si>
    <t xml:space="preserve">Դիֆենհիդրամին, 1%-1մլ  ներարկման լուծույթ </t>
  </si>
  <si>
    <t>Էտամզիլատ, 250մգ/2մլ, 2մլ ներարկման լուծույթ</t>
  </si>
  <si>
    <t>Դօքսիցիկլին, 100մգ</t>
  </si>
  <si>
    <t xml:space="preserve">Ամինոֆիլին, 24մգ/մլ, 5մլ ներարկման լուծույթ </t>
  </si>
  <si>
    <t>Սիմեթիկոն,  40մգ/մլ, 30մլ, կիթ ներքին ընդունման</t>
  </si>
  <si>
    <t xml:space="preserve">էսենցիալ ֆոսֆոլիպիդներ, 250մգ/5մլ, 5մլ,  ն/ե ներարկման լուծույթ </t>
  </si>
  <si>
    <t>Էքսպեկտորանտ, 60մլ լուծույթ</t>
  </si>
  <si>
    <t>Թիամինի քլորիդ, 50մգ/մլ, 1մլ ներարկման լուծույթ</t>
  </si>
  <si>
    <t>Թիոպենտալ (թիոպենտալ նատրիում) , ներարկման լուծույթի դեղափոշի,1գ</t>
  </si>
  <si>
    <t xml:space="preserve">Իբուպրոֆեն, 200մգ </t>
  </si>
  <si>
    <t xml:space="preserve">Իբուպրոֆեն, 100մգ/5մլ, 100մլ դեղակախույթ խմելու </t>
  </si>
  <si>
    <t>Լակտուլոզ,  օշարակ 200 մլ.</t>
  </si>
  <si>
    <t>Լակտուլոզ,  օշարակ 500 մլ.</t>
  </si>
  <si>
    <t xml:space="preserve">Քլորամֆենիկոլ, 500մգ </t>
  </si>
  <si>
    <t>Կալիումի քլորիդ, 4% կաթիլաներարկման լուծույթ, 100մլ</t>
  </si>
  <si>
    <t>Կալցիումի  գլյուկոնատ, 500 մգ</t>
  </si>
  <si>
    <t>Կալցիումի  գլյուկոնատ, 10%-5մլ ներարկման լուծույթ</t>
  </si>
  <si>
    <t>Քափուրի սպիրտ, 100մլ</t>
  </si>
  <si>
    <t>լիտր</t>
  </si>
  <si>
    <t>Քափուրի յուղ, 30մլ</t>
  </si>
  <si>
    <t>Սիլիմարին, 22,5մգ  (35մգ չոր հանուկ)</t>
  </si>
  <si>
    <t>Սուլֆամեթօքսազոլ, տրիմեթոպրիմ, (400մգ+80մգ)</t>
  </si>
  <si>
    <t>Ալֆա-բրոմիզովալերաթթվի էթիլ էսթեր, ֆենոբարբիտալ, անանուխի յուղ, (20մգ+18.26մգ+ 1.42մգ)/մլ, 25մլ</t>
  </si>
  <si>
    <t>Ֆամոտիդին, 20մգ, 72.8մգ ապակե սրվակ և 5մլ լուծիչ ամպուլում</t>
  </si>
  <si>
    <t>սրվակ+ ամպուլ</t>
  </si>
  <si>
    <t>Պանկրեատին, (լիպազ 25000ԱՄ, ամիլազ 18000ԱՄ, պրոտեազ 1000ԱՄ), 300մգ</t>
  </si>
  <si>
    <t>դեղապատիճ աղելույծ</t>
  </si>
  <si>
    <t>Մագնեզիումի սուլֆատ, 25%-5մլ ներարկման լուծույթ</t>
  </si>
  <si>
    <t>Պանկրեատին, (3500ԱՄ լիպազ+ 4200ԱՄ ամիլազ+ 250ԱՄ պրոտեազ)</t>
  </si>
  <si>
    <t>դեղահատ թաղանթապատ</t>
  </si>
  <si>
    <t>Մետոկլոպրամիդ,  5մգ/մլ  2մլ ներարկման լուծույթ</t>
  </si>
  <si>
    <t>պլ. փաթեթ</t>
  </si>
  <si>
    <t>Մետրոնիդազոլ, 250մգ</t>
  </si>
  <si>
    <t>Ամիկացին (ամիկացինի սուլֆատ), 500մգ/2մլ, լուծույթ մ/մ ներարկման</t>
  </si>
  <si>
    <t>Զմրուխտյա կանաչ, 1%, 15մլ</t>
  </si>
  <si>
    <t>Նատրիումի  քլորիդ, 0.9%,  100մլ կաթիլաներարկման լուծույթ</t>
  </si>
  <si>
    <t>պլ/տարա</t>
  </si>
  <si>
    <t>Նատրիումի  քլորիդ, 0.9%,  250մլ կաթիլաներարկման լուծույթ</t>
  </si>
  <si>
    <t>Նատրիումի  քլորիդ, 0.9%,  500մլ կաթիլաներարկման լուծույթ</t>
  </si>
  <si>
    <t>Դիոսմեկտիտ, 3գ, դեղափոշի խմելու դեղակախույթի</t>
  </si>
  <si>
    <t>փաթեթ</t>
  </si>
  <si>
    <t>Նիստատին, 500000 ՄՄ</t>
  </si>
  <si>
    <t>Նիֆուրօքսազիդ, 220մգ/5մլ, 100մլ դեղակախույթ ներքին ընդունման</t>
  </si>
  <si>
    <t>Դրոտավերինի հիդրոքլորիդ, 40մգ</t>
  </si>
  <si>
    <t>Դրոտավերինի հիդրոքլորիդ, 40մգ/2մլ, ներարկման լուծույթ</t>
  </si>
  <si>
    <t>Պրոկաին, 5մգ/մլ,  2մլ  ներարկման լուծույթ</t>
  </si>
  <si>
    <t xml:space="preserve">Պապավերինի հիդրոքլորիդ, 2%-2մլ ներարկման լուծույթ </t>
  </si>
  <si>
    <t xml:space="preserve">Պարացետամոլ, 500մգ </t>
  </si>
  <si>
    <t xml:space="preserve">Պրոմեթազին (պրոմեթազինի հիդրոքլորիդ), 50մգ/2մլ,  2մլ լուծույթ մ/մ և ն/ե ներարկման </t>
  </si>
  <si>
    <t>Ռանիտիդին, 150մգ</t>
  </si>
  <si>
    <t>Նատրիումի քլորիդ, կալիումի քլորիդ, նատրիումի ցիտրատ, անջուր գլյուկոզ, 3.5գ+2.5գ+2.9գ+ 10գ,   18.9գ դեղափոշի ներքին ընդունման լուծույթի (Ռեհիդրոն)</t>
  </si>
  <si>
    <t xml:space="preserve">Ինոզին, 200մգ </t>
  </si>
  <si>
    <t>Ռինգեր, (8.6մգ+0.3մգ+ 0.49մգ)/մլ, 500մլ կաթիլաներարկման լուծույթ</t>
  </si>
  <si>
    <t>Ռինգեր, (8.6մգ+0.3մգ+ 0.49մգ)/մլ, 250մլ կաթիլաներարկման լուծույթ</t>
  </si>
  <si>
    <t>Սուլֆամեթօքսազոլ, տրիմեթոպրիմ, (200մգ+40մգ)/5մլ,  100մլ դեղակախույթ  խմելու</t>
  </si>
  <si>
    <t xml:space="preserve">Քլորոպիրամին (քլորոպիրամինի հիդրոքլորիդ) , 25մգ </t>
  </si>
  <si>
    <t>Քլորոպիրամին (քլորոպիրամինի հիդրոքլորիդ), 20մգ/մլ, 1 մլ, ներարկման լուծույթ</t>
  </si>
  <si>
    <t xml:space="preserve">Սպիրտ բժշկական, 96%, 1 լ </t>
  </si>
  <si>
    <t>Մենադիոնի նատրիում բիսուլֆիտ, 1%-1մլ ներարկման լուծույթ</t>
  </si>
  <si>
    <t xml:space="preserve">Վիտամին B կոմպլեքս, 2մլ ներարկման լուծույթ </t>
  </si>
  <si>
    <t>Ցեֆոտաքսիմ (ցեֆոտաքսիմ նատրիում), 1000մգ,  ապակե սրվակ և 4մլ լուծիչ ամպուլում</t>
  </si>
  <si>
    <t xml:space="preserve">Ցեֆտրիաքսոն , 1գ փոշի ներարկման լուծույթի  ն/ե մ/մ  </t>
  </si>
  <si>
    <t xml:space="preserve">Ցիանկոբալամին, 200 մկգ/մլ ներարկման լուծույթ </t>
  </si>
  <si>
    <t xml:space="preserve">Ցիպրոֆլօքսացին ,  0.2%, 200մլ կաթիլաներարկման լուծույթ </t>
  </si>
  <si>
    <t xml:space="preserve">Ցիպրոֆլօքսացին , 500մգ </t>
  </si>
  <si>
    <t xml:space="preserve">Ֆենոբարբիտալ, 100մգ </t>
  </si>
  <si>
    <t>Պանկրեատին (լիպազ 6000ՄԴՄՄ, ամիլազ 4500ՄԴՄՄ, պրոտեազ 300ՄԴՄՄ), հեմիցելյուլոզ, լեղու բաղադրամասեր, 192մգ+50մգ+25մգ</t>
  </si>
  <si>
    <t>ֆուրոսեմիդ, 1%-2մլ ներարկման լուծույթ</t>
  </si>
  <si>
    <t>ֆուրոսեմիդ, 40մգ</t>
  </si>
  <si>
    <t xml:space="preserve">Նատրիումի  օքսիբուտիրատ, 20%-10մլ ներարկման լուծույթ </t>
  </si>
  <si>
    <t>Ինոզին, 20մգ/մլ,  5մլ ներարկման լուծույթ</t>
  </si>
  <si>
    <t>Ստրեպտոմիցին սուլֆատ 1գ մ/մ</t>
  </si>
  <si>
    <t>Մանիտոլ, 10%, 100մլ կաթիլաներարկման լուծույթ</t>
  </si>
  <si>
    <t>Ֆուրազոլիդոն 50մգ</t>
  </si>
  <si>
    <t>Հիդրօքսիէթիլ օսլա, 60մգ/մլ, 500մլ</t>
  </si>
  <si>
    <t>Ֆուրացիլին, 0.02գ</t>
  </si>
  <si>
    <t>դեղափոշի</t>
  </si>
  <si>
    <t>Հակաբոտուլինային շիճուկ Ա, 10000 ՄՄ</t>
  </si>
  <si>
    <t>Հակաբոտուլինային շիճուկ Բ, 5000 ՄՄ</t>
  </si>
  <si>
    <t>Հակաբոտուլինային շիճուկ Ե, 10000 ՄՄ</t>
  </si>
  <si>
    <t>3321</t>
  </si>
  <si>
    <t>Էթանոլ 70%, պոլիհեքսամեթիլեն-գուանիդինի հիդրոքլորիդ 0.4%, 1000մլ</t>
  </si>
  <si>
    <t>պլ.տարա</t>
  </si>
  <si>
    <t>Դիքլորոիզոցիանուրաթթվի նատրիում, 2.5գ ազդող նյութ պարունակող 5գ դեղահատեր դյուրալույծ (վարակազերծիչ), N100</t>
  </si>
  <si>
    <t>Պերհիդրոլ, 33%, լուծույթ, 1լ</t>
  </si>
  <si>
    <t xml:space="preserve">Քլորամին B, </t>
  </si>
  <si>
    <t>կգ</t>
  </si>
  <si>
    <t xml:space="preserve">Ֆորմալին, 1լ </t>
  </si>
  <si>
    <t>Սայդեզիմ, 1լ</t>
  </si>
  <si>
    <t>Մօքսիֆլոքսացին 400մգ-250մլ</t>
  </si>
  <si>
    <t>Պարացետամոլ, 10մգ/մլ, 100մլ ն/ե կաթիլաներարկման լուծույթ</t>
  </si>
  <si>
    <t>Պիրիդօքսին հիդրոքլորիդ, 50 մգ/մլ, 1մլ ներարկման լուծույթ</t>
  </si>
  <si>
    <t>Դօքսոֆիլին, 2% 100մլ</t>
  </si>
  <si>
    <t>Նեոստիգմինի մեթիլսուլֆատ, 0.05% 1մլ</t>
  </si>
  <si>
    <t>Պլատիֆիլին, 0.2% 1մլ</t>
  </si>
  <si>
    <t>Ացետիլցիստեին, 200 մգ</t>
  </si>
  <si>
    <t>թշիկ փաթեթ</t>
  </si>
  <si>
    <t>Մետրոնիդազոլ, 125մգ/5մլ, 100մլ կաթիլաներարկման լուծույթ</t>
  </si>
  <si>
    <t>ֆլակոն</t>
  </si>
  <si>
    <t>Թթվածին բժշկական (93-96%) բալոնով (6 խ/մ) 150 մթնոլորտային ճնշում</t>
  </si>
  <si>
    <t>հատ</t>
  </si>
  <si>
    <t xml:space="preserve">Բժշկական սարքավորումներ և գործիքներ </t>
  </si>
  <si>
    <t xml:space="preserve">       այդ թվում`</t>
  </si>
  <si>
    <t xml:space="preserve">Բամբակ, 50գ, ոչ ախտահանված </t>
  </si>
  <si>
    <t xml:space="preserve">Բամբակ, 100գ, ոչ ախտահանված </t>
  </si>
  <si>
    <t>Դիմակ եռաշերտ, ռետինե կապիչով</t>
  </si>
  <si>
    <t xml:space="preserve">Թանզիֆ բժշկական, 5մ </t>
  </si>
  <si>
    <t xml:space="preserve">Բժշկական խալաթ, թղթե, միանգամյա օգտագործման </t>
  </si>
  <si>
    <t xml:space="preserve">Կատետր երակային, 18G </t>
  </si>
  <si>
    <t xml:space="preserve">Կատետր երակային, 20G </t>
  </si>
  <si>
    <t xml:space="preserve">Կատետր երակային, թևիկ.,պորտ.,կափարիչ 22G </t>
  </si>
  <si>
    <t xml:space="preserve">Կատետր երակային, 24G </t>
  </si>
  <si>
    <t xml:space="preserve">Կատետր թիթեռնիկ, 18G </t>
  </si>
  <si>
    <t xml:space="preserve">Կատետր ֆոլի , 2 ճյուղ, G 6  </t>
  </si>
  <si>
    <t xml:space="preserve">Կատետր ֆոլի , 2 ճյուղ, G 8  </t>
  </si>
  <si>
    <t xml:space="preserve">Ձեռնոց զննման, L, ոչ ախտահանված </t>
  </si>
  <si>
    <t>Ձեռնոց զննման, L, ոչ ախտահանված, առանց տալկի, նիտրիլ</t>
  </si>
  <si>
    <t xml:space="preserve">Ձեռնոց զննման, M, ոչ ախտահանված </t>
  </si>
  <si>
    <t>Ձեռնոց զննման, M, ոչ ախտահանված, առանց տալկի, նիտրիլ</t>
  </si>
  <si>
    <t xml:space="preserve">Ձեռնոց զննման, S, ոչ ախտահանված </t>
  </si>
  <si>
    <t>Ձեռնոց զննման, S, ոչ ախտահանված, առանց տալկի, նիտրիլ</t>
  </si>
  <si>
    <t xml:space="preserve">Ձեռնոց զննման, XS, ոչ ախտահանված </t>
  </si>
  <si>
    <t xml:space="preserve">Ձեռնոց վիրաբուժական, N8, ախտահանված  </t>
  </si>
  <si>
    <t>զույգ</t>
  </si>
  <si>
    <t xml:space="preserve">Ձեռնոց վիրաբուժական, N7.5, ախտահանված  </t>
  </si>
  <si>
    <t>Միզահավաք պարկ, 100մլ, մանկական</t>
  </si>
  <si>
    <t xml:space="preserve">Միզահավաք պարկ, 2լ </t>
  </si>
  <si>
    <t>Ներարկիչի ասեղ, G20</t>
  </si>
  <si>
    <t>Ներարկիչի ասեղ, G21</t>
  </si>
  <si>
    <t>Ներարկիչ, 1մլ, հանվող ասեղով, G26x1/2" (ինսուլինի)</t>
  </si>
  <si>
    <t>Ներարկիչ ասեղով, 2մլ, G-23x1 1/4"</t>
  </si>
  <si>
    <t>Ներարկիչ ասեղով, 5մլ, G-22x1 1/4"</t>
  </si>
  <si>
    <t>Ներարկիչ ասեղով, 10մլ, G-21x1 1/2"</t>
  </si>
  <si>
    <t>Ներարկիչ ասեղով, 20մլ, G-21x1 1/2"</t>
  </si>
  <si>
    <t>Ներարկիչ ասեղով, 50մլ, G-21x1 1/2"</t>
  </si>
  <si>
    <t>Սպինալ ասեղ, 20G</t>
  </si>
  <si>
    <t>Սպինալ ասեղ, 22G</t>
  </si>
  <si>
    <t>Շպատել, փայտյա, ոչ ախտահանված (մեծերի)</t>
  </si>
  <si>
    <t>Շպատել, փայտյա, ախտահանված (մեծերի)</t>
  </si>
  <si>
    <t xml:space="preserve">Ջեռակ, կոմբինացված B3 </t>
  </si>
  <si>
    <t xml:space="preserve">Ջերմաչափ, սնդիկային, բժշկական </t>
  </si>
  <si>
    <t>Սպեղանի, 2.5սմ x 5մ, կտորի հիմքով</t>
  </si>
  <si>
    <t>Սպեղանի, 3սմ x 5մ, կտորի հիմքով</t>
  </si>
  <si>
    <t>Սպեղանի, 5սմ x 5մ, կտորի հիմքով</t>
  </si>
  <si>
    <t xml:space="preserve">Վիրակապ ,  7մx14 սմ, ոչ ախտահանված </t>
  </si>
  <si>
    <t>Տակդիր, 7-18 կգ քաշով երեխաների համար  N4</t>
  </si>
  <si>
    <t>Տակդիր, մեծերի N2</t>
  </si>
  <si>
    <t>Տակդիր, մեծերի N3</t>
  </si>
  <si>
    <t>Փոխներարկման  համակարգ ֆիլտրով</t>
  </si>
  <si>
    <t>Փոխներարկման  համակարգ ֆիլտրով, արյան համար</t>
  </si>
  <si>
    <t xml:space="preserve">Ֆիստուլային ասեղ թիթեռնիկ, 21G </t>
  </si>
  <si>
    <t>Կատետր արտածծման, N 6</t>
  </si>
  <si>
    <t>Կատետր արտածծման, N 8</t>
  </si>
  <si>
    <t>Կատետր արտածծման, N 10</t>
  </si>
  <si>
    <t>Կատետր արտածծման, N 14</t>
  </si>
  <si>
    <t>Կատետր արտածծման, N22</t>
  </si>
  <si>
    <t>Կատետր արտածծման, N24</t>
  </si>
  <si>
    <t>Կատետր ստամոքսային, N 6</t>
  </si>
  <si>
    <t>Կատետր ստամոքսային, N8</t>
  </si>
  <si>
    <t>Կատետր ստամոքսային, N10</t>
  </si>
  <si>
    <t>Ստամոքսային զոնդ, N12, երկճյուղ</t>
  </si>
  <si>
    <t>Ստամոքսային զոնդ, N22, երկճյուղ</t>
  </si>
  <si>
    <t>Ստամոքսային զոնդ, N24, երկճյուղ</t>
  </si>
  <si>
    <t>Ռենտգեն ամրակիչ, Fix, հեղուկ 25 լիտրի համար, ավտոմատ եղանակով ամրակման</t>
  </si>
  <si>
    <t>Ռենտգեն երևակիչ, Dev, հեղուկ  20լ համար, ավտոմատ եղանակով երևակման</t>
  </si>
  <si>
    <t>ֆլ</t>
  </si>
  <si>
    <t xml:space="preserve">Ռենտգեն ժապավեն , 18սմX24սմ, N100  </t>
  </si>
  <si>
    <t xml:space="preserve">Ռենտգեն ժապավեն , 24սմX30սմ, N100 </t>
  </si>
  <si>
    <t xml:space="preserve">Ռենտգեն ժապավեն , 35սմX43սմ, N100  </t>
  </si>
  <si>
    <t>Հոգնայի բալոնի ծայրակալ, մեծ</t>
  </si>
  <si>
    <t>Ենթաանրակային կատետր</t>
  </si>
  <si>
    <t>Պուլսօքսիմետր մատնային, լուսադիոդային դիսպլեյով, պուլսի չափման դիապազոնը` 30-250 մեկ րոպեում, թթվածնի չափման դիապազոնը` մինչև 99%, սնուցումը` 2 մարտկոց AAA1, 5B</t>
  </si>
  <si>
    <t>Արտածծիչ վիրաբուժական, ոչ պակաս, քան 0.75 բար բացասական ճնշում ստեղխող և ոչ պակաս 16լ 1 րոպեում աշխատանքային ծավալ</t>
  </si>
  <si>
    <t>Շտատիվ ներերակային համակարգիչի համար, շարժական</t>
  </si>
  <si>
    <t>Շարժական զուգարան իր դույլով</t>
  </si>
  <si>
    <t>Գիշերանոթ տղամարդու (утка) պլաստմասսայե</t>
  </si>
  <si>
    <t>Բաց տեսակի մանրէասպան ճառագայթիչ, ալիքի երկարությունը` 253.7սմ, շարժական</t>
  </si>
  <si>
    <t>Բաց տեսակի մանրէասպան ճառագայթիչ, ալիքի երկարությունը` 253.7սմ, պատի, լրակազմում 30 հատ պահեստային լամպ</t>
  </si>
  <si>
    <t>Կոլոնոսկոպ</t>
  </si>
  <si>
    <t>Աշխատանքային փորձանոթ Mindry BS-120 անալիզատորի համար</t>
  </si>
  <si>
    <t>Առարկայական ապակի 25.4x76.2, 1մմ-1.2մմ</t>
  </si>
  <si>
    <t>Ծածկապակի,լԼաբորատոր պարագա,  22x22  0.13-0.17մմ</t>
  </si>
  <si>
    <t>Թուղթ Sysmex անալիզատորի համար</t>
  </si>
  <si>
    <t xml:space="preserve">Էպենդորֆ, պոլիեթիլենային փորձանոթ փականով (1.5 մլ) </t>
  </si>
  <si>
    <t xml:space="preserve">Էպենդորֆ, պոլիեթիլենային փորձանոթ փականով (2 մլ) </t>
  </si>
  <si>
    <t xml:space="preserve">Էպենդորֆ, պոլիեթիլենային փորձանոթ փականով (5 մլ) </t>
  </si>
  <si>
    <t>Թուղթ, Stat Fax անալիզատորի համար</t>
  </si>
  <si>
    <t>Լամպ, Stat Fax-ի համար</t>
  </si>
  <si>
    <t>Լեյկոցիտար մելանժերներ, լեյկոցիտների քանակը ողնուղեղային հեղուկում որոշելու համար</t>
  </si>
  <si>
    <t>Մանրադիտակի լամպեր, 6V 20W</t>
  </si>
  <si>
    <t>Փորձանոթ, Stat Fax անալիզատորի համար (Կյովետ բորոսիլիկատե, 250 հատ/տուփ, Stat Fax 1904/4500 համար)</t>
  </si>
  <si>
    <t>Վակոււմային փորձանոթ K3 EDTA (3 մլ կամ ավելի) պտուտակ. կափարիչով, պրեմիում դասի (ֆորմատ` 50 հատ/տուփ)</t>
  </si>
  <si>
    <t>Փորձանոթ, Sysmex ապարատի (պրոթրոմբինի համար)</t>
  </si>
  <si>
    <t>Փորձանոթներ ցենտրիֆուգի, նիշով, լաբորատոր պարագաներ</t>
  </si>
  <si>
    <t>Փորձանոթներ, մանրէաբանության համար, 12-15 սմ</t>
  </si>
  <si>
    <t xml:space="preserve">Փորձանոթների և պետրի թասերի վրա գրելու մատիտներ, </t>
  </si>
  <si>
    <t>Կաթոցիկի ծայրակալ ֆիլտրով, 10մկլ ՊՇՌ-ի համար, ստերիլ, DNAse, RNAse free</t>
  </si>
  <si>
    <t>Կաթոցիկի ծայրակալ ֆիլտրով, 20մկլ ՊՇՌ-ի համար, ստերիլ, DNAse, RNAse free</t>
  </si>
  <si>
    <t>Կաթոցիկի ծայրակալ ֆիլտրով, 100մկլ ՊՇՌ-ի համար, ստերիլ, DNAse, RNAse free</t>
  </si>
  <si>
    <t>Կաթոցիկի ծայրակալ ֆիլտրով, 200մկլ ՊՇՌ-ի համար, ստերիլ, DNAse, RNAse free</t>
  </si>
  <si>
    <t>Կաթոցիկի ծայրակալ ֆիլտրով, 1000մկլ ՊՇՌ-ի համար, ստերիլ, DNAse, RNAse free</t>
  </si>
  <si>
    <t>Փորձանոթներ ցենտրիֆուգի, առանց նիշի, լաբորատոր պարագաներ</t>
  </si>
  <si>
    <t>Փորձանոթ 0.2 մլ, ՊՇՌ-ի համար, փականով կափարիչով, Rotor-Gene Q համար</t>
  </si>
  <si>
    <t>Բժշկական բախիլներ միանգամյա օգտագործման</t>
  </si>
  <si>
    <t>Քիմիական նյութեր</t>
  </si>
  <si>
    <t>ASLO թեստ, N100, արյան մեջ ռևմոպրոբայի որոշման</t>
  </si>
  <si>
    <t>E.coli 0:157, կղանքում հակագենի որոշումը իմունոքրոմատոգրաֆիկ եղանակով</t>
  </si>
  <si>
    <t>թեստ</t>
  </si>
  <si>
    <t xml:space="preserve">H.Pylori, կղանքում հակագենի որոշում իմունոքրոմատոգրաֆիկ մոթոդով </t>
  </si>
  <si>
    <t>HAV IgM, (ԻՖԱ) N96</t>
  </si>
  <si>
    <t>HBs Ag, (ԻՖԱ) N96</t>
  </si>
  <si>
    <t>HCV, (ԻՖԱ) N96</t>
  </si>
  <si>
    <t xml:space="preserve">HDV իմունոֆերմ. թեստ, N 96, արյան մեջ հեպատիտ D վիրուսի առկայության հայտնաբերման համար  </t>
  </si>
  <si>
    <t>HEV IgM, իմունոֆերմ. թեստ, արյան մեջ հեպատիտ E վիրուսի առկայության հայտնաբերման համար, N 96</t>
  </si>
  <si>
    <t xml:space="preserve">HIV իմունոֆերմ. թեստ, N 96, արյան մեջ ՄԻԱՎ վիրուսի առկայության հայտնաբերման համար </t>
  </si>
  <si>
    <t xml:space="preserve">SSA ագար, պաթոգեն և պայմանական պաթոգեն միկրոբների հայտնաբերման համար </t>
  </si>
  <si>
    <t xml:space="preserve">Hemoline pref clip N12, կրկնակի միջավայր, արյան մեջ բակտերիաների հայտնաբերման համար </t>
  </si>
  <si>
    <t xml:space="preserve">Na ցիտրիկում , փոշի, պրոթրոմբինի համար  </t>
  </si>
  <si>
    <t>մգ</t>
  </si>
  <si>
    <t>Urine-Strips, 10 parameters</t>
  </si>
  <si>
    <t xml:space="preserve">Ագար, նախատեսված` զգայնության համար </t>
  </si>
  <si>
    <t xml:space="preserve">Adenovirus, քթի քսուքից հակագենի որոշում իմունոքրոմատոգրաֆիկ եղանակով </t>
  </si>
  <si>
    <t xml:space="preserve">Noravirus, կղանքում հակագենի որոշում իմունոքրոմատոգրաֆիկ եղանակով </t>
  </si>
  <si>
    <t>Ազուր-Էոզին ներկի լուծույթ ըստ Ռոմանովսկու (մայր լուծույթ)</t>
  </si>
  <si>
    <t>Ալբումին, կոլորիմետրիկ մեթոդ, 1ֆլx60մլ</t>
  </si>
  <si>
    <t>ԱԼԱՏ, կինետիկ մեթոդ, 310 թեստ (Mindry BS-120 անալիզատորի համար)</t>
  </si>
  <si>
    <t>ԱՍԱՏ , կինետիկ մեթոդ, 1ֆլx35մլ (Mindry BS-120 անալիզատորի համար)</t>
  </si>
  <si>
    <t>Ասկարիդա IgG, ԻՖԱ, N96</t>
  </si>
  <si>
    <t>Բրուցելյոզի թեստ , N 20, արյան մեջ բրուցելյոզի առկայության հայտնաբերման համար Ռայթ-Հեդելսոնի եղանակով, 2x10մլ</t>
  </si>
  <si>
    <t>ԳԳՏ , կինետիկ մեթոդ, 310 թեստ (Mindry BS-120 անալիզատորի համար)</t>
  </si>
  <si>
    <t>Գլյուկոզա, կոլորիմետրիկ մեթոդ, 1ֆլx250մլ</t>
  </si>
  <si>
    <t xml:space="preserve">Գլյուկոզա, էնթերոբակտերների համար թեստի պատրաստման  </t>
  </si>
  <si>
    <t xml:space="preserve">Էնդո ագար, պաթոգեն և պայմանական պաթոգեն էնտերոբակտերների հայտնաբերման համար </t>
  </si>
  <si>
    <t xml:space="preserve">Enterovirus, կղանքում հակագենի որոշում իմունոքրոմատոգրաֆիկ եղանակով </t>
  </si>
  <si>
    <t>Ընդհանուր կալցիում, կոլորիմետրիկ մեթոդ, 1ֆլx120մլ</t>
  </si>
  <si>
    <t>Թաքնված արյունը կղանքում, երիզ</t>
  </si>
  <si>
    <t>Թրոմբոպլաստին, բիոքիմիական ցուցանիշների համար, 4մլ, Sysmex Ca-50 անալիզատորի համար</t>
  </si>
  <si>
    <t>EBV IGM, (ԻՖԱ) N96</t>
  </si>
  <si>
    <t xml:space="preserve">Ridascreen Leishmania, ԻՖԱ IgG (հակամարմիններ), N96 </t>
  </si>
  <si>
    <t>Խոլեստերին, կինետիկ մեթոդ, 1ֆլx35մլ (Mindry BS-120 անալիզատորի համար)</t>
  </si>
  <si>
    <t>Campilobacter, կղանքում հակագենի որոշումը իմունոքրոմատոգրաֆիկ եղանակով</t>
  </si>
  <si>
    <t>Կապույտ հազի թեստ, (ԻՖԱ), N96</t>
  </si>
  <si>
    <t>Կրեատինին, կինետիկ մեթոդ, տուփում R1 (1ֆլx100մլ) և R2 (1ֆլx100մլ)</t>
  </si>
  <si>
    <t xml:space="preserve">Ագլյուտինացնող շիճուկ էնտերոբակտերների դիֆերենցման համար, Սալմոնելլայի հազվադեպ խմբերի </t>
  </si>
  <si>
    <t>Ագլյուտինացնող շիճուկ էնտերոբակտերների դիֆերենցման համար, Sh boydi</t>
  </si>
  <si>
    <t>Ագլյուտինացնող շիճուկ էնտերոբակտերների դիֆերենցման համար, Sh sonnei</t>
  </si>
  <si>
    <t>Ագլյուտինացնող շիճուկ էնտերոբակտերների դիֆերենցման համար, խառնուրդ I (CM I) (պոլիվալենտ շիճուկ դիզենտերիայի համար), Flex+Sonnei</t>
  </si>
  <si>
    <t>Ագլյուտինացնող շիճուկ էնտերոբակտերների դիֆերենցման համար, խառնուրդ III (CM III) (պոլիվալենտ շիճուկ սալմոնելյոզի համար) A B C D</t>
  </si>
  <si>
    <t>Ագլյուտինացնող շիճուկ էնտերոբակտերների դիֆերենցման համար, Hi (սալմոն. դիֆերենցման համար)</t>
  </si>
  <si>
    <t>Էոզին-մեթիլեն կապույտ ֆիքսատոր ներկ ըստ Մայն-Գրյունվալդի</t>
  </si>
  <si>
    <t>Միզանյութ, կոլորիմետրիկ մեթոդ, տուփում R1 (1ֆլx100մլ) և R2 (1ֆլx100մլ)</t>
  </si>
  <si>
    <t>Չոր սննդային ագար (հասարակ), (մսապեպտոնային)</t>
  </si>
  <si>
    <t>Ridaquick Entamoeba 25, իմունոքրոմատոգրաֆիկ մեթոդ (անտիգենը կղանքում)</t>
  </si>
  <si>
    <t xml:space="preserve">Ռոտավիրուս (RV), N25, իմունոքրոմատոգրաֆիկ մեթոդ, կղանքում վիրուսի առկայության որոշման համար </t>
  </si>
  <si>
    <t xml:space="preserve">Սաբուրո ագար, սնկերի համար </t>
  </si>
  <si>
    <t xml:space="preserve">Սելենիտ, պաթոգենների հարստացման համար </t>
  </si>
  <si>
    <t xml:space="preserve">Վիսմուտ-սուլֆիտային ագար </t>
  </si>
  <si>
    <t>Տիֆոզ O,  1x5 մլ</t>
  </si>
  <si>
    <t>Տիֆոզ OH,  1x5 մլ</t>
  </si>
  <si>
    <t>Պարատիֆ B,  1x5 մլ</t>
  </si>
  <si>
    <t>Ռեզուս անտի A, 10 մլ կամ (2x5մլ)</t>
  </si>
  <si>
    <t>Ռեզուս անտի B, 10 մլ կամ (2x5մլ)</t>
  </si>
  <si>
    <t>Ռեզուս անտի AB, 10 մլ կամ (2x5մլ)</t>
  </si>
  <si>
    <t>Ռեզուս անտի D, 10 մլ կամ (2x5մլ)</t>
  </si>
  <si>
    <t xml:space="preserve">Օքսիդազայի թեստ, Pseudomonus-ի հայտնաբերման համար, 1ֆլx0.75մլ </t>
  </si>
  <si>
    <t>RSV, քսուքներում ռեսպիրատոր վիրուսի առկայության հայտնաբերման համար  N25</t>
  </si>
  <si>
    <t xml:space="preserve">Ազոտական թթու կոնցենտրացված , սպիտակուցի որոշում մեզում  </t>
  </si>
  <si>
    <t xml:space="preserve">Բենզոատ Na, լյարդի ֆունկցիայի որոշման համար  </t>
  </si>
  <si>
    <t xml:space="preserve">Իերսինիոզի թեստ, 0.3, արյան մեջ իերսինյոզի որոշման համար  </t>
  </si>
  <si>
    <t xml:space="preserve">Իերսինիոզի թեստ, 0.9, արյան մեջ իերսինյոզի որոշման համար  </t>
  </si>
  <si>
    <t xml:space="preserve">Իմերսիոն յուղ, քսուքների պատրաստման համար  </t>
  </si>
  <si>
    <t xml:space="preserve">Ինդիկատորային թուղթ, միջավայրերի PH-ը ստուգելու համար  </t>
  </si>
  <si>
    <t xml:space="preserve">Պսևդոտուբերկուլյոզ, արյան մեջ իերսինյոզի համար  </t>
  </si>
  <si>
    <t xml:space="preserve">Ռևմո հետազոտման համար, (RV, СРБ)  </t>
  </si>
  <si>
    <t xml:space="preserve">Տուլարեմիայի թեստ,   </t>
  </si>
  <si>
    <t xml:space="preserve">Ֆենոլֆտալեին, փոշի, լվացող հեղուկի առկայությունը ստուգելու համար  </t>
  </si>
  <si>
    <t>Ռեակտիվների հավաքածու Էպշտեյն-Բարր վիրուսի ԴՆԹ-ի հայտնաբերման և քանակական որոշման (արյան, քթի, ողնուղեղային հեղուկի մեջ) ՊՇՌ ռեալ ժամանակում մեթոդով (Rotor-Gene Q), ներառյալ ՌՆԹ, ԴՆԹ անջատման ռեակտիվներ պրեցիպիտացիայի մեթոդի հիման վրա (Ribo-prep) և հեմոլիտիկ նյութ (1 տուփը 110 նմուշի համար)</t>
  </si>
  <si>
    <t>Ռեակտիվների հավաքածու (1 տուփը 100 նմուշի համար) հեպատիտ-B վիրուսի ԴՆԹ-ի ՊՇՌ-ը ռեալ ժամանակում Rotor-Gene Q մեթոդով հայտնաբերելու համար, ներառյալ ՌՆԹ, ԴՆԹ անջատման ռեակտիվներ պրեցիպիտացիայի մեթոդի հիման վրա (Ribo-prep)</t>
  </si>
  <si>
    <t>Ռեակտիվների հավաքածու (1 տուփը 50 նմուշի համար) հեպատիտ-B վիրուսի ԴՆԹ-ի ՊՇՌ-ը ռեալ ժամանակում Rotor-Gene Q մեթոդով հայտնաբերելու և քանակը որոշելու համար, ներառյալ ՌՆԹ, ԴՆԹ անջատման ռեակտիվներ պրեցիպիտացիայի մեթոդի հիման վրա  (Ribo-prep)</t>
  </si>
  <si>
    <t>Ռեակտիվների հավաքածու (1 տուփը 112 նմուշի համար) հեպատիտ-C վիրուսի ՌՆԹ-ի ՊՇՌ-ը ռեալ ժամանակում Rotor-Gene Q մեթոդով հայտնաբերելու համար, ներառյալ ՌՆԹ, ԴՆԹ անջատման ռեակտիվներ պրեցիպիտացիայի մեթոդի հիման վրա  (Ribo-prep)</t>
  </si>
  <si>
    <t>Ռեակտիվների հավաքածու (1 տուփը 50 նմուշի համար) հեպատիտ-C վիրուսի ՌՆԹ-ի ՊՇՌ-ը ռեալ ժամանակում Rotor-Gene Q մեթոդով հայտնաբերելու և քանակը որոշելու համար, ներառյալ ՌՆԹ, ԴՆԹ անջատման ռեակտիվներ պրեցիպիտացիայի մեթոդի հիման վրա  (Ribo-prep)</t>
  </si>
  <si>
    <t>Ռեակտիվների հավաքածու (1 տուփը 55 նմուշի համար) հեպատիտ-C վիրուսի ՌՆԹ-ի ՊՇՌ-ը ռեալ ժամանակում Rotor-Gene Q մեթոդով հայտնաբերելու և գենոտիպը (1, 2, 3) որոշելու համար, ներառյալ ՌՆԹ, ԴՆԹ անջատման ռեակտիվներ պրեցիպիտացիայի մեթոդի հիման վրա  (Ribo-prep)</t>
  </si>
  <si>
    <t>Ռեակտիվների հավաքածու (1 տուփը 55 նմուշի համար) հեպատիտ-C վիրուսի ՌՆԹ-ի ՊՇՌ-ը ռեալ ժամանակում Rotor-Gene Q մեթոդով հայտնաբերելու և գենոտիպը (1a, 1b, 2, 3a, 4) որոշելու համար, ներառյալ ՌՆԹ, ԴՆԹ անջատման ռեակտիվներ պրեցիպիտացիայի մեթոդի հիման վրա  (Ribo-prep), ՌՆԹ-ից ԴՆԹ ստանալու համար</t>
  </si>
  <si>
    <t xml:space="preserve">A խմբի ստրեպտոկոկային թեստ, անտիգենի հայտնաբերումը քսուքում իմունոքրոմատոգրաֆիկ մեթոդով </t>
  </si>
  <si>
    <t>ALP հիմնային ֆոսֆատազա (կինետիկ մեթոդ) 310 թեստ, Mindry BS-120 անալիզատորի համար</t>
  </si>
  <si>
    <t>EBV IgG, (ԻՖԱ) N96</t>
  </si>
  <si>
    <t>EBV IgE, (ԻՖԱ) N96</t>
  </si>
  <si>
    <t xml:space="preserve">Hypoclean, (Sodium hypochlorid &lt;50%, Sodium hypoxide &lt;1.3%) ժավել արյան անալիզի լվացման. 100մլ </t>
  </si>
  <si>
    <t>Դիլյուենթ, արյան ընդհանուր հետազոտության համար, 20լ</t>
  </si>
  <si>
    <t xml:space="preserve">Լիզիսի լուծույթ , արյան ընդհանուր հետազոտության համար  </t>
  </si>
  <si>
    <t xml:space="preserve">Լվացող նյութ, արյան ընդհանուր հետազոտության համար  </t>
  </si>
  <si>
    <t>Ռեակտիվ արյան շիճուկում կաթնաթթվի (լակտատ) որոշման համար,90 թեստ, նախատեսված` Mindry BS-120 անալիզատորի համար</t>
  </si>
  <si>
    <t>Ամիլազայի որոշումն արյան մեջ, 210 թեստ (Mindry BS-120 անալիզատորի համար)</t>
  </si>
  <si>
    <t>Տրիգլիցերիդները արյան մեջ որոշելու համար (BS-120 անալիզատորի համար), 810 թեստ</t>
  </si>
  <si>
    <t>HDL 240 թեստ,  R1, 10մլ R2  (BS-120 անալիզատորի համար)</t>
  </si>
  <si>
    <t>Ազոպիրամ, թաքնված արյունը ստուգելու համար</t>
  </si>
  <si>
    <t>Huma Count անալիզատորը ստուգելու համար control blood</t>
  </si>
  <si>
    <t>ԱՖՊ  (ԻՖԱ)  հետազոտություն արյան մեջ</t>
  </si>
  <si>
    <t>HCV Ig M, (ԻՖԱ)  արյան մեջ հետազոտելու համար</t>
  </si>
  <si>
    <t>Multicalibrator Mindry BS-120 անալիզատորի համար, 5մլ</t>
  </si>
  <si>
    <t>33660000</t>
  </si>
  <si>
    <t>33650000</t>
  </si>
  <si>
    <t>33620000</t>
  </si>
  <si>
    <t>33690000</t>
  </si>
  <si>
    <t>33610000</t>
  </si>
  <si>
    <t>33640000</t>
  </si>
  <si>
    <t>33670000</t>
  </si>
  <si>
    <t>33630000</t>
  </si>
  <si>
    <t>33140000</t>
  </si>
  <si>
    <t>33210000</t>
  </si>
  <si>
    <t>33190000</t>
  </si>
  <si>
    <t>33160000</t>
  </si>
  <si>
    <t>33750000</t>
  </si>
  <si>
    <t>24930000</t>
  </si>
  <si>
    <t>32350000</t>
  </si>
  <si>
    <t>33790000</t>
  </si>
  <si>
    <t>38510000</t>
  </si>
  <si>
    <t>38430000</t>
  </si>
  <si>
    <r>
      <t xml:space="preserve">Պատվիրատուն`  </t>
    </r>
    <r>
      <rPr>
        <sz val="10"/>
        <rFont val="Arial"/>
        <family val="2"/>
      </rPr>
      <t xml:space="preserve">  </t>
    </r>
    <r>
      <rPr>
        <b/>
        <sz val="10"/>
        <rFont val="Arial"/>
        <family val="2"/>
      </rPr>
      <t>ՀՀառողջապահության նախարարության</t>
    </r>
    <r>
      <rPr>
        <b/>
        <sz val="10"/>
        <rFont val="Arial Armenian"/>
        <family val="2"/>
      </rPr>
      <t xml:space="preserve">  </t>
    </r>
  </si>
  <si>
    <r>
      <t xml:space="preserve">                             </t>
    </r>
    <r>
      <rPr>
        <b/>
        <sz val="10"/>
        <rFont val="Arial Armenian"/>
        <family val="2"/>
      </rPr>
      <t>§Նորք¦ ինֆեկցիոն կլինիկական հիվանդանոց ՓԲԸ</t>
    </r>
  </si>
  <si>
    <r>
      <t xml:space="preserve">Անվանումը` </t>
    </r>
    <r>
      <rPr>
        <sz val="10"/>
        <rFont val="Arial"/>
        <family val="2"/>
        <charset val="204"/>
      </rPr>
      <t xml:space="preserve"> </t>
    </r>
    <r>
      <rPr>
        <sz val="10"/>
        <rFont val="Arial"/>
        <family val="2"/>
      </rPr>
      <t>Ապրանքների, աշխատանքների և  ծառայությունների ձեռքբերում</t>
    </r>
  </si>
  <si>
    <r>
      <t xml:space="preserve">Ֆինանսավորման աղբյուրը` </t>
    </r>
    <r>
      <rPr>
        <sz val="10"/>
        <rFont val="Arial"/>
        <family val="2"/>
        <charset val="204"/>
      </rPr>
      <t xml:space="preserve"> </t>
    </r>
    <r>
      <rPr>
        <sz val="10"/>
        <rFont val="Arial"/>
        <family val="2"/>
      </rPr>
      <t>Պետական բյուջեի միջոցների հաշվին</t>
    </r>
  </si>
  <si>
    <t xml:space="preserve"> ԲÅßÏ³Ï³Ý ë³ñù»ñÇ í»ñ³Ýáñá·Ù³Ý ¨ å³Ñå³ÝÙ³Ý Í³é³ÛáõÃÛáõÝÝ»ñ</t>
  </si>
  <si>
    <t xml:space="preserve"> Գñ³ë»ÝÛ³Ï³ÛÇÝ ë³ñù»ñÇ å³Ñå³ÝÙ³Ý ¨ í»ñ³Ýáñá·Ù³Ý Í³é³ÛáõÃÛáõÝÝ»ñ</t>
  </si>
  <si>
    <t>79410000</t>
  </si>
  <si>
    <t xml:space="preserve"> ԲÇ½Ý»ë ¨ Ï³é³í³ñÙ³Ý ËáñÑñ¹³ïí³Ï³Ý Í³é³ÛáõÃÛáõÝÝ»ñ</t>
  </si>
  <si>
    <t xml:space="preserve"> ՓáË³¹ñ³ÙÇçáóÝ»ñÇ ¨ Ñ³ñ³ÏÇó ë³ñù»ñÇ í»ñ³Ýáñá·Ù³Ý, å³Ñå³ÝÙ³Ý ¨ ¹ñ³Ýó Ñ»ï Ï³åí³Í Í³é³ÛáõÃÛáõÝÝ»ñ</t>
  </si>
  <si>
    <t>22810000</t>
  </si>
  <si>
    <t xml:space="preserve"> ÂÕÃ» Ï³Ù ëïí³ñ³ÃÕÃ» ·ñ³Ýó³Ù³ïÛ³ÝÝ»ñ</t>
  </si>
  <si>
    <r>
      <t>"_2</t>
    </r>
    <r>
      <rPr>
        <b/>
        <u/>
        <sz val="10"/>
        <rFont val="Arial Unicode"/>
        <family val="2"/>
      </rPr>
      <t>6</t>
    </r>
    <r>
      <rPr>
        <b/>
        <sz val="10"/>
        <rFont val="Arial Unicode"/>
        <family val="2"/>
      </rPr>
      <t>_" __</t>
    </r>
    <r>
      <rPr>
        <b/>
        <u/>
        <sz val="10"/>
        <rFont val="Arial Unicode"/>
        <family val="2"/>
      </rPr>
      <t>02</t>
    </r>
    <r>
      <rPr>
        <b/>
        <sz val="10"/>
        <rFont val="Arial Unicode"/>
        <family val="2"/>
      </rPr>
      <t>__ 2015թ.</t>
    </r>
  </si>
  <si>
    <r>
      <t>"_05_" __</t>
    </r>
    <r>
      <rPr>
        <b/>
        <u/>
        <sz val="10"/>
        <rFont val="Arial Unicode"/>
        <family val="2"/>
      </rPr>
      <t>03</t>
    </r>
    <r>
      <rPr>
        <b/>
        <sz val="10"/>
        <rFont val="Arial Unicode"/>
        <family val="2"/>
      </rPr>
      <t>__ 2015թ.</t>
    </r>
  </si>
  <si>
    <t>խմ</t>
  </si>
  <si>
    <t>Ծառայություններ</t>
  </si>
  <si>
    <t>Արխիվացում</t>
  </si>
  <si>
    <t>ՀԴՄ Սպասարկում</t>
  </si>
  <si>
    <t>Դեռատիզացիա</t>
  </si>
  <si>
    <t>Պարտադիր բժշկական զննում</t>
  </si>
  <si>
    <t>Պաթանատոմիական ծառայությունների ձեռքբերում</t>
  </si>
  <si>
    <t>Գազի սպասարկում</t>
  </si>
  <si>
    <t>Ցուցանակների և գովազդային վահանակների պատրաստում և տեղադրում</t>
  </si>
  <si>
    <t xml:space="preserve"> Ñ³Ù³ó³Ýó³ÛÇÝ Í³é³ÛáõÃÛáõÝÝ»ñ /ինտերնետ կապ/</t>
  </si>
  <si>
    <t>Դեղորայք և պատվաստանյութեր</t>
  </si>
  <si>
    <t>այդ թվում</t>
  </si>
  <si>
    <t>պարկ</t>
  </si>
  <si>
    <t>Ridaquick Giardia 25, իմունոքրոմատոգրաֆիկ մեթոդ (անտիգենը կղանքում) ստրիպ</t>
  </si>
  <si>
    <t>79991160</t>
  </si>
  <si>
    <t>50311300</t>
  </si>
  <si>
    <t>90921100</t>
  </si>
  <si>
    <t>85141100</t>
  </si>
  <si>
    <t>85110000</t>
  </si>
  <si>
    <t>76131100</t>
  </si>
  <si>
    <t>51000000</t>
  </si>
  <si>
    <t>Գրասենյակային գույք</t>
  </si>
  <si>
    <t>ամիս</t>
  </si>
  <si>
    <t>Համակարգչային և պատճենահանման սարքավորումներ և օժանդակ նյութեր</t>
  </si>
  <si>
    <t xml:space="preserve"> Ջրի բաշխում(ոռոգման,խմելու,տեխնիկական և 
արդյունաբերական)</t>
  </si>
  <si>
    <t>Համկարգիչների Íñ³·ñ³ÛÇÝ ³å³ÑáíÙ³Ý Ñ»ï Ï³åí³Í Í³é³ÛáõÃÛáõÝÝ»ñ</t>
  </si>
  <si>
    <t>Աշխատանքներ</t>
  </si>
  <si>
    <t>Այդ թվում</t>
  </si>
  <si>
    <t xml:space="preserve"> Տպագրական աշխատանքներ</t>
  </si>
  <si>
    <t>Թուղթ A4</t>
  </si>
  <si>
    <t>Թուղթ A3</t>
  </si>
  <si>
    <t>Գրիչ գնդիկավոր</t>
  </si>
  <si>
    <t>Գրիչ գելային</t>
  </si>
  <si>
    <t>Կնիքի թանաք</t>
  </si>
  <si>
    <t>Հաշվիչ</t>
  </si>
  <si>
    <t>Նշումի թուղթ</t>
  </si>
  <si>
    <t>Նշումի թուղթ կպչուն</t>
  </si>
  <si>
    <t>Օրատետր</t>
  </si>
  <si>
    <t>Դակիչ</t>
  </si>
  <si>
    <t>Ստեպլեռ</t>
  </si>
  <si>
    <t>Ստեպլեռի ասեղ N24</t>
  </si>
  <si>
    <t>Ստեպլեռի ասեղ N10</t>
  </si>
  <si>
    <t>Մատիտ</t>
  </si>
  <si>
    <t>Սև ռեգիստր 8մմ</t>
  </si>
  <si>
    <t>Սև ռեգիստր 5մմ</t>
  </si>
  <si>
    <t>Ֆայլերով թղթապանակ (30 հատ)</t>
  </si>
  <si>
    <t>Արագակար</t>
  </si>
  <si>
    <t>Շտրիխ գրիչ</t>
  </si>
  <si>
    <t>Սոսինձ</t>
  </si>
  <si>
    <t>Սկրեպ</t>
  </si>
  <si>
    <t>Կոճգամ</t>
  </si>
  <si>
    <t>Քանոն 30 սմ</t>
  </si>
  <si>
    <t>Կպչուն էջանշաններ</t>
  </si>
  <si>
    <t>Երեք գույնանի գրիչ</t>
  </si>
  <si>
    <t>Թղթի արագակար</t>
  </si>
  <si>
    <t>Սկոչ 15մմ</t>
  </si>
  <si>
    <t>Սկոչ 48մմ</t>
  </si>
  <si>
    <t>Ծրար</t>
  </si>
  <si>
    <t>Գրասենյակային կտրիչ</t>
  </si>
  <si>
    <t>Ֆայլ 40 մկմ</t>
  </si>
  <si>
    <t>Գրենական պիտույքներ և գրասենյակային նյութեր
այդ թվում</t>
  </si>
  <si>
    <t xml:space="preserve">Սիլիկոն </t>
  </si>
  <si>
    <t>Ասիական թասի  բաչոկ</t>
  </si>
  <si>
    <t xml:space="preserve">ցնցուղ, միացման չկուն խողովակով 
 </t>
  </si>
  <si>
    <t>Ճկուն խողովակ Լ-60</t>
  </si>
  <si>
    <t>խողովակ ջրատար d-20մմ; զոդման համար,Լ-4մ</t>
  </si>
  <si>
    <t xml:space="preserve"> Շինարարական նյութեր,այդ թվում</t>
  </si>
  <si>
    <t xml:space="preserve"> ³íïáÙ»ù»Ý³Ý»ñÇ Ù³ùñáÕ ÙÇçáóÝ»ñ</t>
  </si>
  <si>
    <t>Յուղաներկի լուժիչ 0,5լ</t>
  </si>
  <si>
    <t>Ցերեկային լուսատու , LED , L-120 սմ</t>
  </si>
  <si>
    <t>ԳՀ</t>
  </si>
  <si>
    <t>Տնտեսական , սանհիգենիկ և լվացքի միջոցներ, այդ թվում</t>
  </si>
  <si>
    <t>Վարդակ /Տիտան կամ համարժեք/</t>
  </si>
  <si>
    <t>Անջատիչ /Տիտան կամ համարժեք/</t>
  </si>
  <si>
    <t>Գիպսոնիտ 30կգ</t>
  </si>
  <si>
    <t>Գիպսային ծեփամածիկ  /30կգ/</t>
  </si>
  <si>
    <t>Մելային ծեփամածիկ  /30կգ/</t>
  </si>
  <si>
    <t>Լատեքսային  ներկ /ներքին հարդարման/ 15լ տարրաներով</t>
  </si>
  <si>
    <t>Ծորակ, մեկ փականով</t>
  </si>
  <si>
    <t>Եվրոդռան փականի միջուկ  Լ-9սմ</t>
  </si>
  <si>
    <t>ՄԱ</t>
  </si>
  <si>
    <t>ՀԴՄ- ի թուղթ</t>
  </si>
  <si>
    <t>Առողջապահական ծրագրի ապահովում (Արմեդ)</t>
  </si>
  <si>
    <t xml:space="preserve">Հեռուստատեսային ալիքների տրամադրում </t>
  </si>
  <si>
    <t xml:space="preserve">                             §Նորք¦ ինֆեկցիոն կլինիկական հիվանդանոց ՓԲԸ</t>
  </si>
  <si>
    <t>85140000</t>
  </si>
  <si>
    <t xml:space="preserve">հատ </t>
  </si>
  <si>
    <t>30192121</t>
  </si>
  <si>
    <t>30192114</t>
  </si>
  <si>
    <t>30141200</t>
  </si>
  <si>
    <t>30192130</t>
  </si>
  <si>
    <t>30192160</t>
  </si>
  <si>
    <t>30197120</t>
  </si>
  <si>
    <t>30199281</t>
  </si>
  <si>
    <t>Գնումների հետ կապված խորհրդատվական ծառայություններ</t>
  </si>
  <si>
    <t>33141211</t>
  </si>
  <si>
    <t xml:space="preserve">
Կոյուղու խողովակ պոլիպրոպիլենից, d=50մմ, L-2մ
</t>
  </si>
  <si>
    <t xml:space="preserve"> ³áõ¹Çïáñ³Ï³Ý Í³é³ÛáõÃÛáõÝÝ»ñ</t>
  </si>
  <si>
    <t>Ճկուն խողովակ Լ-45 40</t>
  </si>
  <si>
    <t>Յուղաներկ 3լ տարրաներով 2.5l</t>
  </si>
  <si>
    <t>խողովակ ջրատար d-25մմ; զոդման համար,Լ-4մ</t>
  </si>
  <si>
    <t>Ծորակ, տաք և սառը ջրի pati aranc qit</t>
  </si>
  <si>
    <t>Լվացարանի սիֆոն 40mm</t>
  </si>
  <si>
    <t>79100000</t>
  </si>
  <si>
    <t>Իրավաբանական ծառայություններ</t>
  </si>
  <si>
    <t xml:space="preserve">HDV իմունոֆերմ. թեստ, N 96, արյան մեջ հեպատիտ D վիրուսի առկայության հայտնաբերման համար, Ig M,G  </t>
  </si>
  <si>
    <t>HIV իմունոֆերմ. թեստ, N 96, արյան մեջ ՄԻԱՎ վիրուսի առկայության հայտնաբերման համար , 1,2 АГ/АТ</t>
  </si>
  <si>
    <t>Ալբումինի որոշման տեստ BS120 Mindray անալիզատորի համար,ֆորմատ100</t>
  </si>
  <si>
    <t>ԱԼԱՏ, ֆորմատ 310 թեստ (Mindray BS-120 անալիզատորի համար)</t>
  </si>
  <si>
    <t>ԳԳՏ, ֆորմատ 310 թեստ (Mindray BS-120 անալիզատորի համար)</t>
  </si>
  <si>
    <t>Խոլեստերին, ֆորմատ 500, Mindry BS-120 անալիզատորի համար</t>
  </si>
  <si>
    <t>Salmonella հակագենի որոշումը իմունոքրոմատոգրաֆիկ եղանակով կղանքում</t>
  </si>
  <si>
    <t>Yersinia Ig M ԻՖԱ,ֆորմատ 96</t>
  </si>
  <si>
    <t>Yersinia Ig G ԻՖԱ, ֆորմատ 96</t>
  </si>
  <si>
    <t>Բոռելյոզ IgM ԻՖԱ 96</t>
  </si>
  <si>
    <t>Տուլարեմիայի թեստ,   100, ագլյուտինացնող շիճուկ</t>
  </si>
  <si>
    <t>Shigella հակագենի որոշումը իմունոքրոմատոգրաֆիկ եղանակով կղանքում</t>
  </si>
  <si>
    <t>Ռեակտիվների հավաքածու (1 տուփը 112 նմուշի համար) հեպատիտ-B վիրուսի ԴՆԹ-ի ՊՇՌ-ը ռեալ ժամանակում Rotor-Gene Q մեթոդով հայտնաբերելու համար, ներառյալ ՌՆԹ, ԴՆԹ անջատման ռեակտիվներ պրեցիպիտացիայի մեթոդի հիման վրա (Ribo-prep)</t>
  </si>
  <si>
    <t>Ռեակտիվների հավաքածու (1 տուփը 55 նմուշի համար) հեպատիտ-C վիրուսի ՌՆԹ-ի ՊՇՌ-ը ռեալ ժամանակում Rotor-Gene Q մեթոդով հայտնաբերելու և գենոտիպը (1a, 1b, 2, 3a, 4) որոշելու համար, ներառյալ ՌՆԹ, ԴՆԹ անջատման ռեակտիվներ պրեցիպիտացիայի մեթոդի հիման վրա  (Ribo-prep), Reverta-L ՌՆԹ-ից ԴՆԹ ստանալու համար</t>
  </si>
  <si>
    <t>ALP հիմնային ֆոսֆատազա (կինետիկ մեթոդ) ֆորմատ 130, թեստ Mindray BS-120 անալիզատորի համար</t>
  </si>
  <si>
    <t>Տրիգլիցերիդները արյան մեջ որոշելու համար (BS-120 Mindray անալիզատորի համար), 620 թեստ</t>
  </si>
  <si>
    <t>Ֆիբրինոգե Sysmex Ca-50 անալիզատորի համար</t>
  </si>
  <si>
    <t>APTT Sysmex Ca անալիզատորի համար</t>
  </si>
  <si>
    <t xml:space="preserve"> Mindray BS-120 անալիզատորի համար կոնտրոլ սիճուկ</t>
  </si>
  <si>
    <t>Տուլարեմիայի Ig M ԻՖԱ,96</t>
  </si>
  <si>
    <t>էլեկրոլիտների անալիզատորի համար 9180 Roche Cleaning solution 125 ml</t>
  </si>
  <si>
    <t>էլեկրոլիտների անալիզատորի համար 9180 Roche Solution electrode conditioner 125 ml</t>
  </si>
  <si>
    <t>էլեկրոլիտների անալիզատորի համար 9180 Roche նախատեսված հավաքածու(K,Na,Ca)"Սնապակ՞</t>
  </si>
  <si>
    <t>Ֆուքս-Ռոզենտալի ցանց</t>
  </si>
  <si>
    <t>Իմունոքրոմատոգրաֆիկ արագ թեստ լեյշմանիոզի հակամարմինի որակական որոշման համար</t>
  </si>
  <si>
    <t xml:space="preserve">Լվացող հեղուկ Myndray BS-120 անալիզատորի համար:Acid  </t>
  </si>
  <si>
    <t xml:space="preserve">Լվացող հեղուկ Myndray BS-120 անալիզատորի համար:Alkaline  </t>
  </si>
  <si>
    <t>33211260</t>
  </si>
  <si>
    <t>33220000</t>
  </si>
  <si>
    <t>33121270</t>
  </si>
  <si>
    <t>33691166</t>
  </si>
  <si>
    <t>3321000</t>
  </si>
  <si>
    <t>33691163</t>
  </si>
  <si>
    <t>24300000</t>
  </si>
  <si>
    <t>33211450</t>
  </si>
  <si>
    <t>33211420</t>
  </si>
  <si>
    <t>33211160</t>
  </si>
  <si>
    <t>33211310</t>
  </si>
  <si>
    <t>33211130</t>
  </si>
  <si>
    <t>33691158</t>
  </si>
  <si>
    <t>33691167</t>
  </si>
  <si>
    <t>33211430</t>
  </si>
  <si>
    <t>33211180</t>
  </si>
  <si>
    <t>Վակոււմային փորձանոթ K3 EDTA (3 մլ կամ ավելի) (ֆորմատ` 100 հատ/տուփ)</t>
  </si>
  <si>
    <t>33791300</t>
  </si>
  <si>
    <t>Վակոււմային փորձանոթ K3 EDTA (3 մլ կամ ավելի)  կափարիչը պտուտակով, պրեմիում դասի (ֆորմատ` 50 հատ/տուփ)</t>
  </si>
  <si>
    <t>38431720</t>
  </si>
  <si>
    <t>Փորձանոթ 0.2 մլ, ՊՇՌ-ի համար, տափակ կափարիչով, Rotor-Gene Q համար</t>
  </si>
  <si>
    <t>Կաթոցիկի ծայրակալ 200մկլ</t>
  </si>
  <si>
    <t>Կաթոցիկի ծայրակալ 1000 մկլ</t>
  </si>
  <si>
    <t>Բժշկական ձեռնոցներ նիտրիլից, առանց տալկի, small</t>
  </si>
  <si>
    <t xml:space="preserve">9180 թուղթ Roch էլեկտրօլիտների անալիզատորի համար նախատեսված </t>
  </si>
  <si>
    <t>24451140</t>
  </si>
  <si>
    <t>հավաքածու</t>
  </si>
  <si>
    <t xml:space="preserve">Ագար, նախատեսված` զգայնության համար,250մգ </t>
  </si>
  <si>
    <t xml:space="preserve">Էնդո ագար, պաթոգեն և պայմանական պաթոգեն էնտերոբակտերների հայտնաբերման համար,250գ </t>
  </si>
  <si>
    <t>Ագլյուտինացնող շիճուկ էնտերոբակտերների դիֆերենցման համար, Սալմոնելլայի հազվադեպ խմբերի ,2մլ</t>
  </si>
  <si>
    <t>մլ</t>
  </si>
  <si>
    <t>Ագլյուտինացնող շիճուկ էնտերոբակտերների դիֆերենցման համար, Sh sonnei, 2մլ</t>
  </si>
  <si>
    <t>Ագլյուտինացնող շիճուկ էնտերոբակտերների դիֆերենցման համար, խառնուրդ I (CM I) (պոլիվալենտ շիճուկ դիզենտերիայի համար), Flex+Sonnei, 2 մլ</t>
  </si>
  <si>
    <t>Ագլյուտինացնող շիճուկ էնտերոբակտերների դիֆերենցման համար, Hi (սալմոն. դիֆերենցման համար),2մլ</t>
  </si>
  <si>
    <t>Չոր սննդային ագար (հասարակ), (մսապեպտոնային),250գ</t>
  </si>
  <si>
    <t xml:space="preserve">Սելենիտ, պաթոգենների հարստացման համար 250գ </t>
  </si>
  <si>
    <t>Վիսմուտ-սուլֆիտային ագար ,250գր</t>
  </si>
  <si>
    <t>Ագլյուտինացնող շիճուկ սալմոնելլաների  դիֆերենցման համար 0-4;  2մլ</t>
  </si>
  <si>
    <t xml:space="preserve">Իմերսիոն յուղ, քսուքների պատրաստման համար 200մլ </t>
  </si>
  <si>
    <t>µÉ³ÝÏÝ»ñ (A3)</t>
  </si>
  <si>
    <t>µÉ³ÝÏÝ»ñ(A4)</t>
  </si>
  <si>
    <t>µÉ³ÝÏÝ»ñ(A5)</t>
  </si>
  <si>
    <t>Անվանումը`  Ապրանքների, աշխատանքների և  ծառայությունների ձեռքբերում</t>
  </si>
  <si>
    <t>Ֆինանսավորման աղբյուրը`  Պետական բյուջեի միջոցների հաշվին</t>
  </si>
  <si>
    <t>&lt;&lt;Նորք՚՚՚&gt;&gt; ինֆեկցիոն կլինիկական</t>
  </si>
  <si>
    <t>հիվանդանոց ՓԲԸ-ի տնօրեն Մհեր Դավիդյանց</t>
  </si>
  <si>
    <t>Փորձանոթներ ցենտրիֆուգի, նիշով, լաբորատոր պարագաներ ապակյա տարա</t>
  </si>
  <si>
    <t>Փորձանոթներ, մանրէաբանության համար, 12-15 սմ, ապակյա տարա</t>
  </si>
  <si>
    <t>Փորձանոթներ ցենտրիֆուգի, առանց նիշի, լաբորատոր պարագաներ ապակյա տարա</t>
  </si>
  <si>
    <t>Անձեռոցիկներ կենսաանվտանգության պահարանները (ԿԱՊ) մաքրելու համար, չոր</t>
  </si>
  <si>
    <t>Օքսիդազայի թեստ, Pseudomonus-ի հայտնաբերման համար, 1ֆլx0.75մլ  թղթե թեստ ստրիպ 50հատ</t>
  </si>
  <si>
    <t>Ռեակտիվների հավաքածու (1 տուփը 110 նմուշի համար) հեպատիտ-D վիրուսի ՌՆԹ-ի ՊՇՌ-ը ռեալ ժամանակում Rotor-Gene Q մեթոդով հայտնաբերելու համար, ներառյալ ՌՆԹ, ԴՆԹ անջատման ռեակտիվներ պրեցիպիտացիայի մեթոդի հիման վրա  (Ribo-prep)</t>
  </si>
  <si>
    <t>Ռեակտիվների հավաքածու ցիտրոմեգալովիրուսի CMV  ԴՆԹ-ի ՊՇՌ-ը ռեալ ժամանակում Rotor-Gene Q մեթոդով հայտնաբերելու համար, ներառյալ ՌՆԹ, ԴՆԹ անջատման ռեակտիվներ պրեցիպիտացիայի մեթոդի հիման վրա  (Ribo-prep), հեմոլիտիկ նյութեր (1 տուփը 110 նմուշի համար)</t>
  </si>
  <si>
    <t>Սախարոզա նախատեսված մանրէաբանական
 հետազոտությունների համար</t>
  </si>
  <si>
    <t>Միզանյութ  նախատեսված մանրէաբանական
 հետազոտությունների համար</t>
  </si>
  <si>
    <t>Լակտոզա նախատեսված մանրէաբանական
 հետազոտությունների համար</t>
  </si>
  <si>
    <t>Adenovirus և Rotavirus թեստ արագ իմունոխրոմատոգրաֆիկ հակագենի որոշումը կղանքում</t>
  </si>
  <si>
    <t>Compylobacter-ի որոշումը կղանքում,   արագ իմունոխրոմատոգրաֆիկ Թեստ, հակագենի որոշում</t>
  </si>
  <si>
    <t>RF թեստ արյան մեջ ռևմապրոբայի որոշման համար (100 հատ)</t>
  </si>
  <si>
    <t xml:space="preserve">HBe AG IFA արյան մեջ (96 հատ) </t>
  </si>
  <si>
    <t>Parvovirus Big IgM IFA Արյան մեջ (96 հատ)</t>
  </si>
  <si>
    <t>Պրոտրոմբինի կոնտրոլ պլազմա Sysmex Ca-50 սարքի համար</t>
  </si>
  <si>
    <t>Huma count 30 ts սարքի թուղթ</t>
  </si>
  <si>
    <t>Սուլֆոսալիցիլաթթու</t>
  </si>
  <si>
    <t>Ալֆաֆիտոպրոտեին ԻՖԱ (96 թեստ) արյան մեջ</t>
  </si>
  <si>
    <t>Փորձանոթ գելով 5մլ արյան նմուշառման համար</t>
  </si>
  <si>
    <t>Alcohol Prep 70% իզոպրոպիլ</t>
  </si>
  <si>
    <t>Ստերիլ ասեղ միանգամյա 21G երկկողմանի արյան նմուշը վերցնելու համար</t>
  </si>
  <si>
    <t>Clostridium difficelae և տոքսինները Ա և Բ հակագենի 
որոշումը կղանքում արագ իմունոխրոմատոգրաֆիկ թեստով</t>
  </si>
  <si>
    <t>Helicobacter pylori հակագենի 
որոշումը կղանքում արագ իմունոխրոմատոգրաֆիկ թեստով</t>
  </si>
  <si>
    <t>կոմբոթեստ(կալպրոտեկտին, լակտոֆերին,հեմոգլոբին,տրանսֆերին)հակագենի 
որոշումը կղանքում արագ իմունոխրոմատոգրաֆիկ թեստով</t>
  </si>
  <si>
    <t>Գրիպ Ա և Բ տեսակի հակագենի որոշումը քթի քսուկում հակագենի  արագ իմունոխրոմատոգրաֆիկ թեստով</t>
  </si>
  <si>
    <t>RCV հակագենի որոշումը քթի քսուկում  արագ իմունոխրոմատոգրաֆիկ թեստով</t>
  </si>
  <si>
    <t>Բրուցելյոզի IgM թեստ ԻՖԱ (96 հատ) Արյան մեջ հայտնաբերումը</t>
  </si>
  <si>
    <t>Բրուցելյոզի IgG թեստ ԻՖԱ (96 հատ) Արյան մեջ հայտնաբերումը</t>
  </si>
  <si>
    <t>Հեպատիտ B-Hbcor IgM Իֆա արյան մեջ 96 հատ</t>
  </si>
  <si>
    <t>Հեպատիտ B-Hbcor IgG Իֆա արյան մեջ 96 հատ</t>
  </si>
  <si>
    <t>Տիֆ-Պարատիֆի հայտնաբերման համար BACTACOL (100 հատ) ֆեբրիլ անտիգեն</t>
  </si>
  <si>
    <t>Տիզային բորելյոզի IgG ԻՖԱ 96 հատ արյան մեջ</t>
  </si>
  <si>
    <t>պլաստիր առաջի բուժօգնության համար մաշկին կպցնելու 19*72մմ</t>
  </si>
  <si>
    <t>տամպոն բամբակյա փայտե պոչով ոչ ստերիլ</t>
  </si>
  <si>
    <t xml:space="preserve">Բյուրեղային յոդ </t>
  </si>
  <si>
    <t>գրամ</t>
  </si>
  <si>
    <t>Ագար, նախատեսված կլոստրիդիաների հայտնաբերման համար 250գր</t>
  </si>
  <si>
    <t>Արգինինի սկավառակներ արագ թեստով նախատեսված էնտերոբակտերների նույնականացման համար</t>
  </si>
  <si>
    <t xml:space="preserve">Լիզինի սկավառակ </t>
  </si>
  <si>
    <t>Օրմիտինի սկավառակ</t>
  </si>
  <si>
    <t>Բակտամեդ(ամպիցիլին+սուլբակտամ,)( 50 հատ) հակամանրէային զգայունությունը որոշելու սկավառակ</t>
  </si>
  <si>
    <t>Ամոկսացիլին ( 50 հատ) հակամանրէային զգայունությունը որոշելու սկավառակ</t>
  </si>
  <si>
    <t>Ազիտրոմիցին ( 50 հատ) հակամանրէային զգայունությունը որոշելու սկավառակ</t>
  </si>
  <si>
    <t>վանկոմիցին ( 50 հատ) հակամանրէային զգայունությունը որոշելու սկավառակ</t>
  </si>
  <si>
    <t>Գենտամիցին ( 50 հատ) հակամանրէային զգայունությունը որոշելու սկավառակ</t>
  </si>
  <si>
    <t>Ամիկացին ( 50 հատ) հակամանրէային զգայունությունը որոշելու սկավառակ</t>
  </si>
  <si>
    <t>Դոկսիցիկլին ( 50 հատ) հակամանրէային զգայունությունը որոշելու սկավառակ</t>
  </si>
  <si>
    <t>Ցեֆուրոկսիմ ( 50 հատ) հակամանրէային զգայունությունը որոշելու սկավառակ</t>
  </si>
  <si>
    <t>Մոկսիֆլոկսացին ( 50 հատ) հակամանրէային զգայունությունը որոշելու սկավառակ</t>
  </si>
  <si>
    <t>Իմիպենեմ ( 50 հատ) հակամանրէային զգայունությունը որոշելու սկավառակ</t>
  </si>
  <si>
    <t>Ցեֆիպիմ ( 50 հատ) հակամանրէային զգայունությունը որոշելու սկավառակ</t>
  </si>
  <si>
    <t>Կլարիտրոմիցին ( 50 հատ) հակամանրէային զգայունությունը որոշելու սկավառակ</t>
  </si>
  <si>
    <t>Նիտրոֆուրանտոին ացիտ ( 50 հատ) հակամանրէային զգայունությունը որոշելու սկավառակ</t>
  </si>
  <si>
    <t>Մերոպենեմ ( 50 հատ) հակամանրէային զգայունությունը որոշելու սկավառակ</t>
  </si>
  <si>
    <t>Նեվիգրամոն ( 50 հատ) հակամանրէային զգայունությունը որոշելու սկավառակ</t>
  </si>
  <si>
    <t>Նետիլլին ( 50 հատ) հակամանրէային զգայունությունը որոշելու սկավառակ</t>
  </si>
  <si>
    <t>կլինդամիցին ( 50 հատ) հակամանրէային զգայունությունը որոշելու սկավառակ</t>
  </si>
  <si>
    <t>Պենիցիլին G ( 50 հատ) հակամանրէային զգայունությունը որոշելու սկավառակ</t>
  </si>
  <si>
    <t>Ռիֆամպիցին ( 50 հատ) հակամանրէային զգայունությունը որոշելու սկավառակ</t>
  </si>
  <si>
    <t>Տետրացիկլին ( 50 հատ) հակամանրէային զգայունությունը որոշելու սկավառակ</t>
  </si>
  <si>
    <t>Ցեֆտազիդիմ ( 50 հատ) հակամանրէային զգայունությունը որոշելու սկավառակ</t>
  </si>
  <si>
    <t>Ցեֆազոլին ( 50 հատ) հակամանրէային զգայունությունը որոշելու սկավառակ</t>
  </si>
  <si>
    <t>Ցեֆոտակսիմ ( 50 հատ) հակամանրէային զգայունությունը որոշելու սկավառակ</t>
  </si>
  <si>
    <t>Ցեֆտրիակսոն ( 50 հատ) հակամանրէային զգայունությունը որոշելու սկավառակ</t>
  </si>
  <si>
    <t>Ցիպրոֆլոկսացին ( 50 հատ) հակամանրէային զգայունությունը որոշելու սկավառակ</t>
  </si>
  <si>
    <t>Խլորամֆենիկոլ ( 50 հատ) հակամանրէային զգայունությունը որոշելու սկավառակ</t>
  </si>
  <si>
    <t>Օգսացիլին ( 50 հատ) հակամանրէային զգայունությունը որոշելու սկավառակ</t>
  </si>
  <si>
    <t>Էրիտրոմիցին ( 50 հատ) հակամանրէային զգայունությունը որոշելու սկավառակ</t>
  </si>
  <si>
    <t>Ցեֆիքսիմ ( 50 հատ) հակամանրէային զգայունությունը որոշելու սկավառակ</t>
  </si>
  <si>
    <t>Լևոֆլոկսացին ( 50 հատ) հակամանրէային զգայունությունը որոշելու սկավառակ</t>
  </si>
  <si>
    <t>Աուգմենտին(ամոկսացիլին կլավուլանադ) ( 50 հատ) հակամանրէային զգայունությունը որոշելու սկավառակ</t>
  </si>
  <si>
    <t>Կլոտրմազոլ ( 50 հատ) հակասնկային զգայունությունը որոշելու սկավառակ</t>
  </si>
  <si>
    <t>Իտրակոնազոլ ( 50 հատ) հակասնկային զգայունությունը որոշելու սկավառակ</t>
  </si>
  <si>
    <t>Ամֆոտերիցին Բ ( 50 հատ) հակասնկային զգայունությունը որոշելու սկավառակ</t>
  </si>
  <si>
    <t>Ֆլուկոնազոլ ( 50 հատ) հակասնկային զգայունությունը որոշելու սկավառակ</t>
  </si>
  <si>
    <t>Կետոկոնազոլ ( 50 հատ) հակասնկային զգայունությունը որոշելու սկավառակ</t>
  </si>
  <si>
    <t>Նիստատին ( 50 հատ) հակասնկային զգայունությունը որոշելու սկավառակ</t>
  </si>
  <si>
    <t>Թրոմբոպլաստին, բիոքիմիական ցուցանիշների համար,  Sysmex Ca-50 անալիզատորի համար (ֆլակոն 5մլ)</t>
  </si>
  <si>
    <t>33141146</t>
  </si>
  <si>
    <t>33141130</t>
  </si>
  <si>
    <t>Stool container sterile 30մլ մեկ անգամյա օգտագործման</t>
  </si>
  <si>
    <t>33141131</t>
  </si>
  <si>
    <t>33141112</t>
  </si>
  <si>
    <t>33161220</t>
  </si>
  <si>
    <t>33141100</t>
  </si>
  <si>
    <t>24311128</t>
  </si>
  <si>
    <t>33691162</t>
  </si>
  <si>
    <t>33691159</t>
  </si>
  <si>
    <t>Ադամանդե  կանաչ  10մգ/մլ  10մլ</t>
  </si>
  <si>
    <t>Ազիտրոմիցին   250մգ դեղապատիճ</t>
  </si>
  <si>
    <t xml:space="preserve">Ազիտրոմիցին 200մգ/5մլ  դեղափոշի  ներքին ընդունման դեղակախույթի . 20մլ  </t>
  </si>
  <si>
    <t>Ալբումին 200մգ/մլ կաթիլաներարկման լ-թ 100մլ</t>
  </si>
  <si>
    <t>Ալբումին 200մգ/մլ կաթիլաներարկման լ-թ 50մլ</t>
  </si>
  <si>
    <t>Ալֆա-բրոմիզովալերաթթվի էթիլ էսթեր.ֆենոբարբիտալ,անանուխի յուղ,(20մգ+18.26մգ+1.42մգ)մլ 25մլ</t>
  </si>
  <si>
    <t xml:space="preserve">Ախտահանիչ միջոց ; Մաշկային հականեխիչ օգտագործման համար պատրաստի թափանցիկ հեղուկ:Անպայման պարունակի փափկեցնող նյութ և սպիրտ: Նյութը ակտիվ լինի գրամ դրական  և բացասական բակտերիաների(ներառյալ տուբերկուլիոզ)  սնկերի հեպատիտներ B,C.D.հերպես վիրուսների հանդեպ:1000մլ տարայով , դոզավորող պոմպով:Ունենա ՀՀԱՆ կողմից հաստատված ուղեցույց: </t>
  </si>
  <si>
    <t>Ամիկացին 500մգ/2մլ լուծույթ ներարկման 2մլ</t>
  </si>
  <si>
    <t xml:space="preserve">Ամինոկապրոնաթթու  50մգ/մլ կաթիլաներարկման  լ-թ 250մլ պլ/փաթեթ </t>
  </si>
  <si>
    <t>Ամոքսիցիլին 500մգ դեղահատ</t>
  </si>
  <si>
    <t>Ամոքսիցիլին դեղակախոըյթ 250մգ/5մլ 100մլ</t>
  </si>
  <si>
    <t>Ասկորբինաթթու 500մգ դեղահատ</t>
  </si>
  <si>
    <t>Ասկորբինաթթու 50մգ/մլ. ներարկման լ-թ  2մլ</t>
  </si>
  <si>
    <t>Ասկորբինաթթու 50մգ/մլ. ներարկման լ-թ  5մլ</t>
  </si>
  <si>
    <t>Արգինին  կաթիլաներարկման լուծույթի խտանյութ 270,1մգ/մլ  20մլ ապակե սրվակ</t>
  </si>
  <si>
    <t>Ացետիլցիստեին 200մգ լուծվող դեղահատ</t>
  </si>
  <si>
    <t xml:space="preserve">Ացիկլովիր 200մգ դեղահատ </t>
  </si>
  <si>
    <t xml:space="preserve">Ացիկլովիր 400մգ դեղահատ </t>
  </si>
  <si>
    <t>Բենդազոլ լուծույթ մ/մ ներարկման 10մգ/մլ 1մլ</t>
  </si>
  <si>
    <t>Բենզիլպենիցիլին G 1մլն ն/ե մ/մ  դեղափոշի ներարկման լուծույթի</t>
  </si>
  <si>
    <t>Բիսոպրոլոլ 10մգ դեղահատ</t>
  </si>
  <si>
    <t>Գենտամիցին սուլֆատ 40մգ/մլ  ներարկման լ-թ 2մլ</t>
  </si>
  <si>
    <t xml:space="preserve">Գլիցերոլ ուղիղ աղիքային  մոմիկ  1.0 </t>
  </si>
  <si>
    <t>Գլյուկոզայի լ -թ 100մգ/մլ  կաթիլաներարկման լ-թ  500մլ պլ/փաթեթ</t>
  </si>
  <si>
    <t>Գլյուկոզայի լ -թ 50մգ/մլ  կաթիլաներարկման լ-թ  250մլ պլ/փաթեթ</t>
  </si>
  <si>
    <t>Գլյուկոզայի լ -թ 50մգ/մլ  կաթիլաներարկման լ-թ  500մլ պլ/փաթեթ</t>
  </si>
  <si>
    <t>Գվաֆենեզին,քլորֆենիրամինի մալեատ, ֆենիլպրոպանոլամինի հիդրոքլորիդ,ներքին ընդունման օշարակ (100մգ+2մգ+5մգ)5մլ 60մլ ապակե շշիկ</t>
  </si>
  <si>
    <t>Դեքսամեթազոն լուծույթ ներարկման 4մգ/մլ 1մլ</t>
  </si>
  <si>
    <t>Դեքստրան  60մգ/մլ 250մլ կաթիլաներարկման լուծույթ, պլ/փաթեթ</t>
  </si>
  <si>
    <t>Դիազեպամ  լուծույթ ներարկման 5մգ/մլ 2մլ</t>
  </si>
  <si>
    <t>Դիկլոֆենակ 12.5մգ մոմիկ</t>
  </si>
  <si>
    <t>Դիկլոֆենակ 25մգ/մլ 3մլ</t>
  </si>
  <si>
    <t xml:space="preserve">Դիոսմեկտիտ  3.0   դեղափոշի ներքին ընդունման փաթեթիկ </t>
  </si>
  <si>
    <t>Դիֆենհիդրամին  10մգ/մլ ներարկման լ-թ 1մլ</t>
  </si>
  <si>
    <t xml:space="preserve">Դիֆենհիդրամին  50մգ </t>
  </si>
  <si>
    <t xml:space="preserve">Դոկսիցիկլին 100մգ դեղապատիճ </t>
  </si>
  <si>
    <t>Դոպամինի հիդրոքլորիդ  40մգ/մլ խտանյութ կաթիլաներարկման լուծույթի 5մլ</t>
  </si>
  <si>
    <t>Դրոտավերինի հիդրոքլորիդ  40մգ</t>
  </si>
  <si>
    <t xml:space="preserve">Դրոտավերինի հիդրոքլորիդ  40մգ/մլ ներարկման լ-թ  2մլ </t>
  </si>
  <si>
    <t>Էթամզիլատ 250մգ /2մլ  ներարկման լ-թ  2մլ</t>
  </si>
  <si>
    <t>Էթանոլ բժշկական 960մգ/մլ 1000մլ</t>
  </si>
  <si>
    <t>Էպինեֆրինի հ/քլ  1.8մգ/մլ  ներարկմանլ-թ 1մլ</t>
  </si>
  <si>
    <t>Թիոպենտալ նատրիում դեղափոշի լիոֆիլացված ն/ե ներարկման  լուծույթի 1000մգ</t>
  </si>
  <si>
    <t>Իբուպրոֆեն  20մգ/մլ օշարակ  ներքին ընդունման 100մլ</t>
  </si>
  <si>
    <t xml:space="preserve">Իբուպրոֆեն  400մգ  թաղանթապատ,  դեղահատ </t>
  </si>
  <si>
    <t>Ինոզին 200մգ թաղանթապատ դեղահատ</t>
  </si>
  <si>
    <t>Ինոզին 20մգ/մլ    ներարկման լ-թ 5մլ</t>
  </si>
  <si>
    <t xml:space="preserve">Իտրակոնազոլ 100մգ, դեղապատիճ </t>
  </si>
  <si>
    <t>Լակտուլոզա   667մգ/մլ օշարակ  500մլ</t>
  </si>
  <si>
    <t>Լակտուլոզա   670մգ/մլ  օշարակ  100մլ</t>
  </si>
  <si>
    <t>Լակտուլոզա   670մգ/մլ  օշարակ  200մլ</t>
  </si>
  <si>
    <t>Կալցիումի գլյուկոնատ  100մգ/մլ ներարկման լ-թ  5մլ</t>
  </si>
  <si>
    <t>Կապտոպրիլ 25մգ դեղահատ ենթալեզվային</t>
  </si>
  <si>
    <t>Հակաբոտուլինային շիճուկ, տիպ    Ա 10000ՄՄ  սրվակով լուծույթ ներարկման համար</t>
  </si>
  <si>
    <t>Հակաբոտուլինային շիճուկ, տիպ   Բ 5000ՄՄ սրվակով լուծույթ ներարկման համար  1մլ</t>
  </si>
  <si>
    <t xml:space="preserve">Հակաբոտուլինային շիճուկ, տիպ   Ե  1000ՄՄ սրվակով լուծույթ ներարկման համար </t>
  </si>
  <si>
    <t>Ադեմետիոնին 400մգ դեղափոշի ներարկման լուծույթի ն/ե մ/մ սրվակ+լուծիչ 5մլ</t>
  </si>
  <si>
    <t>Մագնեզիումի սուլֆատ 250մգ/մլ ներարկման լ-թ 5մլ</t>
  </si>
  <si>
    <t xml:space="preserve">Մեբհիդրոլին  100մգ թաղանթապատ դեղահատ  </t>
  </si>
  <si>
    <t xml:space="preserve">Մետամիզոլ ներարկման լուծույթ 500մգ/մլ  2մլ </t>
  </si>
  <si>
    <t>Մետոկլոպրամիդ ներարկման լուծույթ 5մգ/մլ  2մլ</t>
  </si>
  <si>
    <t>Մետրոնիդազոլ 125մգ/մլ դեղակախույթ ներքին ընդունման  100մլ</t>
  </si>
  <si>
    <t>Մետրոնիդազոլ 500մգ դեղահատ</t>
  </si>
  <si>
    <t>Մետրոնիդազոլ 5մգ/մլ  կաթիլաներարկման լ-թ 100մլպլ/փաթեթ</t>
  </si>
  <si>
    <t>Մոքսիֆլոքսացին 400մգ 250մլ կաթիլաներարկման լուծույթ պլաստիկ փաթեթ</t>
  </si>
  <si>
    <t xml:space="preserve">Յոդի ոգեթուրմ 5% 30մլ արտաքին կիրառման </t>
  </si>
  <si>
    <t>Նատրիումի  քլորիդ 10մգ/մլ  կաթիլաներարկման լ-թ  50մլ պլ/փաթեթ</t>
  </si>
  <si>
    <t>Նատրիումի  քլորիդ 9մգ/մլ  կաթիլաներարկման լ-թ  250մլ պի/փաթեթ</t>
  </si>
  <si>
    <t>Նատրիումի  քլորիդ 9մգ/մլ  կաթիլաներարկման լ-թ  500մլ պլ/փաթեթ</t>
  </si>
  <si>
    <t>Նատրիումի  քլորիդ 9մգ/մլ կաթիլաներարկման լ-թ  100մլ պլ/փաթեթ</t>
  </si>
  <si>
    <t>Նատրիումի բիկարբոնատ 84մգ/մլ 20մլ կաթիլաներարկման լուծույթ</t>
  </si>
  <si>
    <t>Նատրիումի քլորիդ,կալիումի քլորիդ, կալցիումի քլորիդ (8.6գ+0.3գ+0.33գ)մլ  կաթիլաներարկման լ-թ 250մլ ,պլ/փաթեթ</t>
  </si>
  <si>
    <t>Նատրիումի քլորիդ,կալիումի քլորիդ, կալցիումի քլորիդ (8.6գ+0.3գ+0.33գ)մլ  կաթիլաներարկման լ-թ 500մլ , պլ/փաթեթ</t>
  </si>
  <si>
    <t>Նատրիումի քլորիդ,կալիումի քլորիդ, նատրիումի ցիտրատ,անջուր գլյուկոզ (3.5գ+2.5գ+2.9գ+10գ)18.9գ փաթեթիկ</t>
  </si>
  <si>
    <t>Նիկլոզամիդ 500մգ դեղահատ</t>
  </si>
  <si>
    <t>Նիստատին 500000ՄՄ  դեղահատ</t>
  </si>
  <si>
    <t>Նիֆուրոքսազիդ 200մգ դեղապատիճ</t>
  </si>
  <si>
    <t>Նիֆուրոքսազիդ 44մգ/մլ ներքին ընդունման դեղակախույթ 100մլ</t>
  </si>
  <si>
    <t xml:space="preserve">Պանկրեատին ,(Լիպազ 10000ԱՄ,ամիլազ7500ԱՄ, պրոտեազ 375ԱՄ),137.5, աղելույծ դեղահատ </t>
  </si>
  <si>
    <t xml:space="preserve">Պանկրեատին 25000,(Լիպազ 25000ԱՄ,ամիլազ18000ԱՄ, պրոտեազ 1000ԱՄ,)300մգ աղելույծ դեղապատիճ </t>
  </si>
  <si>
    <t xml:space="preserve">Պանկրեատին, (3500ԱՄ լիպազ+4200ԱՄ ամիլազ+250ԱՄ պրոտեազ) թաղանթապատ դեղահատ </t>
  </si>
  <si>
    <t>Պապավերինի հիդրոքլորդ 20մգ/մլ ներարկման լ-թ 2մլ</t>
  </si>
  <si>
    <t xml:space="preserve">Պարացետամոլ 120մգ/5մլ 60մլ օշարակ </t>
  </si>
  <si>
    <t xml:space="preserve">Պարացետամոլ 80մգ, մոմիկ </t>
  </si>
  <si>
    <t>Պլատիֆիլին 2մգ/մլ 1մլ ներարկման լուծույթ</t>
  </si>
  <si>
    <t>Պովիդոն յոդ ,լուծույթ արտաքին կիրառման 100մգ/մլ 100մլ</t>
  </si>
  <si>
    <t>Պրոկաին 5մգ/մլ  ներարկման լ-թ 2մլ</t>
  </si>
  <si>
    <t>Պրոմեթազին 50մգ/մլ ներարկման լ-թ 2մլ</t>
  </si>
  <si>
    <t>Պրոպոֆոլ 10մգ/մլ  20մլ</t>
  </si>
  <si>
    <t>Ռանիտիդին 150մգ</t>
  </si>
  <si>
    <t xml:space="preserve">Ռիֆամպիցին  300մգ, դեղապատիճ </t>
  </si>
  <si>
    <t xml:space="preserve">Սալբուտամոլ 100մկգ,300դոզ,11մլ, </t>
  </si>
  <si>
    <t>Սալբուտամոլ 4մգ դեղահատ</t>
  </si>
  <si>
    <t>Սիլիմարին 22.5մգ թաղանթապատ դեղահատ</t>
  </si>
  <si>
    <t xml:space="preserve">Սիմետիկոն  40մգ/մլ 30մլ ներքին ընդունման դեղակախույթ </t>
  </si>
  <si>
    <t>Սոնոգրաֆիայի գել 25գր</t>
  </si>
  <si>
    <t>Սուլֆամեթօքսազոլ+տրիմետոպրիմ, 200մգ/5մլ+40մգ/5մլ, ներքին ընդունման դեղակախույթ 100մլ</t>
  </si>
  <si>
    <t>Սուլֆամետօքսազոլ+տրիմետոպրիմ (400մգ+80մգ)  480մգ</t>
  </si>
  <si>
    <t>Սպիրոնոլակտոն 50մգ դեղահատ</t>
  </si>
  <si>
    <t>Վանկոմիցին հ/քլ 1000մգ ներարկման լուծույթ</t>
  </si>
  <si>
    <t xml:space="preserve">Վիտամին B կոմպլ ներարկման լուծույթ 2մլ </t>
  </si>
  <si>
    <t>Ցեֆալեքսին  500մգ, դեղապատիճ</t>
  </si>
  <si>
    <t xml:space="preserve">Ցեֆոտաքսիմ դեղափոշի ներարկման լուծույթի 1000մգ ապակե սրվակ +լուծիչ ամպուլում </t>
  </si>
  <si>
    <t xml:space="preserve">Ցեֆտրիաքսոն դեղափոշի ներարկման լուծույթի 1000մգ </t>
  </si>
  <si>
    <t xml:space="preserve">Ցիպրոֆլոքսացին   500մգ  դեղահատ </t>
  </si>
  <si>
    <t>Ցիպրոֆլոքսացին 2մգ/մլ կաթիլաներարկման լ-թ 200մլ պլ/փաթեթ</t>
  </si>
  <si>
    <t>Քլորամֆենիկոլ  500մգ դեղահատ</t>
  </si>
  <si>
    <t>Քլորոպիրամին   20մգ/մլ  ներարկման լ-թ 1մլ</t>
  </si>
  <si>
    <t>Քլորոպիրամին   25մգ  դեղահատ</t>
  </si>
  <si>
    <t>Օմեպրազոլ  20մգ դեղապատիճ</t>
  </si>
  <si>
    <t xml:space="preserve">Ֆամոտիդին դեղափոշի լիոֆիլացված,ներարկման լուծույթի 20մգ,ապակե սրվակ+լուծիչ 5մլ ամպուլայում </t>
  </si>
  <si>
    <t>Ֆենոբարբիտալ 100մգ դեղահատ</t>
  </si>
  <si>
    <t>ֆիտոմենադիոն 2մգ/0,2մլ ներարկման լուծույթ 0,2մլ</t>
  </si>
  <si>
    <t>Ֆլյուկոնազոլ 150մգ դեղապատիճ</t>
  </si>
  <si>
    <t xml:space="preserve">Ֆուրազոլիդոն 50մգ դեղահատ </t>
  </si>
  <si>
    <t>Ֆուրոսեմիդ 10մգ/մլ  2մլ</t>
  </si>
  <si>
    <t xml:space="preserve">Բախիլ բժշկական </t>
  </si>
  <si>
    <t xml:space="preserve">Կատետր երակային, թևիկ.,պորտ.,կափարիչ 24G </t>
  </si>
  <si>
    <t xml:space="preserve">Կատետր  թիթեռնիկ 21G </t>
  </si>
  <si>
    <t xml:space="preserve">Կատետր ֆոլի , 2 ճյուղ, G16  </t>
  </si>
  <si>
    <t xml:space="preserve">Կատետր ֆոլի , 2 ճյուղ, G18  </t>
  </si>
  <si>
    <t xml:space="preserve">Կատետր ֆոլի , 2 ճյուղ, G14 </t>
  </si>
  <si>
    <t xml:space="preserve">Կատետր ֆոլի , 2 ճյուղ, G 20 </t>
  </si>
  <si>
    <t xml:space="preserve">Կատետր ֆոլի , 2 ճյուղ, G 22 </t>
  </si>
  <si>
    <t xml:space="preserve">Ձեռնոց զննման, M, ոչ ախտահանված լատեքս փոշով </t>
  </si>
  <si>
    <t xml:space="preserve">Ձեռնոց զննման, XS, ոչ ախտահանված առանց տալկի , նիտրիլ </t>
  </si>
  <si>
    <t>Ձեռնոց վիրաբուժական, N8, ախտահանված  զույգ</t>
  </si>
  <si>
    <t>Ձեռնոց վիրաբուժական, N7.5, ախտահանված  զույգ</t>
  </si>
  <si>
    <t xml:space="preserve">Միզահավաք պարկ, 2000մլ </t>
  </si>
  <si>
    <t>Ներարկիչ ասեղով, 5մլ, G-22x1 1/2"</t>
  </si>
  <si>
    <t>Ողնուղեղային ասեղ , 20G</t>
  </si>
  <si>
    <t>Ողնուղեղային ասեղ, 22G</t>
  </si>
  <si>
    <t xml:space="preserve">Միանգամյա օգտագրծման սավան 80սմx180սմ </t>
  </si>
  <si>
    <t xml:space="preserve">Տակդիր, մեծերի N2 գիշերային </t>
  </si>
  <si>
    <t>Տակդիր, մեծերի N3 գիշերային</t>
  </si>
  <si>
    <t>Ստամոքսային կատետր , N12, երկճյուղ</t>
  </si>
  <si>
    <t>Ստամոքսային կատետր , N22, երկճյուղ</t>
  </si>
  <si>
    <t>Ստամոքսային կատետր , N24, երկճյուղ</t>
  </si>
  <si>
    <t>Ռենտգեն ամրակիչ, Fix, հեղուկ , ավտոմատ եղանակով ամրակման</t>
  </si>
  <si>
    <t>Ռենտգեն երևակիչ, Dev, հեղուկ  , ավտոմատ եղանակով երևակման</t>
  </si>
  <si>
    <t xml:space="preserve">Ռենտգեն ժապավեն , 18սմX24սմ,  </t>
  </si>
  <si>
    <t xml:space="preserve">Ռենտգեն ժապավեն , 24սմX30սմ, </t>
  </si>
  <si>
    <t xml:space="preserve">Ռենտգեն ժապավեն , 35սմX43սմ, </t>
  </si>
  <si>
    <t xml:space="preserve">Ռենտգեն ժապավեն , 30սմX40սմ,  </t>
  </si>
  <si>
    <t>Բաց տեսակի մանրէասպան ճառագայթիչ</t>
  </si>
  <si>
    <t>ԷԱՃ</t>
  </si>
  <si>
    <t>79521100</t>
  </si>
  <si>
    <t>Պատճենահանման Ծառայություն</t>
  </si>
  <si>
    <r>
      <rPr>
        <b/>
        <sz val="10"/>
        <rFont val="Arial Armenian"/>
        <family val="2"/>
      </rPr>
      <t>2019</t>
    </r>
    <r>
      <rPr>
        <sz val="10"/>
        <rFont val="Arial Armenian"/>
        <family val="2"/>
      </rPr>
      <t xml:space="preserve"> թվականին գնվելիք ապրանքների, աշխատանքների և ծառայությունների</t>
    </r>
  </si>
  <si>
    <t xml:space="preserve"> Պատվիրատուն`        ՀՀառողջապահության նախարարության  </t>
  </si>
  <si>
    <t>Նաֆազոլին քթակաթիլներ 5մգ/մլ</t>
  </si>
  <si>
    <t>Ցեմենտ</t>
  </si>
  <si>
    <t>ավազ</t>
  </si>
  <si>
    <t>խ/մ</t>
  </si>
  <si>
    <t>E.coli 0:157, կղանքում հակագենի որոշումը իմունոքրոմատոգրաֆիկ եղանակով N20</t>
  </si>
  <si>
    <t>SSA ագար, պաթոգեն և պայմանական պաթոգեն միկրոբների հայտնաբերման համար 250գր</t>
  </si>
  <si>
    <t>ԱՍԱՏ , ֆորմատ 310 (Mindray BS-120 ավտոմատ բիոքիմիական վերլուծիչի համար)</t>
  </si>
  <si>
    <t>Ռևմոհետազոտման համար СРБ</t>
  </si>
  <si>
    <t>Ագլյուցինացնող սիճուկ O-9 Սալմոնելլայի համար 2մլ</t>
  </si>
  <si>
    <t>Ստրեպտոկոկերի իդենտիֆիկացիայի համար նախատեսված բացիտրացինի սկավառակ N50</t>
  </si>
  <si>
    <t>Ագլյուցինացնող սիճուկ պոլիվալենտ Սալմոնելլայի հայտնաբերման համար 2մլ</t>
  </si>
  <si>
    <t>33121271</t>
  </si>
  <si>
    <t>Ագլյուցինացնող սիճուկ Hi Սալմոնելլայի հայտնաբերման  համար 2մլ</t>
  </si>
  <si>
    <t>33691164</t>
  </si>
  <si>
    <t>Դիֆտերիայի համար նախատեսված չոր սննդային ագար 250գրամ</t>
  </si>
  <si>
    <t>Կապույտ հազի համար նախատեսված չոր սննդային ագար 250գրամ</t>
  </si>
  <si>
    <t>Ագլյուցինացնող սիճուկ Շիգելլա Զոննեի համար նախատեսված 2մլ</t>
  </si>
  <si>
    <t>Ագլյուցինացնող սիճուկ պոլիվալենտ Շիգելլաների հայտնաբերման համար 2մլ</t>
  </si>
  <si>
    <t>Onsit HIV Ag/Ab 4th Gen, Rapid Test</t>
  </si>
  <si>
    <t>Ռեակտիվների հավաքածու Երսինիա Էնտերոկոլիտիկա և Երսինիա Փսեուդոտուբերկուլոզիս  ԴՆԹ-ի ՊՇՌ-ը ռեալ ժամանակում Rotor-Gene Q մեթոդով հայտնաբերելու համար, ներառյալ ՌՆԹ, ԴՆԹ անջատման ռեակտիվներ պրեցիպիտացիայի մեթոդի հիման վրա  (Ribo-prep),  (1 տուփը 55 նմուշի համար)</t>
  </si>
  <si>
    <t>Statfax 3200 սարքի համար նախատեսված տպիչ թուղթ լայնությունը 12 սմ:</t>
  </si>
  <si>
    <t>DRY SWAB sterile container բկանցք, քթի քսուկ վերցնելու համար առանց տրանսպորտային միջավայրի</t>
  </si>
  <si>
    <t xml:space="preserve">РОЭ պիպետներ ապակյա </t>
  </si>
  <si>
    <t>Պետրի թաս ապակյա</t>
  </si>
  <si>
    <t>Միանգամյա օգտագրծման փորձանոթ պրոտրոմբինը որոշելու համար նատրիցիտրատ 3.2%, 3,6 մլ</t>
  </si>
  <si>
    <t>33141000</t>
  </si>
  <si>
    <t>ýÇÝ³Ýë³Ï³Ý ËáñÑñ¹³ïíáõÃÛ³Ý Í³é³ÛáõÃÛáõÝÝ»ñ</t>
  </si>
  <si>
    <t>Կալիումի քլորիդ 40մգ/մլ կաթիլաներարկման լուծույթ 100 մլ</t>
  </si>
  <si>
    <t>24311530</t>
  </si>
  <si>
    <t>Ջրածնի Պերոքսիդ 3% 100մլ</t>
  </si>
  <si>
    <t xml:space="preserve"> քլոր  չպարունակող ախտահանիչ միջոց հեղուկ խտանյութ, շրջակա միջավայրի, լաբորատոր սպասքի, բժշկական նշանակության իրերի, կենսաբանական հեղուկների ախտահանման համար:Օդի հետ շփումից չկորցնի իր հատկությունը և պահպանի իր ակտիվությունը:Աշխատանքային լուշույթի պահպանման ժամկետը թչ պակաս 10 օր: 5լ պլաստիկ տարաներով: Ըստ թունավորման  չափանիշների պատկանի 3-րդ և 4-րդ դասի քիչ վտանգավոր միացությունների թվին: Աշխատանքային լուծույթների պատրաստման ժամանակ շնչական օրգանների և աչքերի համար անհատական  պաշտպանիչ միջոցների կիրառում չպահանջվի: Նյութը ակտիվ լինի գրամ դրական  և բացասական բակտերիաների(ներառյալ տուբերկուլիոզ)  սնկերի, հեպատիտներ B,C.D.հերպես,ՄԻԱՎ վիրուսների հանդեպ:Ունենա ՀՀԱՆ կողմից հաստատված ուղեցույց: </t>
  </si>
  <si>
    <t xml:space="preserve">Roche 9180 էլեկտրոլիտների անալիզատորի համար նախատեսված էլեկտրոդ Sodium (նատրիում), գործարանային փաթեթավորմամբ: Պահպանման պայմանները սենյակաին ջերմաստիճան: </t>
  </si>
  <si>
    <t xml:space="preserve">Roche 9180 էլեկտրոլիտների անալիզատորի համար նախատեսված էլեկտրոդ Potassium (կալիում), գործարանային փաթեթավորմամբ: Պահպանման պայմանները սենյակաին ջերմաստիճան: </t>
  </si>
  <si>
    <t>Roche 9180 էլեկտրոլիտների անալիզատորի համար նախատեսված էլեկտրոդ Calcium (կալցիում), գործարանային փաթեթավորմամբ: Պահպանման պայմանները սենյակաին ջերմաստիճան:</t>
  </si>
  <si>
    <t xml:space="preserve">Roche 9180 էլեկտրոլիտների անալիզատորի համար նախատեսված ռեֆերենս էլեկտրոդ, գործարանային փաթեթավորմամբ: Պահպանման պայմանները սենյակաին ջերմաստիճան: </t>
  </si>
  <si>
    <t>Roche 9180 էլեկտրոլիտների անալիզատորի համար նախատեսված էլեկտրոդ REF HOUSING, գործարանային փաթեթավորմամբ: Պահպանման պայմանները սենյակաին ջերմաստիճան:</t>
  </si>
  <si>
    <t>31711160</t>
  </si>
  <si>
    <t>31711161</t>
  </si>
  <si>
    <t>31711162</t>
  </si>
  <si>
    <t>31711163</t>
  </si>
  <si>
    <t>31711164</t>
  </si>
  <si>
    <t>Ջերմաչափ, սնդիկային, բժշկական,Լ</t>
  </si>
  <si>
    <t xml:space="preserve">Կատետր ֆոլի , 2 ճյուղ, G6  </t>
  </si>
  <si>
    <t xml:space="preserve">Կատետր ֆոլի , 2 ճյուղ, G8  </t>
  </si>
  <si>
    <t xml:space="preserve">Կատետր ֆոլի , 2 ճյուղ, G12 </t>
  </si>
  <si>
    <t xml:space="preserve">Կատետր ֆոլի , 2 ճյուղ, G 10 </t>
  </si>
  <si>
    <t>ՓՈՓՈԽՎԱԾ ԳՆՈՒՄՆԵՐԻ  ՊԼԱՆ</t>
  </si>
  <si>
    <t>մենադիոնի նատրիումական բիսուլֆիտ ներարկման լուծույթ 10մգ/մլ 1մլ</t>
  </si>
  <si>
    <t>33631135</t>
  </si>
  <si>
    <t xml:space="preserve">Ստրեպտոմիցին (Ստրեպտոմիցին սուլֆատ) դեղափոշի ներարկման լուծույթի 100մգ, ապակե սրվակ </t>
  </si>
  <si>
    <t>33651157</t>
  </si>
  <si>
    <t>Ցիանոկոբալամին, 200 մկգ/մլ ներարկման լուծույթ 1մլ</t>
  </si>
  <si>
    <t>33621240</t>
  </si>
  <si>
    <t>Նախամանրէային մշակման և ախտահանման  համար նախատեսված ֆերմենտային միջոց՝ հեղուկ խտանյութ; Համատեղելի լինի   ցանկացած նյութից պատրաստված բժշկական նշանակության բոլոր պարագաների հետ՝ օրգանական  և անօրգանական  աղտոտվածությունները հեռացնելու և ախտահանելու  նպատակով;Փաթեթավորումը 1000մլ: ՈՒնենա  ՀՀ ԱՆ կողմից հաստատված ուղեցույց</t>
  </si>
  <si>
    <t xml:space="preserve">Ֆուրացիլին, 0.02գ  փաթեթիկ </t>
  </si>
  <si>
    <t>33621641</t>
  </si>
  <si>
    <t>Ակտիվ քլոր պարունակող ախտահանիչ հաբեր  :  Որպես ազդող նյութ պարունակի դիքլորիզոցիանաթթվի նատրիումական աղ: Ըստ թունավորման չափանիշների պատկանի 3-րդ և 4-րդ դասի քիչ  վտանգավոր միացությունների թվին:Աշխատանքային լուծույթների պատրաստման ժամանակ շնչական օրգանների և աչքերի համար անհատական պաշտպանիչ միջոցների կիրառում չպահանջի և մակերեսների ախտահանումը կատարվի պացիենտների ներկայությամբ :Նյութը ակտիվ լինի գրամ դրական և բացասական բակտերիաների՝(ներառյալ տուբերկուլիոզ), սնկերի,հեպատիտներ B,C,D, հերպես վիրուսների  հանդեպ:Ունենա ՀՀ ԱՆ կողմից հաստատված ուղեցույց:</t>
  </si>
  <si>
    <t xml:space="preserve">Ալբենդազոլ 400մգ դեղահատ </t>
  </si>
  <si>
    <t>700 հ</t>
  </si>
  <si>
    <t xml:space="preserve">Ներարկիչ ասեղով 5մլ,Ասեղ  G-21 եռակոմպոնենտ: Ներարկիչը ,պատրաստված է թափանցիկ ,ոչ տոքսիկ նյութերից:Հանձնելու պահին  պիտանելիության ժամկետի  առնվազն 2/3-ի  ապահովում: Որակի սերտիֆիկատներ ISO13485 կամ.ГОСТ Р ИСО13485 կամ համարժեք </t>
  </si>
  <si>
    <t xml:space="preserve">Փոխներարկման  համակարգ ֆիլտրով, ունենա կրկնակի մուտք: Հանձնելու պահին  պիտանելիության ժամկետի  առնվազն 2/3-ի  ապահովում:Որակի սերտիֆիկատների առկայություն: </t>
  </si>
  <si>
    <t xml:space="preserve">Գոլորշային եղանակով բժշկական գործիքների ախտահանման համար փաթեթներ ,չափսը 75մմ x150մմ :մանրէազերծումից հետո պահպանման ժամկետը 15-21օր  Հանձնելու պահին  պիտանելիության ժամկետի  առնվազն 2/3-ի  ապահովում:Որակի սերտիֆիկատների առկայություն: </t>
  </si>
  <si>
    <t xml:space="preserve">Գոլորշային եղանակով բժշկական գործիքների ախտահանման համար փաթեթներ ,չափսը 100մմ x200մմ մանրեազերծումից հետո պահպանման ժամկետը 15-21օր: Հանձնելու պահին  պիտանելիության ժամկետի  առնվազն 2/3-ի  ապահովում:Որակի սերտիֆիկատների առկայություն: </t>
  </si>
  <si>
    <t xml:space="preserve">Բժշկական լարան կտորե հիմքով ,փականով (Ժգուտ ) : Հանձնելու պահին  պիտանելիության ժամկետի  առնվազն 2/3-ի  ապահովում:Որակի սերտիֆիկատների առկայություն: </t>
  </si>
  <si>
    <t>¶Ð</t>
  </si>
  <si>
    <t xml:space="preserve">Տոնոմետր մեխանիկական: Ձեռքի մանժետը` մեծերի: Ֆոնենդոսկոպի առկայությամբ: Որակի սերտիֆիկատների առկայություն` ISO13485 կամ ГОСТ ИСО 13485 կամ համարժեք </t>
  </si>
  <si>
    <t xml:space="preserve">Իբուպրոֆեն  200մգ  թաղանթապատ,  դեղահատ </t>
  </si>
  <si>
    <t>33651199</t>
  </si>
  <si>
    <t>կատաղության վիրուսի “Վնուկովո-32” շտամի սպեցիֆիկ անտիգեն լիոֆիլիզատ մ/մ ներարկման լուծույթի, 2.5ՄՄ/մլ, 1մլ ամպուլներ (5) (1 դեղաչափ) և 1.1մլ ամպուլներ լուծչով</t>
  </si>
  <si>
    <t>Ագլյուտինացիայի թեստ Տիֆ – Պարատիֆի հարուցիչների նկատմամբ հետազոտության համար (Febrile Antigens color change Rapid slide test)</t>
  </si>
  <si>
    <t>ïáõ÷</t>
  </si>
  <si>
    <t>Մեկ անգամյա օգտագործման կղանքի կոնտեյներ, ստերիլ ,30 մլ</t>
  </si>
  <si>
    <t>Մեկ անգամյա օգտագործման մեզի կոնտեյներ, ոչ ստերիլ</t>
  </si>
  <si>
    <t xml:space="preserve">Իմունոքրոմատոգրաֆիկ արագ թեստ, հակածնի որոշում քթի քսուքում, նախատեսված Գրիպի համար – A+B </t>
  </si>
  <si>
    <t>33200000</t>
  </si>
  <si>
    <t>33220001</t>
  </si>
  <si>
    <t>Y.enterocolitica O:3,O:9 Իմունոքրոմատոգրաֆիկ արագ թեստ, հակածնի որոշում կղանքում</t>
  </si>
  <si>
    <t>Հիմնական պեպտոն (չոր ագար)</t>
  </si>
  <si>
    <t>Չոր սնդային ագար նախատեսված կապույտ հազի համար</t>
  </si>
  <si>
    <t>Մալոնատ ագար նախատեսված էնտերոբակտերիաների իդենտիֆիկացմանը</t>
  </si>
  <si>
    <t>Ցիտրատ Սիմոնսի ագար նախատեսված էնտերոբակտերիաների իդենտիֆիկացիայի համար</t>
  </si>
  <si>
    <t>Ացետատ ագար նախատեսված էնտերոբակտերիաների իդենտիֆիկացիայի համար</t>
  </si>
  <si>
    <t>ՍԻԲ-րի հավաքածու նախատեսված էնտերոբակտերիաների իդենտիֆիկացիայի համար СИБ-№2</t>
  </si>
  <si>
    <t>Կրիչ վակուտայների ասեղի</t>
  </si>
  <si>
    <t>Սննդային ագար բիֆիդիում բակտերիաների հայտնաբերման համար</t>
  </si>
  <si>
    <t>Սննդային ագար կլոստրիդիաների հայտնաբերման համար</t>
  </si>
  <si>
    <t>McFarland ստանդարտ պղտորություն մանրէաբանության համար</t>
  </si>
  <si>
    <t>3321001</t>
  </si>
  <si>
    <t>3321002</t>
  </si>
  <si>
    <t>Կապված բիլիռուբինի որոշման թեստ-հավաքածու:  Mindrey BS-120 ավտոմատ բիոքիմիական վերլուծիչի համար նախատեսված տարայով: 160 թեստ</t>
  </si>
  <si>
    <t>ընդհանուր բիլիռուբինի որոշման թեստ-հավաքածու:  Mindrey BS-120 ավտոմատ բիոքիմիական վերլուծիչի համար նախատեսված տարայով: 270 թեստ</t>
  </si>
  <si>
    <t>LDH որոշման թեստ-հավաքածու:  Mindrey BS-120 ավտոմատ բիոքիմիական վերլուծիչի համար: 130 թեստ</t>
  </si>
  <si>
    <t xml:space="preserve">Նոսրացնող լուծույթ , նախատեսված HORIBA Yumizen H500,H550 ավտոմատ հեմատոլոգիական վերլուծիչների  համար:
Ֆորմատ՝ 20լ
Պահպանման պայմանները՝ սենյակային ջերմաստիճան:
Ֆիրմային նշանի և նույնականացման գծիկավոր կոդի առկայությունը փաթեթի վրա:
Հանձնելու պահին պիտանիության ժամկետի 1/2 առկայություն:
Որակի  սերտիֆիկատների առկայություն:
</t>
  </si>
  <si>
    <t xml:space="preserve">Լիզ լուծույթ , նախատեսված HORIBA Yumizen H500, H550 ավտոմատ հեմատոլոգիական վերլուծիչների  համար:
Ֆորմատ՝ 1լ
Պահպանման պայմանները՝ սենյակային ջերմաստիճան:
Ֆիրմային նշանի և նույնականացման գծիկավոր կոդի առկայությունը փաթեթի վրա:
Հանձնելու պահին պիտանիության ժամկետի 1/2 առկայություն:
Որակի  սերտիֆիկատների առկայություն:
</t>
  </si>
  <si>
    <t xml:space="preserve">Մաքրող լուծույթ , նախատեսված HORIBA Yumizen H500, H550 ավտոմատ հեմատոլոգիական վերլուծիչների  համար:
Ֆորմատ՝ 1լ
Պահպանման պայմանները՝ սենյակային ջերմաստիճան:
Ֆիրմային նշանի և նույնականացման գծիկավոր կոդի առկայությունը փաթեթի վրա:
Հանձնելու պահին պիտանիության ժամկետի 1/2 առկայություն: 
Որակի  սերտիֆիկատների առկայություն
</t>
  </si>
  <si>
    <t xml:space="preserve">Մաքրող լուծույթ, նախատեսված HORIBA Yumizen H500, H550 ավտոմատ հեմատոլոգիական վերլուծիչների  համար:
Ֆորմատ՝ 500մլ
Պահպանման պայմանները՝ սենյակային ջերմաստիճան:
Ֆիրմային նշանի առկայությունը փաթեթի վրա:
Հանձնելու պահին պիտանիության ժամկետի 1/2 առկայություն: 
Որակի  սերտիֆիկատների առկայություն:
</t>
  </si>
  <si>
    <t xml:space="preserve">Ստուգիչ հեղուկ  նորմալ , նախատեսված HORIBA Yumizen H500, H550 ավտոմատ հեմատոլոգիական վերլուծիչների  համար:
Ֆորմատ՝ 3մլ
Պահպանման պայմանները՝ 2-8°C:
Ֆիրմային նշանի առկայությունը փաթեթի վրա:
Հանձնելու պահին պիտանիության ժամկետի 1/2 առկայություն:
Որակի  սերտիֆիկատների առկայություն:
</t>
  </si>
  <si>
    <t xml:space="preserve">Ստուգիչ հեղուկ  ցածր, նախատեսված HORIBA Yumizen H500, H550 ավտոմատ հեմատոլոգիական վերլուծիչների  համար:
Ֆորմատ՝ 3մլ
Պահպանման պայմանները՝ 2-8°C:
Ֆիրմային նշանի առկայությունը փաթեթի վրա:
Հանձնելու պահին պիտանիության ժամկետի 1/2 առկայություն: 
Որակի  սերտիֆիկատների առկայություն:
</t>
  </si>
  <si>
    <t xml:space="preserve">Ստուգիչ հեղուկ  բարձր , նախատեսված HORIBA Yumizen H500, H550 ավտոմատ հեմատոլոգիական վերլուծիչների  համար:
Ֆորմատ՝ 3մլ
Պահպանման պայմանները՝ 2-8°C:
Ֆիրմային նշանի առկայությունը փաթեթի վրա:
Հանձնելու պահին պիտանիության ժամկետի 1/2 առկայություն: For In Vitro Diagnostic:
Որակի  սերտիֆիկատների առկայություն
</t>
  </si>
  <si>
    <t>Հատակ մաքրելու հավաքածու: Դույլ, մաքրման ձող իր փոփոխվող գլխիկով, դույլը պլաստմասե 7-10լ
իր քամելու տեղով, ձողը փայտյա կամ մետաղական, գլխիկի պտուտակով փոփոխման հնարավորությամբ,մաքրման գլխիկը կլոր,թելիկներով:</t>
  </si>
  <si>
    <t>Հատակի մաքրման ձողի գլխիկ, թելեիկներով, պտուտակով փոփոխման հնարավորությամբ:</t>
  </si>
  <si>
    <t>Անձեռոցիկ միանգամյա օգտագործման, երկշերտ, տուփով,80-100 հատ 1 տուփում:</t>
  </si>
  <si>
    <t xml:space="preserve">Սպունգ: սպասք լվացնելու համար, մեկ կողմը մետաղական ծածկույթով(միլ) </t>
  </si>
  <si>
    <t>Սեղանի մաքրման կտոր, չափերը 30x30սմ,</t>
  </si>
  <si>
    <t>Զուգարանի թուղթ ,50-70 մետր,180-220գրամ:</t>
  </si>
  <si>
    <t>Մաքրող փոշի ,500գ նախատեսված Զուգարանակոնքի, լվացարանի, գազոջախի համար:</t>
  </si>
  <si>
    <t>Լվացքի փոշի, 9-10 կգ, ավտոմատ լվացքի համար,</t>
  </si>
  <si>
    <t>Ժավել :5լ պլաստմասե  տարայով:</t>
  </si>
  <si>
    <t>Մաքրող հեղուկ: 1լ պլաստմասե տարայով, Զուգարանակոնքի և լվացարանի մաքրման համար:</t>
  </si>
  <si>
    <t>Մաքրող հեղուկ: 5լ տարայով սպասք լվանալու համար:</t>
  </si>
  <si>
    <t>Օճառ: Ձեռք լվացնելու, 5լ տարայով:</t>
  </si>
  <si>
    <t>Տոպրակ: Պոլիէթիլենային, Նախատեսված աղբի համար, տարողությունը 60լ, տուփով կամ փաթեթավորված 30-40 հատ:</t>
  </si>
  <si>
    <t>Տոպրակ: Պոլիէթիլենային, Նախատեսված աղբի համար, տարողությունը 30-35լ, տուփով կամ փաթեթավորված 30-40 հատ:</t>
  </si>
  <si>
    <t>39221410</t>
  </si>
  <si>
    <t xml:space="preserve">Ավել իր սավոկով պլաստմասե: </t>
  </si>
  <si>
    <t>33761300</t>
  </si>
  <si>
    <t>Ձեռքի Սրբիչ:թղթե Երկշերտ PCR սարքի համար, տուփով կամ փաթեթավորմամբ, Չափերը 24x21,6 սմ, 180-200 հատ:</t>
  </si>
  <si>
    <t>Ձեռքի Սրբիչ:թղթե Երկշերտ ,30 սմ լայնքով, գլանաձև փաթեթավորմամբ, 150-250գրամ:</t>
  </si>
  <si>
    <t>10%-ով ավելացված դեղորայք</t>
  </si>
  <si>
    <t>09132200</t>
  </si>
  <si>
    <t xml:space="preserve"> µ»Ý½ÇÝ, é»·áõÉÛ³ñ</t>
  </si>
  <si>
    <t xml:space="preserve"> ¿É»Ïïñ³Ï³Ý ¿Ý»ñ·Ç³ÛÇ Ñ»ï Ï³åí³Í Í³é³ÛáõÃÛáõÝÝ»ñ</t>
  </si>
  <si>
    <t>92220000</t>
  </si>
  <si>
    <t>980000</t>
  </si>
  <si>
    <t>1</t>
  </si>
  <si>
    <r>
      <t xml:space="preserve">Rotavirus+Adenovirus </t>
    </r>
    <r>
      <rPr>
        <sz val="10"/>
        <color indexed="8"/>
        <rFont val="Sylfaen"/>
        <family val="1"/>
        <charset val="204"/>
      </rPr>
      <t>արագ թեստ, հակածնի որոշում կղանքում</t>
    </r>
  </si>
  <si>
    <t>71251100</t>
  </si>
  <si>
    <t xml:space="preserve"> ×³ñï³ñ³å»ï³Ï³Ý ¨ ß»Ýù»ñÇ ã³÷³·ñÙ³Ý Í³é³ÛáõÃÛáõÝÝ»ñ</t>
  </si>
  <si>
    <t>"01" __08__ 2019թ.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</si>
</sst>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#,##0.000"/>
    <numFmt numFmtId="166" formatCode="_-* #,##0.00_-;\-* #,##0.00_-;_-* &quot;-&quot;??_-;_-@_-"/>
  </numFmts>
  <fonts count="44" x14ac:knownFonts="1">
    <font>
      <sz val="11"/>
      <color theme="1"/>
      <name val="Calibri"/>
      <family val="2"/>
      <scheme val="minor"/>
    </font>
    <font>
      <sz val="10"/>
      <color indexed="8"/>
      <name val="MS Sans Serif"/>
      <family val="2"/>
      <charset val="204"/>
    </font>
    <font>
      <sz val="10"/>
      <name val="Arial Unicode"/>
      <family val="2"/>
    </font>
    <font>
      <i/>
      <sz val="10"/>
      <name val="Arial Unicode"/>
      <family val="2"/>
    </font>
    <font>
      <sz val="10"/>
      <color theme="1"/>
      <name val="Arial LatArm"/>
      <family val="2"/>
    </font>
    <font>
      <sz val="11"/>
      <color theme="1"/>
      <name val="Calibri"/>
      <family val="2"/>
      <scheme val="minor"/>
    </font>
    <font>
      <sz val="10"/>
      <name val="Arial LatArm"/>
      <family val="2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b/>
      <i/>
      <sz val="10"/>
      <name val="Arial Unicode"/>
      <family val="2"/>
    </font>
    <font>
      <i/>
      <sz val="10"/>
      <color indexed="8"/>
      <name val="Arial"/>
      <family val="2"/>
    </font>
    <font>
      <b/>
      <u/>
      <sz val="10"/>
      <name val="Arial Unicode"/>
      <family val="2"/>
    </font>
    <font>
      <sz val="10"/>
      <color theme="1"/>
      <name val="Calibri"/>
      <family val="2"/>
      <scheme val="minor"/>
    </font>
    <font>
      <b/>
      <sz val="10"/>
      <name val="Arial Unicode"/>
      <family val="2"/>
    </font>
    <font>
      <sz val="10"/>
      <name val="Arial Armenian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 Armenian"/>
      <family val="2"/>
    </font>
    <font>
      <sz val="10"/>
      <name val="Arial"/>
      <family val="2"/>
      <charset val="204"/>
    </font>
    <font>
      <sz val="10"/>
      <color theme="1"/>
      <name val="Arial Armenian"/>
      <family val="2"/>
    </font>
    <font>
      <sz val="10"/>
      <color indexed="8"/>
      <name val="Arial LatArm"/>
      <family val="2"/>
    </font>
    <font>
      <i/>
      <sz val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Calibri"/>
      <family val="2"/>
    </font>
    <font>
      <sz val="10"/>
      <color indexed="8"/>
      <name val="Arial Unicode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Arial"/>
      <family val="2"/>
    </font>
    <font>
      <b/>
      <sz val="10"/>
      <name val="Arial LatArm"/>
      <family val="2"/>
    </font>
    <font>
      <b/>
      <sz val="11"/>
      <color theme="0"/>
      <name val="Calibri"/>
      <family val="2"/>
      <charset val="1"/>
      <scheme val="minor"/>
    </font>
    <font>
      <b/>
      <u/>
      <sz val="10"/>
      <name val="Arial LatArm"/>
      <family val="2"/>
    </font>
    <font>
      <sz val="10"/>
      <name val="Arial"/>
      <family val="2"/>
      <charset val="204"/>
    </font>
    <font>
      <sz val="10"/>
      <color indexed="8"/>
      <name val="Arial Armenian"/>
      <family val="2"/>
    </font>
    <font>
      <b/>
      <sz val="10"/>
      <color theme="1"/>
      <name val="Arial Armenian"/>
      <family val="2"/>
    </font>
    <font>
      <b/>
      <u/>
      <sz val="10"/>
      <name val="Arial Armenian"/>
      <family val="2"/>
    </font>
    <font>
      <sz val="10"/>
      <name val="GHEA Grapalat"/>
      <family val="3"/>
    </font>
    <font>
      <b/>
      <sz val="10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GHEA Grapalat"/>
      <family val="3"/>
    </font>
    <font>
      <sz val="10"/>
      <color indexed="8"/>
      <name val="Sylfaen"/>
      <family val="1"/>
      <charset val="204"/>
    </font>
    <font>
      <sz val="10"/>
      <color indexed="8"/>
      <name val="Calibri"/>
      <family val="2"/>
      <charset val="204"/>
    </font>
    <font>
      <sz val="10"/>
      <color indexed="8"/>
      <name val="GHEA Grapalat"/>
      <family val="3"/>
    </font>
    <font>
      <b/>
      <u/>
      <sz val="10"/>
      <name val="GHEA Grapalat"/>
      <family val="3"/>
    </font>
    <font>
      <b/>
      <sz val="10"/>
      <color theme="1"/>
      <name val="GHEA Grapalat"/>
      <family val="3"/>
    </font>
    <font>
      <b/>
      <u/>
      <sz val="10"/>
      <color theme="1"/>
      <name val="GHEA Grapalat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1">
    <xf numFmtId="0" fontId="0" fillId="0" borderId="0"/>
    <xf numFmtId="0" fontId="5" fillId="0" borderId="0" applyNumberFormat="0" applyFill="0" applyBorder="0" applyAlignment="0" applyProtection="0"/>
    <xf numFmtId="0" fontId="1" fillId="0" borderId="0"/>
    <xf numFmtId="164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/>
    <xf numFmtId="0" fontId="5" fillId="0" borderId="0"/>
    <xf numFmtId="0" fontId="28" fillId="3" borderId="15" applyNumberFormat="0" applyAlignment="0" applyProtection="0"/>
    <xf numFmtId="0" fontId="30" fillId="0" borderId="0"/>
    <xf numFmtId="166" fontId="5" fillId="0" borderId="0" applyFont="0" applyFill="0" applyBorder="0" applyAlignment="0" applyProtection="0"/>
  </cellStyleXfs>
  <cellXfs count="233">
    <xf numFmtId="0" fontId="0" fillId="0" borderId="0" xfId="0"/>
    <xf numFmtId="0" fontId="34" fillId="4" borderId="1" xfId="2" applyFont="1" applyFill="1" applyBorder="1" applyAlignment="1">
      <alignment horizontal="center" vertical="center" wrapText="1"/>
    </xf>
    <xf numFmtId="0" fontId="2" fillId="0" borderId="0" xfId="2" applyFont="1" applyFill="1" applyAlignment="1">
      <alignment vertical="center"/>
    </xf>
    <xf numFmtId="0" fontId="2" fillId="0" borderId="0" xfId="2" applyFont="1" applyFill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right" vertical="center" inden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2" fillId="0" borderId="1" xfId="4" applyFont="1" applyFill="1" applyBorder="1" applyAlignment="1">
      <alignment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4" xfId="4" applyFont="1" applyFill="1" applyBorder="1" applyAlignment="1">
      <alignment vertical="center" wrapText="1"/>
    </xf>
    <xf numFmtId="2" fontId="9" fillId="0" borderId="0" xfId="0" applyNumberFormat="1" applyFont="1" applyFill="1" applyAlignment="1">
      <alignment horizontal="center" vertical="center" wrapText="1"/>
    </xf>
    <xf numFmtId="0" fontId="2" fillId="0" borderId="14" xfId="4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4" fontId="10" fillId="0" borderId="1" xfId="5" applyNumberFormat="1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2" applyFont="1" applyFill="1" applyBorder="1" applyAlignment="1">
      <alignment vertical="center" wrapText="1"/>
    </xf>
    <xf numFmtId="0" fontId="2" fillId="0" borderId="1" xfId="2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/>
    </xf>
    <xf numFmtId="0" fontId="11" fillId="0" borderId="0" xfId="2" applyFont="1" applyFill="1" applyAlignment="1">
      <alignment horizontal="center" vertical="center"/>
    </xf>
    <xf numFmtId="0" fontId="12" fillId="0" borderId="0" xfId="0" applyFont="1"/>
    <xf numFmtId="0" fontId="13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14" fillId="0" borderId="2" xfId="2" applyFont="1" applyFill="1" applyBorder="1" applyAlignment="1"/>
    <xf numFmtId="0" fontId="14" fillId="0" borderId="3" xfId="2" applyFont="1" applyFill="1" applyBorder="1" applyAlignment="1"/>
    <xf numFmtId="0" fontId="1" fillId="0" borderId="3" xfId="2" applyFont="1" applyFill="1" applyBorder="1" applyAlignment="1">
      <alignment horizontal="center"/>
    </xf>
    <xf numFmtId="2" fontId="1" fillId="0" borderId="3" xfId="2" applyNumberFormat="1" applyFont="1" applyFill="1" applyBorder="1" applyAlignment="1">
      <alignment horizontal="center"/>
    </xf>
    <xf numFmtId="0" fontId="1" fillId="0" borderId="4" xfId="2" applyFont="1" applyFill="1" applyBorder="1" applyAlignment="1">
      <alignment horizontal="center"/>
    </xf>
    <xf numFmtId="0" fontId="14" fillId="0" borderId="5" xfId="2" applyFont="1" applyFill="1" applyBorder="1" applyAlignment="1"/>
    <xf numFmtId="0" fontId="14" fillId="0" borderId="0" xfId="2" applyFont="1" applyFill="1" applyBorder="1" applyAlignment="1"/>
    <xf numFmtId="0" fontId="1" fillId="0" borderId="0" xfId="2" applyFont="1" applyFill="1" applyBorder="1" applyAlignment="1">
      <alignment horizontal="center"/>
    </xf>
    <xf numFmtId="2" fontId="1" fillId="0" borderId="0" xfId="2" applyNumberFormat="1" applyFont="1" applyFill="1" applyBorder="1" applyAlignment="1">
      <alignment horizontal="center"/>
    </xf>
    <xf numFmtId="0" fontId="1" fillId="0" borderId="6" xfId="2" applyFont="1" applyFill="1" applyBorder="1" applyAlignment="1">
      <alignment horizontal="center"/>
    </xf>
    <xf numFmtId="0" fontId="14" fillId="0" borderId="5" xfId="2" applyFont="1" applyFill="1" applyBorder="1"/>
    <xf numFmtId="0" fontId="14" fillId="0" borderId="0" xfId="2" applyFont="1" applyFill="1" applyBorder="1" applyAlignment="1">
      <alignment horizontal="center"/>
    </xf>
    <xf numFmtId="0" fontId="1" fillId="0" borderId="0" xfId="2" applyFont="1" applyFill="1" applyBorder="1" applyAlignment="1"/>
    <xf numFmtId="0" fontId="12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 shrinkToFit="1"/>
    </xf>
    <xf numFmtId="4" fontId="21" fillId="0" borderId="1" xfId="5" applyNumberFormat="1" applyFont="1" applyFill="1" applyBorder="1" applyAlignment="1">
      <alignment horizontal="right" vertical="center" wrapText="1"/>
    </xf>
    <xf numFmtId="0" fontId="9" fillId="0" borderId="14" xfId="0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/>
    </xf>
    <xf numFmtId="4" fontId="22" fillId="0" borderId="1" xfId="5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4" fontId="9" fillId="0" borderId="1" xfId="0" applyNumberFormat="1" applyFont="1" applyFill="1" applyBorder="1" applyAlignment="1">
      <alignment horizontal="right" vertical="center" wrapText="1"/>
    </xf>
    <xf numFmtId="4" fontId="9" fillId="0" borderId="1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vertical="center"/>
    </xf>
    <xf numFmtId="49" fontId="6" fillId="2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2" fillId="0" borderId="0" xfId="0" applyFont="1" applyFill="1"/>
    <xf numFmtId="49" fontId="24" fillId="0" borderId="1" xfId="0" applyNumberFormat="1" applyFont="1" applyFill="1" applyBorder="1" applyAlignment="1">
      <alignment horizontal="left" vertical="center" wrapText="1"/>
    </xf>
    <xf numFmtId="1" fontId="24" fillId="0" borderId="1" xfId="3" applyNumberFormat="1" applyFont="1" applyFill="1" applyBorder="1" applyAlignment="1">
      <alignment horizontal="left" vertical="center" wrapText="1"/>
    </xf>
    <xf numFmtId="49" fontId="24" fillId="0" borderId="14" xfId="0" quotePrefix="1" applyNumberFormat="1" applyFont="1" applyFill="1" applyBorder="1" applyAlignment="1">
      <alignment horizontal="left" vertical="center" wrapText="1"/>
    </xf>
    <xf numFmtId="49" fontId="24" fillId="0" borderId="1" xfId="0" quotePrefix="1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49" fontId="23" fillId="0" borderId="1" xfId="0" applyNumberFormat="1" applyFont="1" applyFill="1" applyBorder="1" applyAlignment="1">
      <alignment horizontal="left"/>
    </xf>
    <xf numFmtId="0" fontId="6" fillId="0" borderId="1" xfId="0" applyFont="1" applyFill="1" applyBorder="1"/>
    <xf numFmtId="49" fontId="23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horizontal="center" vertical="center"/>
    </xf>
    <xf numFmtId="4" fontId="2" fillId="0" borderId="1" xfId="4" applyNumberFormat="1" applyFont="1" applyFill="1" applyBorder="1" applyAlignment="1">
      <alignment horizontal="center" vertical="center" wrapText="1"/>
    </xf>
    <xf numFmtId="4" fontId="2" fillId="0" borderId="10" xfId="4" applyNumberFormat="1" applyFont="1" applyFill="1" applyBorder="1" applyAlignment="1">
      <alignment horizontal="center" vertical="center" wrapText="1"/>
    </xf>
    <xf numFmtId="4" fontId="2" fillId="0" borderId="14" xfId="4" applyNumberFormat="1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2" fontId="2" fillId="0" borderId="1" xfId="0" applyNumberFormat="1" applyFont="1" applyFill="1" applyBorder="1" applyAlignment="1">
      <alignment horizontal="center" vertical="center" wrapText="1"/>
    </xf>
    <xf numFmtId="4" fontId="18" fillId="0" borderId="1" xfId="5" applyNumberFormat="1" applyFont="1" applyFill="1" applyBorder="1" applyAlignment="1">
      <alignment horizontal="right" vertical="center" wrapText="1"/>
    </xf>
    <xf numFmtId="2" fontId="13" fillId="0" borderId="0" xfId="0" applyNumberFormat="1" applyFont="1" applyFill="1" applyAlignment="1">
      <alignment horizontal="center" vertical="center" wrapText="1"/>
    </xf>
    <xf numFmtId="4" fontId="25" fillId="0" borderId="1" xfId="5" applyNumberFormat="1" applyFont="1" applyFill="1" applyBorder="1" applyAlignment="1">
      <alignment horizontal="right" vertical="center" wrapText="1"/>
    </xf>
    <xf numFmtId="4" fontId="13" fillId="0" borderId="1" xfId="0" applyNumberFormat="1" applyFont="1" applyFill="1" applyBorder="1" applyAlignment="1">
      <alignment horizontal="right" vertical="center" wrapText="1"/>
    </xf>
    <xf numFmtId="4" fontId="26" fillId="0" borderId="1" xfId="5" applyNumberFormat="1" applyFont="1" applyFill="1" applyBorder="1" applyAlignment="1">
      <alignment horizontal="right" vertical="center" wrapText="1"/>
    </xf>
    <xf numFmtId="4" fontId="13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165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4" fontId="12" fillId="0" borderId="0" xfId="0" applyNumberFormat="1" applyFont="1" applyAlignment="1">
      <alignment horizontal="center"/>
    </xf>
    <xf numFmtId="0" fontId="12" fillId="4" borderId="0" xfId="0" applyFont="1" applyFill="1"/>
    <xf numFmtId="0" fontId="6" fillId="4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/>
    </xf>
    <xf numFmtId="0" fontId="4" fillId="4" borderId="1" xfId="7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20" fillId="4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/>
    </xf>
    <xf numFmtId="0" fontId="6" fillId="4" borderId="1" xfId="4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/>
    </xf>
    <xf numFmtId="0" fontId="6" fillId="4" borderId="1" xfId="2" applyFont="1" applyFill="1" applyBorder="1" applyAlignment="1">
      <alignment horizontal="left" vertical="center" wrapText="1"/>
    </xf>
    <xf numFmtId="3" fontId="12" fillId="4" borderId="0" xfId="0" applyNumberFormat="1" applyFont="1" applyFill="1"/>
    <xf numFmtId="0" fontId="31" fillId="4" borderId="1" xfId="1" applyFont="1" applyFill="1" applyBorder="1" applyAlignment="1">
      <alignment horizontal="left" vertical="center"/>
    </xf>
    <xf numFmtId="0" fontId="31" fillId="4" borderId="1" xfId="1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left"/>
    </xf>
    <xf numFmtId="0" fontId="33" fillId="4" borderId="1" xfId="0" applyFont="1" applyFill="1" applyBorder="1" applyAlignment="1">
      <alignment horizontal="left" vertical="center"/>
    </xf>
    <xf numFmtId="0" fontId="32" fillId="4" borderId="1" xfId="0" applyFont="1" applyFill="1" applyBorder="1" applyAlignment="1">
      <alignment horizontal="left"/>
    </xf>
    <xf numFmtId="0" fontId="27" fillId="4" borderId="1" xfId="0" applyFont="1" applyFill="1" applyBorder="1" applyAlignment="1">
      <alignment horizontal="left" vertical="center"/>
    </xf>
    <xf numFmtId="0" fontId="34" fillId="4" borderId="1" xfId="0" applyFont="1" applyFill="1" applyBorder="1" applyAlignment="1">
      <alignment horizontal="left" vertical="top" wrapText="1"/>
    </xf>
    <xf numFmtId="49" fontId="12" fillId="4" borderId="0" xfId="0" applyNumberFormat="1" applyFont="1" applyFill="1"/>
    <xf numFmtId="0" fontId="12" fillId="4" borderId="0" xfId="0" applyFont="1" applyFill="1" applyAlignment="1">
      <alignment horizontal="center" vertical="center"/>
    </xf>
    <xf numFmtId="0" fontId="19" fillId="4" borderId="1" xfId="0" applyFont="1" applyFill="1" applyBorder="1" applyAlignment="1">
      <alignment horizontal="left" vertical="center" wrapText="1"/>
    </xf>
    <xf numFmtId="0" fontId="24" fillId="4" borderId="1" xfId="0" applyNumberFormat="1" applyFont="1" applyFill="1" applyBorder="1" applyAlignment="1">
      <alignment horizontal="left" vertical="center" wrapText="1"/>
    </xf>
    <xf numFmtId="0" fontId="6" fillId="4" borderId="1" xfId="2" applyFont="1" applyFill="1" applyBorder="1" applyAlignment="1">
      <alignment horizontal="left" vertical="center"/>
    </xf>
    <xf numFmtId="0" fontId="6" fillId="4" borderId="1" xfId="2" applyFont="1" applyFill="1" applyBorder="1" applyAlignment="1">
      <alignment horizontal="left"/>
    </xf>
    <xf numFmtId="0" fontId="36" fillId="4" borderId="1" xfId="0" applyFont="1" applyFill="1" applyBorder="1" applyAlignment="1">
      <alignment horizontal="center" vertical="center" wrapText="1"/>
    </xf>
    <xf numFmtId="49" fontId="23" fillId="4" borderId="1" xfId="0" applyNumberFormat="1" applyFont="1" applyFill="1" applyBorder="1" applyAlignment="1">
      <alignment horizontal="left"/>
    </xf>
    <xf numFmtId="0" fontId="27" fillId="4" borderId="1" xfId="0" applyFont="1" applyFill="1" applyBorder="1" applyAlignment="1">
      <alignment horizontal="left" vertical="center" wrapText="1"/>
    </xf>
    <xf numFmtId="0" fontId="34" fillId="4" borderId="1" xfId="0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0" fontId="29" fillId="4" borderId="1" xfId="4" applyFont="1" applyFill="1" applyBorder="1" applyAlignment="1">
      <alignment horizontal="left" vertical="center" wrapText="1"/>
    </xf>
    <xf numFmtId="0" fontId="27" fillId="4" borderId="1" xfId="4" applyFont="1" applyFill="1" applyBorder="1" applyAlignment="1">
      <alignment horizontal="left" vertical="center" wrapText="1"/>
    </xf>
    <xf numFmtId="0" fontId="29" fillId="4" borderId="1" xfId="0" applyFont="1" applyFill="1" applyBorder="1" applyAlignment="1">
      <alignment horizontal="left" vertical="center" wrapText="1"/>
    </xf>
    <xf numFmtId="49" fontId="35" fillId="4" borderId="1" xfId="0" applyNumberFormat="1" applyFont="1" applyFill="1" applyBorder="1" applyAlignment="1">
      <alignment horizontal="center" vertical="center"/>
    </xf>
    <xf numFmtId="0" fontId="34" fillId="4" borderId="1" xfId="2" applyFont="1" applyFill="1" applyBorder="1" applyAlignment="1">
      <alignment horizontal="center" vertical="center"/>
    </xf>
    <xf numFmtId="49" fontId="34" fillId="4" borderId="1" xfId="0" applyNumberFormat="1" applyFont="1" applyFill="1" applyBorder="1" applyAlignment="1">
      <alignment horizontal="center" vertical="center"/>
    </xf>
    <xf numFmtId="0" fontId="37" fillId="4" borderId="1" xfId="0" applyFont="1" applyFill="1" applyBorder="1" applyAlignment="1">
      <alignment horizontal="center" vertical="center" wrapText="1"/>
    </xf>
    <xf numFmtId="0" fontId="40" fillId="4" borderId="1" xfId="1" applyFont="1" applyFill="1" applyBorder="1" applyAlignment="1">
      <alignment horizontal="center" vertical="center"/>
    </xf>
    <xf numFmtId="0" fontId="34" fillId="4" borderId="1" xfId="9" applyFont="1" applyFill="1" applyBorder="1" applyAlignment="1">
      <alignment horizontal="center" vertical="center"/>
    </xf>
    <xf numFmtId="0" fontId="35" fillId="4" borderId="1" xfId="0" applyFont="1" applyFill="1" applyBorder="1" applyAlignment="1">
      <alignment horizontal="center" vertical="center"/>
    </xf>
    <xf numFmtId="49" fontId="40" fillId="4" borderId="1" xfId="0" applyNumberFormat="1" applyFont="1" applyFill="1" applyBorder="1" applyAlignment="1">
      <alignment horizontal="center" vertical="center" wrapText="1"/>
    </xf>
    <xf numFmtId="49" fontId="40" fillId="4" borderId="1" xfId="0" quotePrefix="1" applyNumberFormat="1" applyFont="1" applyFill="1" applyBorder="1" applyAlignment="1">
      <alignment horizontal="center" vertical="center" wrapText="1"/>
    </xf>
    <xf numFmtId="0" fontId="34" fillId="4" borderId="1" xfId="0" applyFont="1" applyFill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49" fontId="34" fillId="4" borderId="1" xfId="0" applyNumberFormat="1" applyFont="1" applyFill="1" applyBorder="1" applyAlignment="1">
      <alignment horizontal="center" vertical="center" wrapText="1"/>
    </xf>
    <xf numFmtId="0" fontId="40" fillId="4" borderId="1" xfId="0" applyFont="1" applyFill="1" applyBorder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center" vertical="center"/>
    </xf>
    <xf numFmtId="0" fontId="41" fillId="4" borderId="1" xfId="2" applyFont="1" applyFill="1" applyBorder="1" applyAlignment="1">
      <alignment horizontal="center" vertical="center"/>
    </xf>
    <xf numFmtId="0" fontId="35" fillId="4" borderId="1" xfId="2" applyFont="1" applyFill="1" applyBorder="1" applyAlignment="1">
      <alignment horizontal="center" vertical="center"/>
    </xf>
    <xf numFmtId="0" fontId="40" fillId="4" borderId="1" xfId="2" applyFont="1" applyFill="1" applyBorder="1" applyAlignment="1">
      <alignment horizontal="center" vertical="center"/>
    </xf>
    <xf numFmtId="2" fontId="40" fillId="4" borderId="1" xfId="2" applyNumberFormat="1" applyFont="1" applyFill="1" applyBorder="1" applyAlignment="1">
      <alignment horizontal="center" vertical="center"/>
    </xf>
    <xf numFmtId="2" fontId="34" fillId="4" borderId="1" xfId="0" applyNumberFormat="1" applyFont="1" applyFill="1" applyBorder="1" applyAlignment="1">
      <alignment horizontal="center" vertical="center"/>
    </xf>
    <xf numFmtId="0" fontId="34" fillId="4" borderId="1" xfId="4" applyFont="1" applyFill="1" applyBorder="1" applyAlignment="1">
      <alignment horizontal="center" vertical="center" wrapText="1"/>
    </xf>
    <xf numFmtId="0" fontId="42" fillId="4" borderId="1" xfId="0" applyFont="1" applyFill="1" applyBorder="1" applyAlignment="1">
      <alignment horizontal="center" vertical="center"/>
    </xf>
    <xf numFmtId="0" fontId="41" fillId="4" borderId="1" xfId="0" applyFont="1" applyFill="1" applyBorder="1" applyAlignment="1">
      <alignment horizontal="center" vertical="center"/>
    </xf>
    <xf numFmtId="3" fontId="40" fillId="4" borderId="1" xfId="5" applyNumberFormat="1" applyFont="1" applyFill="1" applyBorder="1" applyAlignment="1">
      <alignment horizontal="center" vertical="center" wrapText="1"/>
    </xf>
    <xf numFmtId="0" fontId="43" fillId="4" borderId="1" xfId="0" applyNumberFormat="1" applyFont="1" applyFill="1" applyBorder="1" applyAlignment="1">
      <alignment horizontal="center" vertical="center"/>
    </xf>
    <xf numFmtId="0" fontId="34" fillId="4" borderId="1" xfId="0" applyNumberFormat="1" applyFont="1" applyFill="1" applyBorder="1" applyAlignment="1">
      <alignment horizontal="center" vertical="center" wrapText="1"/>
    </xf>
    <xf numFmtId="0" fontId="37" fillId="4" borderId="1" xfId="0" applyNumberFormat="1" applyFont="1" applyFill="1" applyBorder="1" applyAlignment="1">
      <alignment horizontal="center" vertical="center"/>
    </xf>
    <xf numFmtId="0" fontId="34" fillId="4" borderId="1" xfId="0" applyNumberFormat="1" applyFont="1" applyFill="1" applyBorder="1" applyAlignment="1">
      <alignment horizontal="center" vertical="center"/>
    </xf>
    <xf numFmtId="0" fontId="40" fillId="4" borderId="1" xfId="5" applyNumberFormat="1" applyFont="1" applyFill="1" applyBorder="1" applyAlignment="1">
      <alignment horizontal="center" vertical="center" wrapText="1"/>
    </xf>
    <xf numFmtId="0" fontId="34" fillId="4" borderId="1" xfId="2" applyNumberFormat="1" applyFont="1" applyFill="1" applyBorder="1" applyAlignment="1">
      <alignment horizontal="center" vertical="center"/>
    </xf>
    <xf numFmtId="3" fontId="34" fillId="4" borderId="1" xfId="5" applyNumberFormat="1" applyFont="1" applyFill="1" applyBorder="1" applyAlignment="1">
      <alignment horizontal="center" vertical="center" wrapText="1"/>
    </xf>
    <xf numFmtId="3" fontId="34" fillId="4" borderId="1" xfId="4" applyNumberFormat="1" applyFont="1" applyFill="1" applyBorder="1" applyAlignment="1">
      <alignment horizontal="center" vertical="center" wrapText="1"/>
    </xf>
    <xf numFmtId="166" fontId="37" fillId="4" borderId="1" xfId="10" applyFont="1" applyFill="1" applyBorder="1" applyAlignment="1">
      <alignment horizontal="center" vertical="center"/>
    </xf>
    <xf numFmtId="165" fontId="35" fillId="4" borderId="1" xfId="0" applyNumberFormat="1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3" fontId="41" fillId="4" borderId="1" xfId="0" applyNumberFormat="1" applyFont="1" applyFill="1" applyBorder="1" applyAlignment="1">
      <alignment horizontal="center" vertical="center" wrapText="1"/>
    </xf>
    <xf numFmtId="3" fontId="34" fillId="4" borderId="1" xfId="2" applyNumberFormat="1" applyFont="1" applyFill="1" applyBorder="1" applyAlignment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/>
    </xf>
    <xf numFmtId="0" fontId="37" fillId="4" borderId="1" xfId="7" applyFont="1" applyFill="1" applyBorder="1" applyAlignment="1">
      <alignment horizontal="center" vertical="center"/>
    </xf>
    <xf numFmtId="3" fontId="40" fillId="4" borderId="1" xfId="0" applyNumberFormat="1" applyFont="1" applyFill="1" applyBorder="1" applyAlignment="1">
      <alignment horizontal="center" vertical="center" wrapText="1"/>
    </xf>
    <xf numFmtId="0" fontId="42" fillId="4" borderId="1" xfId="0" applyFont="1" applyFill="1" applyBorder="1" applyAlignment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 wrapText="1"/>
    </xf>
    <xf numFmtId="1" fontId="34" fillId="4" borderId="1" xfId="0" applyNumberFormat="1" applyFont="1" applyFill="1" applyBorder="1" applyAlignment="1">
      <alignment horizontal="center" vertical="center" wrapText="1"/>
    </xf>
    <xf numFmtId="0" fontId="43" fillId="4" borderId="1" xfId="0" applyFont="1" applyFill="1" applyBorder="1" applyAlignment="1">
      <alignment horizontal="center" vertical="center"/>
    </xf>
    <xf numFmtId="3" fontId="43" fillId="4" borderId="1" xfId="0" applyNumberFormat="1" applyFont="1" applyFill="1" applyBorder="1" applyAlignment="1">
      <alignment horizontal="center" vertical="center" wrapText="1"/>
    </xf>
    <xf numFmtId="0" fontId="34" fillId="4" borderId="1" xfId="8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top" wrapText="1"/>
    </xf>
    <xf numFmtId="0" fontId="14" fillId="4" borderId="1" xfId="0" applyNumberFormat="1" applyFont="1" applyFill="1" applyBorder="1" applyAlignment="1">
      <alignment horizontal="left" vertical="top" wrapText="1"/>
    </xf>
    <xf numFmtId="0" fontId="2" fillId="4" borderId="1" xfId="4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horizontal="left" vertical="top" wrapText="1"/>
    </xf>
    <xf numFmtId="0" fontId="38" fillId="4" borderId="1" xfId="0" applyFont="1" applyFill="1" applyBorder="1" applyAlignment="1">
      <alignment horizontal="left" vertical="top" wrapText="1"/>
    </xf>
    <xf numFmtId="0" fontId="39" fillId="4" borderId="1" xfId="0" applyFont="1" applyFill="1" applyBorder="1" applyAlignment="1">
      <alignment horizontal="left" vertical="top" wrapText="1"/>
    </xf>
    <xf numFmtId="0" fontId="12" fillId="4" borderId="1" xfId="0" applyFont="1" applyFill="1" applyBorder="1" applyAlignment="1">
      <alignment horizontal="left"/>
    </xf>
    <xf numFmtId="0" fontId="37" fillId="4" borderId="1" xfId="0" applyFont="1" applyFill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 wrapText="1"/>
    </xf>
    <xf numFmtId="49" fontId="40" fillId="4" borderId="10" xfId="0" applyNumberFormat="1" applyFont="1" applyFill="1" applyBorder="1" applyAlignment="1">
      <alignment horizontal="center" vertical="center" wrapText="1"/>
    </xf>
    <xf numFmtId="49" fontId="23" fillId="4" borderId="1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wrapText="1"/>
    </xf>
    <xf numFmtId="0" fontId="6" fillId="4" borderId="1" xfId="0" applyFont="1" applyFill="1" applyBorder="1" applyAlignment="1">
      <alignment horizontal="left" wrapText="1"/>
    </xf>
    <xf numFmtId="49" fontId="20" fillId="4" borderId="0" xfId="0" applyNumberFormat="1" applyFont="1" applyFill="1" applyBorder="1" applyAlignment="1">
      <alignment horizontal="center" vertical="center" wrapText="1"/>
    </xf>
    <xf numFmtId="49" fontId="17" fillId="4" borderId="1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left" vertical="center" wrapText="1"/>
    </xf>
    <xf numFmtId="0" fontId="42" fillId="4" borderId="1" xfId="0" applyFont="1" applyFill="1" applyBorder="1" applyAlignment="1">
      <alignment horizontal="center" vertical="center" wrapText="1"/>
    </xf>
    <xf numFmtId="3" fontId="42" fillId="4" borderId="1" xfId="0" applyNumberFormat="1" applyFont="1" applyFill="1" applyBorder="1" applyAlignment="1">
      <alignment horizontal="center" vertical="center" wrapText="1"/>
    </xf>
    <xf numFmtId="49" fontId="35" fillId="4" borderId="1" xfId="0" applyNumberFormat="1" applyFont="1" applyFill="1" applyBorder="1" applyAlignment="1">
      <alignment horizontal="left" vertical="center"/>
    </xf>
    <xf numFmtId="0" fontId="34" fillId="4" borderId="1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left" vertical="center" wrapText="1"/>
    </xf>
    <xf numFmtId="49" fontId="13" fillId="0" borderId="5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top"/>
    </xf>
    <xf numFmtId="0" fontId="12" fillId="0" borderId="11" xfId="0" applyFont="1" applyFill="1" applyBorder="1" applyAlignment="1">
      <alignment horizontal="center" vertical="top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</cellXfs>
  <cellStyles count="11">
    <cellStyle name="Check Cell" xfId="8" builtinId="23"/>
    <cellStyle name="Comma" xfId="3" builtinId="3"/>
    <cellStyle name="Normal" xfId="0" builtinId="0"/>
    <cellStyle name="Normal_DatarkVandak tender" xfId="9"/>
    <cellStyle name="Normal_GnPlan (2)" xfId="5"/>
    <cellStyle name="Normal_Sheet1" xfId="4"/>
    <cellStyle name="RowLevel_3" xfId="1" builtinId="1" iLevel="2"/>
    <cellStyle name="Style 1" xfId="2"/>
    <cellStyle name="Обычный 2" xfId="7"/>
    <cellStyle name="Стиль 1" xfId="6"/>
    <cellStyle name="Финансовый 2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607"/>
  <sheetViews>
    <sheetView tabSelected="1" zoomScale="115" zoomScaleNormal="115" workbookViewId="0">
      <selection activeCell="C611" sqref="C611"/>
    </sheetView>
  </sheetViews>
  <sheetFormatPr defaultRowHeight="13.5" x14ac:dyDescent="0.2"/>
  <cols>
    <col min="1" max="1" width="12.7109375" style="151" customWidth="1"/>
    <col min="2" max="2" width="44.7109375" style="116" customWidth="1"/>
    <col min="3" max="3" width="14.7109375" style="151" customWidth="1"/>
    <col min="4" max="4" width="13.42578125" style="151" customWidth="1"/>
    <col min="5" max="5" width="14.7109375" style="151" customWidth="1"/>
    <col min="6" max="6" width="17.7109375" style="151" customWidth="1"/>
    <col min="7" max="7" width="14.140625" style="151" customWidth="1"/>
    <col min="8" max="8" width="10.85546875" style="108" bestFit="1" customWidth="1"/>
    <col min="9" max="16384" width="9.140625" style="108"/>
  </cols>
  <sheetData>
    <row r="2" spans="1:7" ht="14.25" x14ac:dyDescent="0.2">
      <c r="A2" s="142"/>
      <c r="B2" s="131"/>
      <c r="C2" s="142"/>
      <c r="D2" s="142"/>
      <c r="F2" s="155" t="s">
        <v>0</v>
      </c>
      <c r="G2" s="142"/>
    </row>
    <row r="3" spans="1:7" x14ac:dyDescent="0.2">
      <c r="A3" s="142"/>
      <c r="B3" s="131"/>
      <c r="C3" s="142"/>
      <c r="D3" s="142"/>
      <c r="F3" s="142" t="s">
        <v>1</v>
      </c>
      <c r="G3" s="142"/>
    </row>
    <row r="4" spans="1:7" x14ac:dyDescent="0.2">
      <c r="A4" s="142"/>
      <c r="B4" s="131"/>
      <c r="C4" s="142"/>
      <c r="D4" s="142"/>
      <c r="F4" s="142" t="s">
        <v>624</v>
      </c>
      <c r="G4" s="142"/>
    </row>
    <row r="5" spans="1:7" ht="28.5" customHeight="1" x14ac:dyDescent="0.2">
      <c r="A5" s="142"/>
      <c r="B5" s="131"/>
      <c r="C5" s="142"/>
      <c r="D5" s="142"/>
      <c r="E5" s="1" t="s">
        <v>625</v>
      </c>
      <c r="F5" s="1"/>
      <c r="G5" s="1"/>
    </row>
    <row r="6" spans="1:7" ht="14.25" x14ac:dyDescent="0.2">
      <c r="A6" s="142"/>
      <c r="B6" s="131"/>
      <c r="C6" s="142"/>
      <c r="D6" s="142"/>
      <c r="F6" s="156" t="s">
        <v>993</v>
      </c>
      <c r="G6" s="142"/>
    </row>
    <row r="7" spans="1:7" ht="24.75" customHeight="1" x14ac:dyDescent="0.2">
      <c r="A7" s="142"/>
      <c r="B7" s="131"/>
      <c r="C7" s="142"/>
      <c r="D7" s="142"/>
      <c r="F7" s="142" t="s">
        <v>4</v>
      </c>
      <c r="G7" s="142"/>
    </row>
    <row r="8" spans="1:7" ht="11.25" customHeight="1" x14ac:dyDescent="0.2">
      <c r="A8" s="142"/>
      <c r="B8" s="131"/>
      <c r="C8" s="142"/>
      <c r="D8" s="142"/>
      <c r="F8" s="142"/>
      <c r="G8" s="142"/>
    </row>
    <row r="9" spans="1:7" x14ac:dyDescent="0.2">
      <c r="A9" s="142" t="s">
        <v>864</v>
      </c>
      <c r="B9" s="132"/>
      <c r="C9" s="157"/>
      <c r="D9" s="157"/>
      <c r="E9" s="157"/>
      <c r="F9" s="158"/>
      <c r="G9" s="157"/>
    </row>
    <row r="10" spans="1:7" x14ac:dyDescent="0.2">
      <c r="A10" s="142" t="s">
        <v>532</v>
      </c>
      <c r="B10" s="132"/>
      <c r="C10" s="157"/>
      <c r="D10" s="142"/>
      <c r="E10" s="157"/>
      <c r="F10" s="158"/>
      <c r="G10" s="157"/>
    </row>
    <row r="11" spans="1:7" x14ac:dyDescent="0.2">
      <c r="A11" s="142" t="s">
        <v>5</v>
      </c>
      <c r="B11" s="132"/>
      <c r="C11" s="157"/>
      <c r="D11" s="157"/>
      <c r="E11" s="157"/>
      <c r="F11" s="158"/>
      <c r="G11" s="157"/>
    </row>
    <row r="12" spans="1:7" x14ac:dyDescent="0.2">
      <c r="A12" s="142" t="s">
        <v>622</v>
      </c>
      <c r="B12" s="132"/>
      <c r="C12" s="157"/>
      <c r="D12" s="157"/>
      <c r="E12" s="157"/>
      <c r="F12" s="158"/>
      <c r="G12" s="157"/>
    </row>
    <row r="13" spans="1:7" x14ac:dyDescent="0.2">
      <c r="A13" s="142" t="s">
        <v>623</v>
      </c>
      <c r="B13" s="132"/>
      <c r="C13" s="157"/>
      <c r="D13" s="157"/>
      <c r="E13" s="157"/>
      <c r="F13" s="158"/>
      <c r="G13" s="157"/>
    </row>
    <row r="14" spans="1:7" x14ac:dyDescent="0.2">
      <c r="A14" s="143"/>
      <c r="B14" s="109"/>
      <c r="C14" s="136"/>
      <c r="D14" s="136"/>
      <c r="E14" s="136"/>
      <c r="F14" s="159"/>
      <c r="G14" s="136"/>
    </row>
    <row r="15" spans="1:7" ht="12.75" x14ac:dyDescent="0.2">
      <c r="A15" s="202" t="s">
        <v>911</v>
      </c>
      <c r="B15" s="202"/>
      <c r="C15" s="202"/>
      <c r="D15" s="202"/>
      <c r="E15" s="202"/>
      <c r="F15" s="202"/>
      <c r="G15" s="202"/>
    </row>
    <row r="16" spans="1:7" ht="12.75" x14ac:dyDescent="0.2">
      <c r="A16" s="203" t="s">
        <v>863</v>
      </c>
      <c r="B16" s="203"/>
      <c r="C16" s="203"/>
      <c r="D16" s="203"/>
      <c r="E16" s="203"/>
      <c r="F16" s="203"/>
      <c r="G16" s="203"/>
    </row>
    <row r="17" spans="1:8" ht="12.75" customHeight="1" x14ac:dyDescent="0.2">
      <c r="A17" s="204" t="s">
        <v>8</v>
      </c>
      <c r="B17" s="204"/>
      <c r="C17" s="205" t="s">
        <v>9</v>
      </c>
      <c r="D17" s="206" t="s">
        <v>10</v>
      </c>
      <c r="E17" s="206" t="s">
        <v>11</v>
      </c>
      <c r="F17" s="206" t="s">
        <v>12</v>
      </c>
      <c r="G17" s="207" t="s">
        <v>13</v>
      </c>
    </row>
    <row r="18" spans="1:8" ht="12.75" x14ac:dyDescent="0.2">
      <c r="A18" s="206" t="s">
        <v>14</v>
      </c>
      <c r="B18" s="208" t="s">
        <v>15</v>
      </c>
      <c r="C18" s="205"/>
      <c r="D18" s="206"/>
      <c r="E18" s="206"/>
      <c r="F18" s="206"/>
      <c r="G18" s="207"/>
    </row>
    <row r="19" spans="1:8" ht="12.75" x14ac:dyDescent="0.2">
      <c r="A19" s="206"/>
      <c r="B19" s="208"/>
      <c r="C19" s="205"/>
      <c r="D19" s="206"/>
      <c r="E19" s="206"/>
      <c r="F19" s="206"/>
      <c r="G19" s="207"/>
    </row>
    <row r="20" spans="1:8" ht="12.75" x14ac:dyDescent="0.2">
      <c r="A20" s="206"/>
      <c r="B20" s="208"/>
      <c r="C20" s="205"/>
      <c r="D20" s="206"/>
      <c r="E20" s="206"/>
      <c r="F20" s="206"/>
      <c r="G20" s="207"/>
    </row>
    <row r="21" spans="1:8" ht="12.75" x14ac:dyDescent="0.2">
      <c r="A21" s="206"/>
      <c r="B21" s="208"/>
      <c r="C21" s="205"/>
      <c r="D21" s="206"/>
      <c r="E21" s="206"/>
      <c r="F21" s="206"/>
      <c r="G21" s="207"/>
    </row>
    <row r="22" spans="1:8" ht="12.75" x14ac:dyDescent="0.2">
      <c r="A22" s="206"/>
      <c r="B22" s="208"/>
      <c r="C22" s="205"/>
      <c r="D22" s="206"/>
      <c r="E22" s="206"/>
      <c r="F22" s="206"/>
      <c r="G22" s="207"/>
    </row>
    <row r="23" spans="1:8" ht="12.75" x14ac:dyDescent="0.2">
      <c r="A23" s="206"/>
      <c r="B23" s="208"/>
      <c r="C23" s="205"/>
      <c r="D23" s="206"/>
      <c r="E23" s="206"/>
      <c r="F23" s="206"/>
      <c r="G23" s="207"/>
    </row>
    <row r="24" spans="1:8" x14ac:dyDescent="0.2">
      <c r="A24" s="144">
        <v>1</v>
      </c>
      <c r="B24" s="129">
        <v>2</v>
      </c>
      <c r="C24" s="144">
        <v>3</v>
      </c>
      <c r="D24" s="144">
        <v>4</v>
      </c>
      <c r="E24" s="144">
        <v>5</v>
      </c>
      <c r="F24" s="144">
        <v>6</v>
      </c>
      <c r="G24" s="151">
        <v>7</v>
      </c>
      <c r="H24" s="118"/>
    </row>
    <row r="25" spans="1:8" x14ac:dyDescent="0.2">
      <c r="A25" s="145" t="s">
        <v>60</v>
      </c>
      <c r="B25" s="119" t="s">
        <v>61</v>
      </c>
      <c r="C25" s="144" t="s">
        <v>528</v>
      </c>
      <c r="D25" s="144" t="s">
        <v>448</v>
      </c>
      <c r="E25" s="144">
        <v>200</v>
      </c>
      <c r="F25" s="144">
        <f>+G25*E25</f>
        <v>250000</v>
      </c>
      <c r="G25" s="151">
        <v>1250</v>
      </c>
    </row>
    <row r="26" spans="1:8" x14ac:dyDescent="0.2">
      <c r="A26" s="143" t="s">
        <v>984</v>
      </c>
      <c r="B26" s="122" t="s">
        <v>985</v>
      </c>
      <c r="C26" s="144" t="s">
        <v>528</v>
      </c>
      <c r="D26" s="144" t="s">
        <v>135</v>
      </c>
      <c r="E26" s="144">
        <v>420</v>
      </c>
      <c r="F26" s="144">
        <f>+G26*E26</f>
        <v>999600</v>
      </c>
      <c r="G26" s="151">
        <v>2380</v>
      </c>
    </row>
    <row r="27" spans="1:8" x14ac:dyDescent="0.2">
      <c r="A27" s="150" t="s">
        <v>64</v>
      </c>
      <c r="B27" s="121" t="s">
        <v>65</v>
      </c>
      <c r="C27" s="144" t="s">
        <v>528</v>
      </c>
      <c r="D27" s="144" t="s">
        <v>18</v>
      </c>
      <c r="E27" s="144">
        <v>200000</v>
      </c>
      <c r="F27" s="144">
        <v>200000</v>
      </c>
      <c r="G27" s="151">
        <v>1</v>
      </c>
    </row>
    <row r="28" spans="1:8" ht="25.5" x14ac:dyDescent="0.2">
      <c r="A28" s="150">
        <v>30200000</v>
      </c>
      <c r="B28" s="121" t="s">
        <v>471</v>
      </c>
      <c r="C28" s="144" t="s">
        <v>528</v>
      </c>
      <c r="D28" s="144" t="s">
        <v>18</v>
      </c>
      <c r="E28" s="144">
        <v>990000</v>
      </c>
      <c r="F28" s="144">
        <f>+G28*E28</f>
        <v>990000</v>
      </c>
      <c r="G28" s="151">
        <v>1</v>
      </c>
    </row>
    <row r="29" spans="1:8" ht="34.5" customHeight="1" x14ac:dyDescent="0.2">
      <c r="A29" s="150" t="s">
        <v>58</v>
      </c>
      <c r="B29" s="121" t="s">
        <v>59</v>
      </c>
      <c r="C29" s="144" t="s">
        <v>528</v>
      </c>
      <c r="D29" s="144" t="s">
        <v>18</v>
      </c>
      <c r="E29" s="144">
        <v>600000</v>
      </c>
      <c r="F29" s="144">
        <v>600000</v>
      </c>
      <c r="G29" s="151">
        <v>1</v>
      </c>
    </row>
    <row r="30" spans="1:8" ht="15.75" customHeight="1" x14ac:dyDescent="0.2">
      <c r="A30" s="150">
        <v>39130000</v>
      </c>
      <c r="B30" s="121" t="s">
        <v>469</v>
      </c>
      <c r="C30" s="144" t="s">
        <v>528</v>
      </c>
      <c r="D30" s="144" t="s">
        <v>18</v>
      </c>
      <c r="E30" s="144">
        <v>500000</v>
      </c>
      <c r="F30" s="144">
        <v>500000</v>
      </c>
      <c r="G30" s="151">
        <v>1</v>
      </c>
    </row>
    <row r="31" spans="1:8" x14ac:dyDescent="0.2">
      <c r="A31" s="150" t="s">
        <v>78</v>
      </c>
      <c r="B31" s="121" t="s">
        <v>79</v>
      </c>
      <c r="C31" s="144" t="s">
        <v>528</v>
      </c>
      <c r="D31" s="144" t="s">
        <v>18</v>
      </c>
      <c r="E31" s="144">
        <v>200000</v>
      </c>
      <c r="F31" s="144">
        <v>200000</v>
      </c>
      <c r="G31" s="151">
        <v>1</v>
      </c>
    </row>
    <row r="32" spans="1:8" x14ac:dyDescent="0.2">
      <c r="A32" s="150" t="s">
        <v>74</v>
      </c>
      <c r="B32" s="121" t="s">
        <v>75</v>
      </c>
      <c r="C32" s="144" t="s">
        <v>528</v>
      </c>
      <c r="D32" s="144" t="s">
        <v>18</v>
      </c>
      <c r="E32" s="144">
        <v>300000</v>
      </c>
      <c r="F32" s="144">
        <v>300000</v>
      </c>
      <c r="G32" s="151">
        <v>1</v>
      </c>
    </row>
    <row r="33" spans="1:7" ht="14.25" x14ac:dyDescent="0.2">
      <c r="A33" s="150"/>
      <c r="B33" s="121"/>
      <c r="C33" s="144"/>
      <c r="D33" s="144"/>
      <c r="E33" s="144"/>
      <c r="F33" s="180">
        <f>SUM(F25:F32)</f>
        <v>4039600</v>
      </c>
    </row>
    <row r="34" spans="1:7" x14ac:dyDescent="0.2">
      <c r="A34" s="143">
        <v>22451240</v>
      </c>
      <c r="B34" s="122" t="s">
        <v>619</v>
      </c>
      <c r="C34" s="144" t="s">
        <v>528</v>
      </c>
      <c r="D34" s="160" t="s">
        <v>534</v>
      </c>
      <c r="E34" s="144">
        <v>15</v>
      </c>
      <c r="F34" s="151">
        <f>+E34*G34</f>
        <v>105000</v>
      </c>
      <c r="G34" s="151">
        <v>7000</v>
      </c>
    </row>
    <row r="35" spans="1:7" x14ac:dyDescent="0.2">
      <c r="A35" s="143">
        <v>22451240</v>
      </c>
      <c r="B35" s="122" t="s">
        <v>620</v>
      </c>
      <c r="C35" s="144" t="s">
        <v>528</v>
      </c>
      <c r="D35" s="160" t="s">
        <v>534</v>
      </c>
      <c r="E35" s="144">
        <v>8</v>
      </c>
      <c r="F35" s="151">
        <f>+E35*G35</f>
        <v>120000</v>
      </c>
      <c r="G35" s="151">
        <v>15000</v>
      </c>
    </row>
    <row r="36" spans="1:7" x14ac:dyDescent="0.2">
      <c r="A36" s="143">
        <v>22451240</v>
      </c>
      <c r="B36" s="122" t="s">
        <v>621</v>
      </c>
      <c r="C36" s="144" t="s">
        <v>528</v>
      </c>
      <c r="D36" s="160" t="s">
        <v>534</v>
      </c>
      <c r="E36" s="144">
        <v>5</v>
      </c>
      <c r="F36" s="151">
        <f>+E36*G36</f>
        <v>17500</v>
      </c>
      <c r="G36" s="151">
        <v>3500</v>
      </c>
    </row>
    <row r="37" spans="1:7" ht="14.25" x14ac:dyDescent="0.2">
      <c r="A37" s="143"/>
      <c r="B37" s="122"/>
      <c r="C37" s="144"/>
      <c r="D37" s="160"/>
      <c r="E37" s="144"/>
      <c r="F37" s="161">
        <f>SUM(F34:F36)</f>
        <v>242500</v>
      </c>
    </row>
    <row r="38" spans="1:7" ht="30" customHeight="1" x14ac:dyDescent="0.2">
      <c r="B38" s="123" t="s">
        <v>458</v>
      </c>
      <c r="F38" s="162">
        <f>SUM(F40:F170)</f>
        <v>49629662</v>
      </c>
    </row>
    <row r="39" spans="1:7" x14ac:dyDescent="0.2">
      <c r="B39" s="124" t="s">
        <v>459</v>
      </c>
    </row>
    <row r="40" spans="1:7" x14ac:dyDescent="0.2">
      <c r="A40" s="146">
        <v>33631270</v>
      </c>
      <c r="B40" s="186" t="s">
        <v>715</v>
      </c>
      <c r="C40" s="144" t="s">
        <v>860</v>
      </c>
      <c r="D40" s="160" t="s">
        <v>534</v>
      </c>
      <c r="E40" s="146">
        <v>150</v>
      </c>
      <c r="F40" s="151">
        <f>+G40*E40</f>
        <v>22500</v>
      </c>
      <c r="G40" s="146">
        <v>150</v>
      </c>
    </row>
    <row r="41" spans="1:7" x14ac:dyDescent="0.2">
      <c r="A41" s="146">
        <v>33651125</v>
      </c>
      <c r="B41" s="186" t="s">
        <v>716</v>
      </c>
      <c r="C41" s="144" t="s">
        <v>518</v>
      </c>
      <c r="D41" s="160" t="s">
        <v>534</v>
      </c>
      <c r="E41" s="146">
        <v>190</v>
      </c>
      <c r="F41" s="151">
        <f>+G41*E41</f>
        <v>285000</v>
      </c>
      <c r="G41" s="146">
        <v>1500</v>
      </c>
    </row>
    <row r="42" spans="1:7" x14ac:dyDescent="0.2">
      <c r="A42" s="146">
        <v>33671127</v>
      </c>
      <c r="B42" s="186" t="s">
        <v>865</v>
      </c>
      <c r="C42" s="144" t="s">
        <v>518</v>
      </c>
      <c r="D42" s="160" t="s">
        <v>534</v>
      </c>
      <c r="E42" s="146">
        <v>180</v>
      </c>
      <c r="F42" s="151">
        <f>+G42*E42</f>
        <v>14400</v>
      </c>
      <c r="G42" s="146">
        <v>80</v>
      </c>
    </row>
    <row r="43" spans="1:7" ht="26.25" customHeight="1" x14ac:dyDescent="0.2">
      <c r="A43" s="146">
        <v>33651125</v>
      </c>
      <c r="B43" s="186" t="s">
        <v>717</v>
      </c>
      <c r="C43" s="144" t="s">
        <v>518</v>
      </c>
      <c r="D43" s="160" t="s">
        <v>534</v>
      </c>
      <c r="E43" s="146">
        <v>1800</v>
      </c>
      <c r="F43" s="151">
        <f t="shared" ref="F43:F110" si="0">+G43*E43</f>
        <v>360000</v>
      </c>
      <c r="G43" s="146">
        <v>200</v>
      </c>
    </row>
    <row r="44" spans="1:7" ht="26.25" customHeight="1" x14ac:dyDescent="0.2">
      <c r="A44" s="146">
        <v>33691121</v>
      </c>
      <c r="B44" s="186" t="s">
        <v>922</v>
      </c>
      <c r="C44" s="144" t="s">
        <v>518</v>
      </c>
      <c r="D44" s="160" t="s">
        <v>534</v>
      </c>
      <c r="E44" s="146">
        <v>170</v>
      </c>
      <c r="F44" s="151">
        <f t="shared" si="0"/>
        <v>6800</v>
      </c>
      <c r="G44" s="146">
        <v>40</v>
      </c>
    </row>
    <row r="45" spans="1:7" ht="27.75" customHeight="1" x14ac:dyDescent="0.2">
      <c r="A45" s="146">
        <v>33141165</v>
      </c>
      <c r="B45" s="186" t="s">
        <v>718</v>
      </c>
      <c r="C45" s="144" t="s">
        <v>518</v>
      </c>
      <c r="D45" s="160" t="s">
        <v>534</v>
      </c>
      <c r="E45" s="146">
        <v>32000</v>
      </c>
      <c r="F45" s="151">
        <f t="shared" si="0"/>
        <v>320000</v>
      </c>
      <c r="G45" s="146">
        <v>10</v>
      </c>
    </row>
    <row r="46" spans="1:7" x14ac:dyDescent="0.2">
      <c r="A46" s="146">
        <v>33141165</v>
      </c>
      <c r="B46" s="186" t="s">
        <v>719</v>
      </c>
      <c r="C46" s="144" t="s">
        <v>518</v>
      </c>
      <c r="D46" s="160" t="s">
        <v>534</v>
      </c>
      <c r="E46" s="146">
        <v>17400</v>
      </c>
      <c r="F46" s="151">
        <f t="shared" si="0"/>
        <v>348000</v>
      </c>
      <c r="G46" s="146">
        <v>20</v>
      </c>
    </row>
    <row r="47" spans="1:7" ht="38.25" x14ac:dyDescent="0.2">
      <c r="A47" s="146">
        <v>33621300</v>
      </c>
      <c r="B47" s="186" t="s">
        <v>720</v>
      </c>
      <c r="C47" s="144" t="s">
        <v>518</v>
      </c>
      <c r="D47" s="160" t="s">
        <v>534</v>
      </c>
      <c r="E47" s="146">
        <v>180</v>
      </c>
      <c r="F47" s="151">
        <f t="shared" si="0"/>
        <v>27000</v>
      </c>
      <c r="G47" s="146">
        <v>150</v>
      </c>
    </row>
    <row r="48" spans="1:7" ht="114.75" x14ac:dyDescent="0.2">
      <c r="A48" s="146">
        <v>33621641</v>
      </c>
      <c r="B48" s="186" t="s">
        <v>721</v>
      </c>
      <c r="C48" s="144" t="s">
        <v>860</v>
      </c>
      <c r="D48" s="160" t="s">
        <v>534</v>
      </c>
      <c r="E48" s="146">
        <v>4800</v>
      </c>
      <c r="F48" s="151">
        <f t="shared" si="0"/>
        <v>960000</v>
      </c>
      <c r="G48" s="146">
        <v>200</v>
      </c>
    </row>
    <row r="49" spans="1:7" ht="242.25" x14ac:dyDescent="0.2">
      <c r="A49" s="146">
        <v>33621641</v>
      </c>
      <c r="B49" s="187" t="s">
        <v>895</v>
      </c>
      <c r="C49" s="144" t="s">
        <v>518</v>
      </c>
      <c r="D49" s="160" t="s">
        <v>534</v>
      </c>
      <c r="E49" s="146">
        <v>30000</v>
      </c>
      <c r="F49" s="151">
        <f t="shared" si="0"/>
        <v>150000</v>
      </c>
      <c r="G49" s="146">
        <v>5</v>
      </c>
    </row>
    <row r="50" spans="1:7" ht="204" x14ac:dyDescent="0.2">
      <c r="A50" s="146">
        <v>33621641</v>
      </c>
      <c r="B50" s="188" t="s">
        <v>921</v>
      </c>
      <c r="C50" s="144" t="s">
        <v>860</v>
      </c>
      <c r="D50" s="160" t="s">
        <v>534</v>
      </c>
      <c r="E50" s="146">
        <v>50</v>
      </c>
      <c r="F50" s="151">
        <f t="shared" si="0"/>
        <v>2250000</v>
      </c>
      <c r="G50" s="146">
        <v>45000</v>
      </c>
    </row>
    <row r="51" spans="1:7" x14ac:dyDescent="0.2">
      <c r="A51" s="146">
        <v>33651163</v>
      </c>
      <c r="B51" s="186" t="s">
        <v>722</v>
      </c>
      <c r="C51" s="144" t="s">
        <v>518</v>
      </c>
      <c r="D51" s="160" t="s">
        <v>534</v>
      </c>
      <c r="E51" s="146">
        <v>2800</v>
      </c>
      <c r="F51" s="151">
        <f t="shared" si="0"/>
        <v>168000</v>
      </c>
      <c r="G51" s="146">
        <v>60</v>
      </c>
    </row>
    <row r="52" spans="1:7" ht="25.5" x14ac:dyDescent="0.2">
      <c r="A52" s="146">
        <v>33621160</v>
      </c>
      <c r="B52" s="186" t="s">
        <v>723</v>
      </c>
      <c r="C52" s="144" t="s">
        <v>518</v>
      </c>
      <c r="D52" s="160" t="s">
        <v>534</v>
      </c>
      <c r="E52" s="146">
        <v>500</v>
      </c>
      <c r="F52" s="151">
        <f t="shared" si="0"/>
        <v>300000</v>
      </c>
      <c r="G52" s="146">
        <v>600</v>
      </c>
    </row>
    <row r="53" spans="1:7" x14ac:dyDescent="0.2">
      <c r="A53" s="146">
        <v>33651111</v>
      </c>
      <c r="B53" s="186" t="s">
        <v>724</v>
      </c>
      <c r="C53" s="144" t="s">
        <v>518</v>
      </c>
      <c r="D53" s="160" t="s">
        <v>534</v>
      </c>
      <c r="E53" s="146">
        <v>50</v>
      </c>
      <c r="F53" s="151">
        <f t="shared" si="0"/>
        <v>300000</v>
      </c>
      <c r="G53" s="146">
        <v>6000</v>
      </c>
    </row>
    <row r="54" spans="1:7" x14ac:dyDescent="0.2">
      <c r="A54" s="146">
        <v>33651111</v>
      </c>
      <c r="B54" s="186" t="s">
        <v>725</v>
      </c>
      <c r="C54" s="144" t="s">
        <v>518</v>
      </c>
      <c r="D54" s="160" t="s">
        <v>534</v>
      </c>
      <c r="E54" s="146">
        <v>900</v>
      </c>
      <c r="F54" s="151">
        <f t="shared" si="0"/>
        <v>180000</v>
      </c>
      <c r="G54" s="146">
        <v>200</v>
      </c>
    </row>
    <row r="55" spans="1:7" x14ac:dyDescent="0.2">
      <c r="A55" s="146">
        <v>33611350</v>
      </c>
      <c r="B55" s="186" t="s">
        <v>726</v>
      </c>
      <c r="C55" s="144" t="s">
        <v>860</v>
      </c>
      <c r="D55" s="160" t="s">
        <v>534</v>
      </c>
      <c r="E55" s="146">
        <v>23</v>
      </c>
      <c r="F55" s="151">
        <f t="shared" si="0"/>
        <v>23000</v>
      </c>
      <c r="G55" s="146">
        <v>1000</v>
      </c>
    </row>
    <row r="56" spans="1:7" x14ac:dyDescent="0.2">
      <c r="A56" s="146">
        <v>33611350</v>
      </c>
      <c r="B56" s="186" t="s">
        <v>727</v>
      </c>
      <c r="C56" s="144" t="s">
        <v>860</v>
      </c>
      <c r="D56" s="160" t="s">
        <v>534</v>
      </c>
      <c r="E56" s="146">
        <v>26</v>
      </c>
      <c r="F56" s="151">
        <f t="shared" si="0"/>
        <v>156000</v>
      </c>
      <c r="G56" s="146">
        <v>6000</v>
      </c>
    </row>
    <row r="57" spans="1:7" x14ac:dyDescent="0.2">
      <c r="A57" s="146">
        <v>33611350</v>
      </c>
      <c r="B57" s="186" t="s">
        <v>728</v>
      </c>
      <c r="C57" s="144" t="s">
        <v>860</v>
      </c>
      <c r="D57" s="160" t="s">
        <v>534</v>
      </c>
      <c r="E57" s="146">
        <v>50</v>
      </c>
      <c r="F57" s="151">
        <f t="shared" si="0"/>
        <v>500000</v>
      </c>
      <c r="G57" s="146">
        <v>10000</v>
      </c>
    </row>
    <row r="58" spans="1:7" ht="25.5" x14ac:dyDescent="0.2">
      <c r="A58" s="146">
        <v>33621530</v>
      </c>
      <c r="B58" s="186" t="s">
        <v>729</v>
      </c>
      <c r="C58" s="144" t="s">
        <v>860</v>
      </c>
      <c r="D58" s="160" t="s">
        <v>534</v>
      </c>
      <c r="E58" s="146">
        <v>3960</v>
      </c>
      <c r="F58" s="151">
        <f t="shared" si="0"/>
        <v>2376000</v>
      </c>
      <c r="G58" s="146">
        <v>600</v>
      </c>
    </row>
    <row r="59" spans="1:7" x14ac:dyDescent="0.2">
      <c r="A59" s="146">
        <v>33691140</v>
      </c>
      <c r="B59" s="186" t="s">
        <v>730</v>
      </c>
      <c r="C59" s="144" t="s">
        <v>860</v>
      </c>
      <c r="D59" s="160" t="s">
        <v>534</v>
      </c>
      <c r="E59" s="146">
        <v>100</v>
      </c>
      <c r="F59" s="151">
        <f t="shared" si="0"/>
        <v>40000</v>
      </c>
      <c r="G59" s="146">
        <v>400</v>
      </c>
    </row>
    <row r="60" spans="1:7" x14ac:dyDescent="0.2">
      <c r="A60" s="146">
        <v>33651170</v>
      </c>
      <c r="B60" s="186" t="s">
        <v>731</v>
      </c>
      <c r="C60" s="144" t="s">
        <v>860</v>
      </c>
      <c r="D60" s="160" t="s">
        <v>534</v>
      </c>
      <c r="E60" s="146">
        <v>20</v>
      </c>
      <c r="F60" s="151">
        <f t="shared" si="0"/>
        <v>60000</v>
      </c>
      <c r="G60" s="146">
        <v>3000</v>
      </c>
    </row>
    <row r="61" spans="1:7" x14ac:dyDescent="0.2">
      <c r="A61" s="146">
        <v>33651170</v>
      </c>
      <c r="B61" s="186" t="s">
        <v>732</v>
      </c>
      <c r="C61" s="144" t="s">
        <v>860</v>
      </c>
      <c r="D61" s="160" t="s">
        <v>534</v>
      </c>
      <c r="E61" s="146">
        <v>50</v>
      </c>
      <c r="F61" s="151">
        <f t="shared" si="0"/>
        <v>100000</v>
      </c>
      <c r="G61" s="146">
        <v>2000</v>
      </c>
    </row>
    <row r="62" spans="1:7" x14ac:dyDescent="0.2">
      <c r="A62" s="146">
        <v>33621440</v>
      </c>
      <c r="B62" s="186" t="s">
        <v>733</v>
      </c>
      <c r="C62" s="144" t="s">
        <v>860</v>
      </c>
      <c r="D62" s="160" t="s">
        <v>534</v>
      </c>
      <c r="E62" s="146">
        <v>35</v>
      </c>
      <c r="F62" s="151">
        <f t="shared" si="0"/>
        <v>7000</v>
      </c>
      <c r="G62" s="146">
        <v>200</v>
      </c>
    </row>
    <row r="63" spans="1:7" ht="25.5" x14ac:dyDescent="0.2">
      <c r="A63" s="146">
        <v>33651114</v>
      </c>
      <c r="B63" s="186" t="s">
        <v>734</v>
      </c>
      <c r="C63" s="144" t="s">
        <v>860</v>
      </c>
      <c r="D63" s="160" t="s">
        <v>534</v>
      </c>
      <c r="E63" s="146">
        <v>115</v>
      </c>
      <c r="F63" s="151">
        <f t="shared" si="0"/>
        <v>460000</v>
      </c>
      <c r="G63" s="146">
        <v>4000</v>
      </c>
    </row>
    <row r="64" spans="1:7" x14ac:dyDescent="0.2">
      <c r="A64" s="146">
        <v>33621720</v>
      </c>
      <c r="B64" s="186" t="s">
        <v>735</v>
      </c>
      <c r="C64" s="144" t="s">
        <v>860</v>
      </c>
      <c r="D64" s="160" t="s">
        <v>534</v>
      </c>
      <c r="E64" s="146">
        <v>30</v>
      </c>
      <c r="F64" s="151">
        <f t="shared" si="0"/>
        <v>2700</v>
      </c>
      <c r="G64" s="146">
        <v>90</v>
      </c>
    </row>
    <row r="65" spans="1:7" ht="15.75" customHeight="1" x14ac:dyDescent="0.2">
      <c r="A65" s="146">
        <v>33651126</v>
      </c>
      <c r="B65" s="186" t="s">
        <v>736</v>
      </c>
      <c r="C65" s="144" t="s">
        <v>860</v>
      </c>
      <c r="D65" s="160" t="s">
        <v>534</v>
      </c>
      <c r="E65" s="146">
        <v>65</v>
      </c>
      <c r="F65" s="151">
        <f t="shared" si="0"/>
        <v>130000</v>
      </c>
      <c r="G65" s="146">
        <v>2000</v>
      </c>
    </row>
    <row r="66" spans="1:7" x14ac:dyDescent="0.2">
      <c r="A66" s="146">
        <v>24961400</v>
      </c>
      <c r="B66" s="186" t="s">
        <v>737</v>
      </c>
      <c r="C66" s="144" t="s">
        <v>860</v>
      </c>
      <c r="D66" s="160" t="s">
        <v>534</v>
      </c>
      <c r="E66" s="146">
        <v>100</v>
      </c>
      <c r="F66" s="151">
        <f t="shared" si="0"/>
        <v>200000</v>
      </c>
      <c r="G66" s="146">
        <v>2000</v>
      </c>
    </row>
    <row r="67" spans="1:7" ht="25.5" x14ac:dyDescent="0.2">
      <c r="A67" s="146">
        <v>33691138</v>
      </c>
      <c r="B67" s="186" t="s">
        <v>738</v>
      </c>
      <c r="C67" s="144" t="s">
        <v>518</v>
      </c>
      <c r="D67" s="160" t="s">
        <v>534</v>
      </c>
      <c r="E67" s="146">
        <v>460</v>
      </c>
      <c r="F67" s="151">
        <f t="shared" si="0"/>
        <v>138000</v>
      </c>
      <c r="G67" s="146">
        <v>300</v>
      </c>
    </row>
    <row r="68" spans="1:7" ht="25.5" x14ac:dyDescent="0.2">
      <c r="A68" s="146">
        <v>33691138</v>
      </c>
      <c r="B68" s="186" t="s">
        <v>739</v>
      </c>
      <c r="C68" s="144" t="s">
        <v>860</v>
      </c>
      <c r="D68" s="160" t="s">
        <v>534</v>
      </c>
      <c r="E68" s="146">
        <v>200</v>
      </c>
      <c r="F68" s="151">
        <f t="shared" si="0"/>
        <v>600000</v>
      </c>
      <c r="G68" s="146">
        <v>3000</v>
      </c>
    </row>
    <row r="69" spans="1:7" ht="25.5" x14ac:dyDescent="0.2">
      <c r="A69" s="146">
        <v>33691138</v>
      </c>
      <c r="B69" s="186" t="s">
        <v>740</v>
      </c>
      <c r="C69" s="144" t="s">
        <v>860</v>
      </c>
      <c r="D69" s="160" t="s">
        <v>534</v>
      </c>
      <c r="E69" s="146">
        <v>200</v>
      </c>
      <c r="F69" s="151">
        <f t="shared" si="0"/>
        <v>800000</v>
      </c>
      <c r="G69" s="146">
        <v>4000</v>
      </c>
    </row>
    <row r="70" spans="1:7" ht="51" x14ac:dyDescent="0.2">
      <c r="A70" s="146">
        <v>33671136</v>
      </c>
      <c r="B70" s="186" t="s">
        <v>741</v>
      </c>
      <c r="C70" s="144" t="s">
        <v>518</v>
      </c>
      <c r="D70" s="160" t="s">
        <v>534</v>
      </c>
      <c r="E70" s="146">
        <v>410</v>
      </c>
      <c r="F70" s="151">
        <f t="shared" si="0"/>
        <v>41000</v>
      </c>
      <c r="G70" s="146">
        <v>100</v>
      </c>
    </row>
    <row r="71" spans="1:7" x14ac:dyDescent="0.2">
      <c r="A71" s="146">
        <v>33661153</v>
      </c>
      <c r="B71" s="186" t="s">
        <v>742</v>
      </c>
      <c r="C71" s="144" t="s">
        <v>860</v>
      </c>
      <c r="D71" s="160" t="s">
        <v>534</v>
      </c>
      <c r="E71" s="146">
        <v>50</v>
      </c>
      <c r="F71" s="151">
        <f t="shared" si="0"/>
        <v>250000</v>
      </c>
      <c r="G71" s="146">
        <v>5000</v>
      </c>
    </row>
    <row r="72" spans="1:7" ht="25.5" x14ac:dyDescent="0.2">
      <c r="A72" s="146">
        <v>33621250</v>
      </c>
      <c r="B72" s="186" t="s">
        <v>743</v>
      </c>
      <c r="C72" s="144" t="s">
        <v>518</v>
      </c>
      <c r="D72" s="160" t="s">
        <v>534</v>
      </c>
      <c r="E72" s="146">
        <v>1800</v>
      </c>
      <c r="F72" s="151">
        <f t="shared" si="0"/>
        <v>108000</v>
      </c>
      <c r="G72" s="146">
        <v>60</v>
      </c>
    </row>
    <row r="73" spans="1:7" x14ac:dyDescent="0.2">
      <c r="A73" s="146">
        <v>33661136</v>
      </c>
      <c r="B73" s="186" t="s">
        <v>744</v>
      </c>
      <c r="C73" s="144" t="s">
        <v>860</v>
      </c>
      <c r="D73" s="160" t="s">
        <v>534</v>
      </c>
      <c r="E73" s="146">
        <v>120</v>
      </c>
      <c r="F73" s="151">
        <f t="shared" si="0"/>
        <v>18000</v>
      </c>
      <c r="G73" s="146">
        <v>150</v>
      </c>
    </row>
    <row r="74" spans="1:7" x14ac:dyDescent="0.2">
      <c r="A74" s="146">
        <v>33631310</v>
      </c>
      <c r="B74" s="186" t="s">
        <v>745</v>
      </c>
      <c r="C74" s="144" t="s">
        <v>860</v>
      </c>
      <c r="D74" s="160" t="s">
        <v>534</v>
      </c>
      <c r="E74" s="146">
        <v>107</v>
      </c>
      <c r="F74" s="151">
        <f t="shared" si="0"/>
        <v>42800</v>
      </c>
      <c r="G74" s="146">
        <v>400</v>
      </c>
    </row>
    <row r="75" spans="1:7" x14ac:dyDescent="0.2">
      <c r="A75" s="146">
        <v>33631310</v>
      </c>
      <c r="B75" s="186" t="s">
        <v>746</v>
      </c>
      <c r="C75" s="144" t="s">
        <v>860</v>
      </c>
      <c r="D75" s="160" t="s">
        <v>534</v>
      </c>
      <c r="E75" s="146">
        <v>80</v>
      </c>
      <c r="F75" s="151">
        <f t="shared" si="0"/>
        <v>80000</v>
      </c>
      <c r="G75" s="146">
        <v>1000</v>
      </c>
    </row>
    <row r="76" spans="1:7" ht="25.5" x14ac:dyDescent="0.2">
      <c r="A76" s="146">
        <v>33691212</v>
      </c>
      <c r="B76" s="186" t="s">
        <v>747</v>
      </c>
      <c r="C76" s="144" t="s">
        <v>860</v>
      </c>
      <c r="D76" s="160" t="s">
        <v>534</v>
      </c>
      <c r="E76" s="146">
        <v>160</v>
      </c>
      <c r="F76" s="151">
        <f t="shared" si="0"/>
        <v>1600000</v>
      </c>
      <c r="G76" s="146">
        <v>10000</v>
      </c>
    </row>
    <row r="77" spans="1:7" ht="19.5" customHeight="1" x14ac:dyDescent="0.2">
      <c r="A77" s="146">
        <v>33671130</v>
      </c>
      <c r="B77" s="186" t="s">
        <v>748</v>
      </c>
      <c r="C77" s="144" t="s">
        <v>860</v>
      </c>
      <c r="D77" s="160" t="s">
        <v>534</v>
      </c>
      <c r="E77" s="146">
        <v>27</v>
      </c>
      <c r="F77" s="151">
        <f t="shared" si="0"/>
        <v>351000</v>
      </c>
      <c r="G77" s="146">
        <v>13000</v>
      </c>
    </row>
    <row r="78" spans="1:7" x14ac:dyDescent="0.2">
      <c r="A78" s="146">
        <v>33671130</v>
      </c>
      <c r="B78" s="186" t="s">
        <v>749</v>
      </c>
      <c r="C78" s="144" t="s">
        <v>518</v>
      </c>
      <c r="D78" s="160" t="s">
        <v>534</v>
      </c>
      <c r="E78" s="146">
        <v>10</v>
      </c>
      <c r="F78" s="151">
        <f t="shared" si="0"/>
        <v>20000</v>
      </c>
      <c r="G78" s="146">
        <v>2000</v>
      </c>
    </row>
    <row r="79" spans="1:7" x14ac:dyDescent="0.2">
      <c r="A79" s="146">
        <v>33651127</v>
      </c>
      <c r="B79" s="186" t="s">
        <v>750</v>
      </c>
      <c r="C79" s="144" t="s">
        <v>860</v>
      </c>
      <c r="D79" s="160" t="s">
        <v>534</v>
      </c>
      <c r="E79" s="146">
        <v>11</v>
      </c>
      <c r="F79" s="151">
        <f t="shared" si="0"/>
        <v>6600</v>
      </c>
      <c r="G79" s="146">
        <v>600</v>
      </c>
    </row>
    <row r="80" spans="1:7" ht="25.5" x14ac:dyDescent="0.2">
      <c r="A80" s="146">
        <v>33621400</v>
      </c>
      <c r="B80" s="186" t="s">
        <v>751</v>
      </c>
      <c r="C80" s="144" t="s">
        <v>518</v>
      </c>
      <c r="D80" s="160" t="s">
        <v>534</v>
      </c>
      <c r="E80" s="146">
        <v>1000</v>
      </c>
      <c r="F80" s="151">
        <f t="shared" si="0"/>
        <v>60000</v>
      </c>
      <c r="G80" s="146">
        <v>60</v>
      </c>
    </row>
    <row r="81" spans="1:8" x14ac:dyDescent="0.2">
      <c r="A81" s="146">
        <v>33611170</v>
      </c>
      <c r="B81" s="186" t="s">
        <v>752</v>
      </c>
      <c r="C81" s="144" t="s">
        <v>860</v>
      </c>
      <c r="D81" s="160" t="s">
        <v>534</v>
      </c>
      <c r="E81" s="146">
        <v>10</v>
      </c>
      <c r="F81" s="151">
        <f t="shared" si="0"/>
        <v>40000</v>
      </c>
      <c r="G81" s="146">
        <v>4000</v>
      </c>
    </row>
    <row r="82" spans="1:8" ht="25.5" x14ac:dyDescent="0.2">
      <c r="A82" s="146">
        <v>33611170</v>
      </c>
      <c r="B82" s="186" t="s">
        <v>753</v>
      </c>
      <c r="C82" s="144" t="s">
        <v>860</v>
      </c>
      <c r="D82" s="160" t="s">
        <v>534</v>
      </c>
      <c r="E82" s="146">
        <v>55</v>
      </c>
      <c r="F82" s="151">
        <f t="shared" si="0"/>
        <v>137500</v>
      </c>
      <c r="G82" s="146">
        <v>2500</v>
      </c>
    </row>
    <row r="83" spans="1:8" x14ac:dyDescent="0.2">
      <c r="A83" s="146">
        <v>33691202</v>
      </c>
      <c r="B83" s="186" t="s">
        <v>754</v>
      </c>
      <c r="C83" s="144" t="s">
        <v>860</v>
      </c>
      <c r="D83" s="160" t="s">
        <v>534</v>
      </c>
      <c r="E83" s="146">
        <v>180</v>
      </c>
      <c r="F83" s="151">
        <f t="shared" si="0"/>
        <v>540000</v>
      </c>
      <c r="G83" s="146">
        <v>3000</v>
      </c>
    </row>
    <row r="84" spans="1:8" ht="14.25" x14ac:dyDescent="0.2">
      <c r="A84" s="147">
        <v>33631250</v>
      </c>
      <c r="B84" s="186" t="s">
        <v>755</v>
      </c>
      <c r="C84" s="144" t="s">
        <v>518</v>
      </c>
      <c r="D84" s="160" t="s">
        <v>534</v>
      </c>
      <c r="E84" s="150">
        <v>1080</v>
      </c>
      <c r="F84" s="151">
        <f t="shared" si="0"/>
        <v>324000</v>
      </c>
      <c r="G84" s="136">
        <v>300</v>
      </c>
    </row>
    <row r="85" spans="1:8" x14ac:dyDescent="0.2">
      <c r="A85" s="146">
        <v>33621290</v>
      </c>
      <c r="B85" s="186" t="s">
        <v>756</v>
      </c>
      <c r="C85" s="144" t="s">
        <v>860</v>
      </c>
      <c r="D85" s="160" t="s">
        <v>534</v>
      </c>
      <c r="E85" s="146">
        <v>170</v>
      </c>
      <c r="F85" s="151">
        <f t="shared" si="0"/>
        <v>3400</v>
      </c>
      <c r="G85" s="146">
        <v>20</v>
      </c>
    </row>
    <row r="86" spans="1:8" ht="25.5" x14ac:dyDescent="0.2">
      <c r="A86" s="146">
        <v>33661113</v>
      </c>
      <c r="B86" s="186" t="s">
        <v>757</v>
      </c>
      <c r="C86" s="144" t="s">
        <v>860</v>
      </c>
      <c r="D86" s="160" t="s">
        <v>534</v>
      </c>
      <c r="E86" s="150">
        <v>2400</v>
      </c>
      <c r="F86" s="151">
        <f t="shared" si="0"/>
        <v>264000</v>
      </c>
      <c r="G86" s="136">
        <v>110</v>
      </c>
    </row>
    <row r="87" spans="1:8" ht="25.5" x14ac:dyDescent="0.2">
      <c r="A87" s="146">
        <v>33631290</v>
      </c>
      <c r="B87" s="186" t="s">
        <v>758</v>
      </c>
      <c r="C87" s="144" t="s">
        <v>860</v>
      </c>
      <c r="D87" s="160" t="s">
        <v>534</v>
      </c>
      <c r="E87" s="146">
        <v>1300</v>
      </c>
      <c r="F87" s="151">
        <f t="shared" si="0"/>
        <v>1300000</v>
      </c>
      <c r="G87" s="146">
        <v>1000</v>
      </c>
      <c r="H87" s="108">
        <v>500</v>
      </c>
    </row>
    <row r="88" spans="1:8" x14ac:dyDescent="0.2">
      <c r="A88" s="146">
        <v>33631290</v>
      </c>
      <c r="B88" s="186" t="s">
        <v>759</v>
      </c>
      <c r="C88" s="144" t="s">
        <v>518</v>
      </c>
      <c r="D88" s="160" t="s">
        <v>534</v>
      </c>
      <c r="E88" s="146">
        <v>30</v>
      </c>
      <c r="F88" s="151">
        <f t="shared" si="0"/>
        <v>120000</v>
      </c>
      <c r="G88" s="146">
        <v>4000</v>
      </c>
    </row>
    <row r="89" spans="1:8" x14ac:dyDescent="0.2">
      <c r="A89" s="146">
        <v>33631291</v>
      </c>
      <c r="B89" s="186" t="s">
        <v>931</v>
      </c>
      <c r="C89" s="144" t="s">
        <v>518</v>
      </c>
      <c r="D89" s="160" t="s">
        <v>534</v>
      </c>
      <c r="E89" s="146">
        <v>7.5</v>
      </c>
      <c r="F89" s="151">
        <f t="shared" ref="F89" si="1">+G89*E89</f>
        <v>15000</v>
      </c>
      <c r="G89" s="146">
        <v>2000</v>
      </c>
    </row>
    <row r="90" spans="1:8" x14ac:dyDescent="0.2">
      <c r="A90" s="146">
        <v>33691220</v>
      </c>
      <c r="B90" s="186" t="s">
        <v>760</v>
      </c>
      <c r="C90" s="144" t="s">
        <v>860</v>
      </c>
      <c r="D90" s="160" t="s">
        <v>534</v>
      </c>
      <c r="E90" s="146">
        <v>7</v>
      </c>
      <c r="F90" s="151">
        <f t="shared" si="0"/>
        <v>7000</v>
      </c>
      <c r="G90" s="146">
        <v>1000</v>
      </c>
    </row>
    <row r="91" spans="1:8" x14ac:dyDescent="0.2">
      <c r="A91" s="146">
        <v>33691220</v>
      </c>
      <c r="B91" s="186" t="s">
        <v>761</v>
      </c>
      <c r="C91" s="144" t="s">
        <v>860</v>
      </c>
      <c r="D91" s="160" t="s">
        <v>534</v>
      </c>
      <c r="E91" s="146">
        <v>65</v>
      </c>
      <c r="F91" s="151">
        <f t="shared" si="0"/>
        <v>65000</v>
      </c>
      <c r="G91" s="146">
        <v>1000</v>
      </c>
    </row>
    <row r="92" spans="1:8" x14ac:dyDescent="0.2">
      <c r="A92" s="146">
        <v>33651150</v>
      </c>
      <c r="B92" s="186" t="s">
        <v>762</v>
      </c>
      <c r="C92" s="144" t="s">
        <v>518</v>
      </c>
      <c r="D92" s="160" t="s">
        <v>534</v>
      </c>
      <c r="E92" s="146">
        <v>1440</v>
      </c>
      <c r="F92" s="151">
        <f t="shared" si="0"/>
        <v>115200</v>
      </c>
      <c r="G92" s="146">
        <v>80</v>
      </c>
    </row>
    <row r="93" spans="1:8" x14ac:dyDescent="0.2">
      <c r="A93" s="146">
        <v>33611180</v>
      </c>
      <c r="B93" s="186" t="s">
        <v>763</v>
      </c>
      <c r="C93" s="144" t="s">
        <v>860</v>
      </c>
      <c r="D93" s="160" t="s">
        <v>534</v>
      </c>
      <c r="E93" s="146">
        <v>4000</v>
      </c>
      <c r="F93" s="151">
        <f t="shared" si="0"/>
        <v>640000</v>
      </c>
      <c r="G93" s="146">
        <v>160</v>
      </c>
    </row>
    <row r="94" spans="1:8" x14ac:dyDescent="0.2">
      <c r="A94" s="146">
        <v>33611180</v>
      </c>
      <c r="B94" s="186" t="s">
        <v>764</v>
      </c>
      <c r="C94" s="144" t="s">
        <v>860</v>
      </c>
      <c r="D94" s="160" t="s">
        <v>534</v>
      </c>
      <c r="E94" s="146">
        <v>1400</v>
      </c>
      <c r="F94" s="151">
        <f t="shared" si="0"/>
        <v>210000</v>
      </c>
      <c r="G94" s="146">
        <v>150</v>
      </c>
    </row>
    <row r="95" spans="1:8" x14ac:dyDescent="0.2">
      <c r="A95" s="146">
        <v>33611180</v>
      </c>
      <c r="B95" s="186" t="s">
        <v>765</v>
      </c>
      <c r="C95" s="144" t="s">
        <v>860</v>
      </c>
      <c r="D95" s="160" t="s">
        <v>534</v>
      </c>
      <c r="E95" s="146">
        <v>1900</v>
      </c>
      <c r="F95" s="151">
        <f t="shared" si="0"/>
        <v>380000</v>
      </c>
      <c r="G95" s="146">
        <v>200</v>
      </c>
    </row>
    <row r="96" spans="1:8" ht="25.5" x14ac:dyDescent="0.2">
      <c r="A96" s="146">
        <v>33691134</v>
      </c>
      <c r="B96" s="186" t="s">
        <v>892</v>
      </c>
      <c r="C96" s="144" t="s">
        <v>518</v>
      </c>
      <c r="D96" s="160" t="s">
        <v>534</v>
      </c>
      <c r="E96" s="146">
        <v>420</v>
      </c>
      <c r="F96" s="151">
        <f t="shared" si="0"/>
        <v>126000</v>
      </c>
      <c r="G96" s="146">
        <v>300</v>
      </c>
    </row>
    <row r="97" spans="1:7" ht="25.5" x14ac:dyDescent="0.2">
      <c r="A97" s="146">
        <v>33611420</v>
      </c>
      <c r="B97" s="186" t="s">
        <v>766</v>
      </c>
      <c r="C97" s="144" t="s">
        <v>518</v>
      </c>
      <c r="D97" s="160" t="s">
        <v>534</v>
      </c>
      <c r="E97" s="146">
        <v>80</v>
      </c>
      <c r="F97" s="151">
        <f t="shared" si="0"/>
        <v>80000</v>
      </c>
      <c r="G97" s="146">
        <v>1000</v>
      </c>
    </row>
    <row r="98" spans="1:7" ht="51" x14ac:dyDescent="0.2">
      <c r="A98" s="143" t="s">
        <v>932</v>
      </c>
      <c r="B98" s="188" t="s">
        <v>933</v>
      </c>
      <c r="C98" s="144" t="s">
        <v>518</v>
      </c>
      <c r="D98" s="160" t="s">
        <v>534</v>
      </c>
      <c r="E98" s="146">
        <v>9000</v>
      </c>
      <c r="F98" s="151">
        <f t="shared" si="0"/>
        <v>45000</v>
      </c>
      <c r="G98" s="146">
        <v>5</v>
      </c>
    </row>
    <row r="99" spans="1:7" x14ac:dyDescent="0.2">
      <c r="A99" s="146">
        <v>33621510</v>
      </c>
      <c r="B99" s="186" t="s">
        <v>767</v>
      </c>
      <c r="C99" s="144" t="s">
        <v>860</v>
      </c>
      <c r="D99" s="160" t="s">
        <v>534</v>
      </c>
      <c r="E99" s="146">
        <v>25</v>
      </c>
      <c r="F99" s="151">
        <f t="shared" si="0"/>
        <v>1000</v>
      </c>
      <c r="G99" s="146">
        <v>40</v>
      </c>
    </row>
    <row r="100" spans="1:7" ht="25.5" x14ac:dyDescent="0.2">
      <c r="A100" s="146">
        <v>33651191</v>
      </c>
      <c r="B100" s="186" t="s">
        <v>768</v>
      </c>
      <c r="C100" s="144" t="s">
        <v>518</v>
      </c>
      <c r="D100" s="160" t="s">
        <v>534</v>
      </c>
      <c r="E100" s="150">
        <v>3000</v>
      </c>
      <c r="F100" s="151">
        <f t="shared" si="0"/>
        <v>15000</v>
      </c>
      <c r="G100" s="136">
        <v>5</v>
      </c>
    </row>
    <row r="101" spans="1:7" ht="25.5" x14ac:dyDescent="0.2">
      <c r="A101" s="146">
        <v>33651191</v>
      </c>
      <c r="B101" s="186" t="s">
        <v>769</v>
      </c>
      <c r="C101" s="144" t="s">
        <v>518</v>
      </c>
      <c r="D101" s="160" t="s">
        <v>534</v>
      </c>
      <c r="E101" s="150">
        <v>4500</v>
      </c>
      <c r="F101" s="151">
        <f t="shared" si="0"/>
        <v>22500</v>
      </c>
      <c r="G101" s="136">
        <v>5</v>
      </c>
    </row>
    <row r="102" spans="1:7" ht="25.5" x14ac:dyDescent="0.2">
      <c r="A102" s="146">
        <v>33651191</v>
      </c>
      <c r="B102" s="186" t="s">
        <v>770</v>
      </c>
      <c r="C102" s="144" t="s">
        <v>518</v>
      </c>
      <c r="D102" s="160" t="s">
        <v>534</v>
      </c>
      <c r="E102" s="150">
        <v>5000</v>
      </c>
      <c r="F102" s="151">
        <f t="shared" si="0"/>
        <v>25000</v>
      </c>
      <c r="G102" s="136">
        <v>5</v>
      </c>
    </row>
    <row r="103" spans="1:7" ht="25.5" x14ac:dyDescent="0.2">
      <c r="A103" s="146">
        <v>33691198</v>
      </c>
      <c r="B103" s="186" t="s">
        <v>771</v>
      </c>
      <c r="C103" s="144" t="s">
        <v>860</v>
      </c>
      <c r="D103" s="160" t="s">
        <v>534</v>
      </c>
      <c r="E103" s="150">
        <v>2990</v>
      </c>
      <c r="F103" s="151">
        <f t="shared" si="0"/>
        <v>59800</v>
      </c>
      <c r="G103" s="136">
        <v>20</v>
      </c>
    </row>
    <row r="104" spans="1:7" ht="25.5" x14ac:dyDescent="0.2">
      <c r="A104" s="146">
        <v>33691145</v>
      </c>
      <c r="B104" s="186" t="s">
        <v>772</v>
      </c>
      <c r="C104" s="144" t="s">
        <v>860</v>
      </c>
      <c r="D104" s="160" t="s">
        <v>534</v>
      </c>
      <c r="E104" s="146">
        <v>35</v>
      </c>
      <c r="F104" s="151">
        <f t="shared" si="0"/>
        <v>21000</v>
      </c>
      <c r="G104" s="146">
        <v>600</v>
      </c>
    </row>
    <row r="105" spans="1:7" x14ac:dyDescent="0.2">
      <c r="A105" s="146">
        <v>33671134</v>
      </c>
      <c r="B105" s="186" t="s">
        <v>773</v>
      </c>
      <c r="C105" s="144" t="s">
        <v>860</v>
      </c>
      <c r="D105" s="160" t="s">
        <v>534</v>
      </c>
      <c r="E105" s="146">
        <v>30</v>
      </c>
      <c r="F105" s="151">
        <f t="shared" si="0"/>
        <v>60000</v>
      </c>
      <c r="G105" s="146">
        <v>2000</v>
      </c>
    </row>
    <row r="106" spans="1:7" ht="25.5" x14ac:dyDescent="0.2">
      <c r="A106" s="143" t="s">
        <v>913</v>
      </c>
      <c r="B106" s="188" t="s">
        <v>912</v>
      </c>
      <c r="C106" s="144" t="s">
        <v>518</v>
      </c>
      <c r="D106" s="160" t="s">
        <v>534</v>
      </c>
      <c r="E106" s="146">
        <v>95</v>
      </c>
      <c r="F106" s="151">
        <f t="shared" si="0"/>
        <v>19000</v>
      </c>
      <c r="G106" s="146">
        <v>200</v>
      </c>
    </row>
    <row r="107" spans="1:7" x14ac:dyDescent="0.2">
      <c r="A107" s="146">
        <v>33661119</v>
      </c>
      <c r="B107" s="186" t="s">
        <v>774</v>
      </c>
      <c r="C107" s="144" t="s">
        <v>860</v>
      </c>
      <c r="D107" s="160" t="s">
        <v>534</v>
      </c>
      <c r="E107" s="146">
        <v>35</v>
      </c>
      <c r="F107" s="151">
        <f t="shared" si="0"/>
        <v>140000</v>
      </c>
      <c r="G107" s="146">
        <v>4000</v>
      </c>
    </row>
    <row r="108" spans="1:7" x14ac:dyDescent="0.2">
      <c r="A108" s="146">
        <v>33611160</v>
      </c>
      <c r="B108" s="186" t="s">
        <v>775</v>
      </c>
      <c r="C108" s="144" t="s">
        <v>860</v>
      </c>
      <c r="D108" s="160" t="s">
        <v>534</v>
      </c>
      <c r="E108" s="146">
        <v>60</v>
      </c>
      <c r="F108" s="151">
        <f t="shared" si="0"/>
        <v>30000</v>
      </c>
      <c r="G108" s="146">
        <v>500</v>
      </c>
    </row>
    <row r="109" spans="1:7" ht="25.5" x14ac:dyDescent="0.2">
      <c r="A109" s="146">
        <v>33691112</v>
      </c>
      <c r="B109" s="186" t="s">
        <v>776</v>
      </c>
      <c r="C109" s="144" t="s">
        <v>860</v>
      </c>
      <c r="D109" s="160" t="s">
        <v>534</v>
      </c>
      <c r="E109" s="146">
        <v>1300</v>
      </c>
      <c r="F109" s="151">
        <f t="shared" si="0"/>
        <v>78000</v>
      </c>
      <c r="G109" s="146">
        <v>60</v>
      </c>
    </row>
    <row r="110" spans="1:7" x14ac:dyDescent="0.2">
      <c r="A110" s="146">
        <v>33691112</v>
      </c>
      <c r="B110" s="186" t="s">
        <v>777</v>
      </c>
      <c r="C110" s="144" t="s">
        <v>860</v>
      </c>
      <c r="D110" s="160" t="s">
        <v>534</v>
      </c>
      <c r="E110" s="146">
        <v>50</v>
      </c>
      <c r="F110" s="151">
        <f t="shared" si="0"/>
        <v>50000</v>
      </c>
      <c r="G110" s="146">
        <v>1000</v>
      </c>
    </row>
    <row r="111" spans="1:7" ht="25.5" x14ac:dyDescent="0.2">
      <c r="A111" s="146">
        <v>33691112</v>
      </c>
      <c r="B111" s="186" t="s">
        <v>778</v>
      </c>
      <c r="C111" s="144" t="s">
        <v>860</v>
      </c>
      <c r="D111" s="160" t="s">
        <v>534</v>
      </c>
      <c r="E111" s="146">
        <v>260</v>
      </c>
      <c r="F111" s="151">
        <f t="shared" ref="F111:F168" si="2">+G111*E111</f>
        <v>78000</v>
      </c>
      <c r="G111" s="146">
        <v>300</v>
      </c>
    </row>
    <row r="112" spans="1:7" ht="25.5" x14ac:dyDescent="0.2">
      <c r="A112" s="146">
        <v>33651139</v>
      </c>
      <c r="B112" s="186" t="s">
        <v>779</v>
      </c>
      <c r="C112" s="144" t="s">
        <v>860</v>
      </c>
      <c r="D112" s="160" t="s">
        <v>534</v>
      </c>
      <c r="E112" s="146">
        <v>2000</v>
      </c>
      <c r="F112" s="151">
        <f t="shared" si="2"/>
        <v>60000</v>
      </c>
      <c r="G112" s="146">
        <v>30</v>
      </c>
    </row>
    <row r="113" spans="1:8" x14ac:dyDescent="0.2">
      <c r="A113" s="146">
        <v>33631260</v>
      </c>
      <c r="B113" s="186" t="s">
        <v>780</v>
      </c>
      <c r="C113" s="144" t="s">
        <v>860</v>
      </c>
      <c r="D113" s="160" t="s">
        <v>534</v>
      </c>
      <c r="E113" s="146">
        <v>200</v>
      </c>
      <c r="F113" s="151">
        <f t="shared" si="2"/>
        <v>20000</v>
      </c>
      <c r="G113" s="146">
        <v>100</v>
      </c>
    </row>
    <row r="114" spans="1:8" ht="127.5" x14ac:dyDescent="0.2">
      <c r="A114" s="146">
        <v>33621641</v>
      </c>
      <c r="B114" s="188" t="s">
        <v>918</v>
      </c>
      <c r="C114" s="144" t="s">
        <v>518</v>
      </c>
      <c r="D114" s="160" t="s">
        <v>534</v>
      </c>
      <c r="E114" s="146">
        <v>16500</v>
      </c>
      <c r="F114" s="151">
        <f t="shared" si="2"/>
        <v>1650000</v>
      </c>
      <c r="G114" s="146">
        <v>100</v>
      </c>
    </row>
    <row r="115" spans="1:8" ht="25.5" x14ac:dyDescent="0.2">
      <c r="A115" s="146">
        <v>33691136</v>
      </c>
      <c r="B115" s="186" t="s">
        <v>781</v>
      </c>
      <c r="C115" s="144" t="s">
        <v>860</v>
      </c>
      <c r="D115" s="160" t="s">
        <v>534</v>
      </c>
      <c r="E115" s="146">
        <v>520</v>
      </c>
      <c r="F115" s="151">
        <f t="shared" si="2"/>
        <v>10400</v>
      </c>
      <c r="G115" s="146">
        <v>20</v>
      </c>
    </row>
    <row r="116" spans="1:8" ht="25.5" x14ac:dyDescent="0.2">
      <c r="A116" s="146">
        <v>33691136</v>
      </c>
      <c r="B116" s="186" t="s">
        <v>782</v>
      </c>
      <c r="C116" s="144" t="s">
        <v>860</v>
      </c>
      <c r="D116" s="160" t="s">
        <v>534</v>
      </c>
      <c r="E116" s="146">
        <v>200</v>
      </c>
      <c r="F116" s="151">
        <f t="shared" si="2"/>
        <v>4400000</v>
      </c>
      <c r="G116" s="146">
        <v>22000</v>
      </c>
    </row>
    <row r="117" spans="1:8" ht="25.5" x14ac:dyDescent="0.2">
      <c r="A117" s="146">
        <v>33691136</v>
      </c>
      <c r="B117" s="186" t="s">
        <v>783</v>
      </c>
      <c r="C117" s="144" t="s">
        <v>860</v>
      </c>
      <c r="D117" s="160" t="s">
        <v>534</v>
      </c>
      <c r="E117" s="146">
        <v>200</v>
      </c>
      <c r="F117" s="151">
        <f t="shared" si="2"/>
        <v>2800000</v>
      </c>
      <c r="G117" s="146">
        <v>14000</v>
      </c>
    </row>
    <row r="118" spans="1:8" ht="25.5" x14ac:dyDescent="0.2">
      <c r="A118" s="146">
        <v>33691136</v>
      </c>
      <c r="B118" s="186" t="s">
        <v>784</v>
      </c>
      <c r="C118" s="144" t="s">
        <v>860</v>
      </c>
      <c r="D118" s="160" t="s">
        <v>534</v>
      </c>
      <c r="E118" s="146">
        <v>180</v>
      </c>
      <c r="F118" s="151">
        <f t="shared" si="2"/>
        <v>2160000</v>
      </c>
      <c r="G118" s="146">
        <v>12000</v>
      </c>
    </row>
    <row r="119" spans="1:8" ht="25.5" x14ac:dyDescent="0.2">
      <c r="A119" s="146">
        <v>33691135</v>
      </c>
      <c r="B119" s="186" t="s">
        <v>785</v>
      </c>
      <c r="C119" s="144" t="s">
        <v>518</v>
      </c>
      <c r="D119" s="160" t="s">
        <v>534</v>
      </c>
      <c r="E119" s="146">
        <v>1000</v>
      </c>
      <c r="F119" s="151">
        <f t="shared" si="2"/>
        <v>20000</v>
      </c>
      <c r="G119" s="146">
        <v>20</v>
      </c>
    </row>
    <row r="120" spans="1:8" ht="38.25" x14ac:dyDescent="0.2">
      <c r="A120" s="146">
        <v>33691136</v>
      </c>
      <c r="B120" s="186" t="s">
        <v>786</v>
      </c>
      <c r="C120" s="144" t="s">
        <v>860</v>
      </c>
      <c r="D120" s="160" t="s">
        <v>534</v>
      </c>
      <c r="E120" s="146">
        <v>180</v>
      </c>
      <c r="F120" s="151">
        <f t="shared" si="2"/>
        <v>900000</v>
      </c>
      <c r="G120" s="146">
        <v>5000</v>
      </c>
    </row>
    <row r="121" spans="1:8" ht="38.25" x14ac:dyDescent="0.2">
      <c r="A121" s="146">
        <v>33691136</v>
      </c>
      <c r="B121" s="186" t="s">
        <v>787</v>
      </c>
      <c r="C121" s="144" t="s">
        <v>860</v>
      </c>
      <c r="D121" s="160" t="s">
        <v>534</v>
      </c>
      <c r="E121" s="146">
        <v>180</v>
      </c>
      <c r="F121" s="151">
        <f t="shared" si="2"/>
        <v>1800000</v>
      </c>
      <c r="G121" s="146">
        <v>10000</v>
      </c>
    </row>
    <row r="122" spans="1:8" ht="38.25" x14ac:dyDescent="0.2">
      <c r="A122" s="146">
        <v>33691136</v>
      </c>
      <c r="B122" s="186" t="s">
        <v>788</v>
      </c>
      <c r="C122" s="144" t="s">
        <v>860</v>
      </c>
      <c r="D122" s="160" t="s">
        <v>534</v>
      </c>
      <c r="E122" s="146">
        <v>250</v>
      </c>
      <c r="F122" s="151">
        <f t="shared" si="2"/>
        <v>150000</v>
      </c>
      <c r="G122" s="146">
        <v>600</v>
      </c>
    </row>
    <row r="123" spans="1:8" ht="14.25" x14ac:dyDescent="0.2">
      <c r="A123" s="147">
        <v>33691126</v>
      </c>
      <c r="B123" s="186" t="s">
        <v>789</v>
      </c>
      <c r="C123" s="144" t="s">
        <v>518</v>
      </c>
      <c r="D123" s="160" t="s">
        <v>534</v>
      </c>
      <c r="E123" s="150">
        <v>500</v>
      </c>
      <c r="F123" s="151">
        <f t="shared" si="2"/>
        <v>20000</v>
      </c>
      <c r="G123" s="136">
        <v>40</v>
      </c>
    </row>
    <row r="124" spans="1:8" x14ac:dyDescent="0.2">
      <c r="A124" s="146">
        <v>33651149</v>
      </c>
      <c r="B124" s="186" t="s">
        <v>790</v>
      </c>
      <c r="C124" s="144" t="s">
        <v>860</v>
      </c>
      <c r="D124" s="160" t="s">
        <v>534</v>
      </c>
      <c r="E124" s="146">
        <v>15</v>
      </c>
      <c r="F124" s="151">
        <f t="shared" si="2"/>
        <v>15000</v>
      </c>
      <c r="G124" s="146">
        <v>1000</v>
      </c>
    </row>
    <row r="125" spans="1:8" x14ac:dyDescent="0.2">
      <c r="A125" s="146">
        <v>33651280</v>
      </c>
      <c r="B125" s="186" t="s">
        <v>791</v>
      </c>
      <c r="C125" s="144" t="s">
        <v>860</v>
      </c>
      <c r="D125" s="160" t="s">
        <v>534</v>
      </c>
      <c r="E125" s="146">
        <v>1400</v>
      </c>
      <c r="F125" s="151">
        <f t="shared" si="2"/>
        <v>3920000</v>
      </c>
      <c r="G125" s="146">
        <v>2800</v>
      </c>
    </row>
    <row r="126" spans="1:8" ht="25.5" x14ac:dyDescent="0.2">
      <c r="A126" s="146">
        <v>33651280</v>
      </c>
      <c r="B126" s="186" t="s">
        <v>792</v>
      </c>
      <c r="C126" s="144" t="s">
        <v>860</v>
      </c>
      <c r="D126" s="160" t="s">
        <v>534</v>
      </c>
      <c r="E126" s="146">
        <v>1800</v>
      </c>
      <c r="F126" s="151">
        <f t="shared" si="2"/>
        <v>2340000</v>
      </c>
      <c r="G126" s="146">
        <v>1300</v>
      </c>
    </row>
    <row r="127" spans="1:8" ht="25.5" x14ac:dyDescent="0.2">
      <c r="A127" s="146">
        <v>33651280</v>
      </c>
      <c r="B127" s="186" t="s">
        <v>792</v>
      </c>
      <c r="C127" s="144" t="s">
        <v>518</v>
      </c>
      <c r="D127" s="160" t="s">
        <v>534</v>
      </c>
      <c r="E127" s="146">
        <v>1880</v>
      </c>
      <c r="F127" s="151">
        <f t="shared" ref="F127" si="3">+G127*E127</f>
        <v>1316000</v>
      </c>
      <c r="G127" s="146">
        <v>700</v>
      </c>
      <c r="H127" s="108" t="s">
        <v>923</v>
      </c>
    </row>
    <row r="128" spans="1:8" ht="25.5" x14ac:dyDescent="0.2">
      <c r="A128" s="146">
        <v>33611150</v>
      </c>
      <c r="B128" s="186" t="s">
        <v>793</v>
      </c>
      <c r="C128" s="144" t="s">
        <v>860</v>
      </c>
      <c r="D128" s="160" t="s">
        <v>534</v>
      </c>
      <c r="E128" s="146">
        <v>100</v>
      </c>
      <c r="F128" s="151">
        <f t="shared" si="2"/>
        <v>500000</v>
      </c>
      <c r="G128" s="146">
        <v>5000</v>
      </c>
    </row>
    <row r="129" spans="1:8" ht="38.25" x14ac:dyDescent="0.2">
      <c r="A129" s="146">
        <v>33611150</v>
      </c>
      <c r="B129" s="186" t="s">
        <v>794</v>
      </c>
      <c r="C129" s="144" t="s">
        <v>860</v>
      </c>
      <c r="D129" s="160" t="s">
        <v>534</v>
      </c>
      <c r="E129" s="146">
        <v>250</v>
      </c>
      <c r="F129" s="151">
        <f t="shared" si="2"/>
        <v>1250000</v>
      </c>
      <c r="G129" s="146">
        <v>5000</v>
      </c>
    </row>
    <row r="130" spans="1:8" ht="38.25" x14ac:dyDescent="0.2">
      <c r="A130" s="146">
        <v>33611150</v>
      </c>
      <c r="B130" s="186" t="s">
        <v>795</v>
      </c>
      <c r="C130" s="144" t="s">
        <v>860</v>
      </c>
      <c r="D130" s="160" t="s">
        <v>534</v>
      </c>
      <c r="E130" s="146">
        <v>35</v>
      </c>
      <c r="F130" s="151">
        <f t="shared" si="2"/>
        <v>350000</v>
      </c>
      <c r="G130" s="146">
        <v>10000</v>
      </c>
    </row>
    <row r="131" spans="1:8" ht="25.5" x14ac:dyDescent="0.2">
      <c r="A131" s="146">
        <v>33621540</v>
      </c>
      <c r="B131" s="186" t="s">
        <v>796</v>
      </c>
      <c r="C131" s="144" t="s">
        <v>518</v>
      </c>
      <c r="D131" s="160" t="s">
        <v>534</v>
      </c>
      <c r="E131" s="146">
        <v>32</v>
      </c>
      <c r="F131" s="151">
        <f t="shared" si="2"/>
        <v>6400</v>
      </c>
      <c r="G131" s="146">
        <v>200</v>
      </c>
    </row>
    <row r="132" spans="1:8" x14ac:dyDescent="0.2">
      <c r="A132" s="146">
        <v>33661122</v>
      </c>
      <c r="B132" s="186" t="s">
        <v>797</v>
      </c>
      <c r="C132" s="144" t="s">
        <v>860</v>
      </c>
      <c r="D132" s="160" t="s">
        <v>534</v>
      </c>
      <c r="E132" s="146">
        <v>320</v>
      </c>
      <c r="F132" s="151">
        <f t="shared" si="2"/>
        <v>16000</v>
      </c>
      <c r="G132" s="146">
        <v>50</v>
      </c>
    </row>
    <row r="133" spans="1:8" x14ac:dyDescent="0.2">
      <c r="A133" s="146">
        <v>33661122</v>
      </c>
      <c r="B133" s="186" t="s">
        <v>798</v>
      </c>
      <c r="C133" s="144" t="s">
        <v>860</v>
      </c>
      <c r="D133" s="160" t="s">
        <v>534</v>
      </c>
      <c r="E133" s="146">
        <v>47</v>
      </c>
      <c r="F133" s="151">
        <f t="shared" si="2"/>
        <v>9400</v>
      </c>
      <c r="G133" s="146">
        <v>200</v>
      </c>
    </row>
    <row r="134" spans="1:8" x14ac:dyDescent="0.2">
      <c r="A134" s="146">
        <v>33661160</v>
      </c>
      <c r="B134" s="186" t="s">
        <v>799</v>
      </c>
      <c r="C134" s="144" t="s">
        <v>860</v>
      </c>
      <c r="D134" s="160" t="s">
        <v>534</v>
      </c>
      <c r="E134" s="150">
        <v>110</v>
      </c>
      <c r="F134" s="151">
        <f t="shared" si="2"/>
        <v>44000</v>
      </c>
      <c r="G134" s="136">
        <v>400</v>
      </c>
    </row>
    <row r="135" spans="1:8" ht="25.5" x14ac:dyDescent="0.2">
      <c r="A135" s="146">
        <v>33631230</v>
      </c>
      <c r="B135" s="186" t="s">
        <v>800</v>
      </c>
      <c r="C135" s="144" t="s">
        <v>860</v>
      </c>
      <c r="D135" s="160" t="s">
        <v>534</v>
      </c>
      <c r="E135" s="146">
        <v>1300</v>
      </c>
      <c r="F135" s="151">
        <f t="shared" si="2"/>
        <v>130000</v>
      </c>
      <c r="G135" s="146">
        <v>100</v>
      </c>
    </row>
    <row r="136" spans="1:8" x14ac:dyDescent="0.2">
      <c r="A136" s="146">
        <v>33661170</v>
      </c>
      <c r="B136" s="186" t="s">
        <v>801</v>
      </c>
      <c r="C136" s="144" t="s">
        <v>860</v>
      </c>
      <c r="D136" s="160" t="s">
        <v>534</v>
      </c>
      <c r="E136" s="146">
        <v>19</v>
      </c>
      <c r="F136" s="151">
        <f t="shared" si="2"/>
        <v>95000</v>
      </c>
      <c r="G136" s="146">
        <v>5000</v>
      </c>
    </row>
    <row r="137" spans="1:8" x14ac:dyDescent="0.2">
      <c r="A137" s="146">
        <v>33671132</v>
      </c>
      <c r="B137" s="186" t="s">
        <v>802</v>
      </c>
      <c r="C137" s="144" t="s">
        <v>860</v>
      </c>
      <c r="D137" s="160" t="s">
        <v>534</v>
      </c>
      <c r="E137" s="146">
        <v>180</v>
      </c>
      <c r="F137" s="151">
        <f t="shared" si="2"/>
        <v>18000</v>
      </c>
      <c r="G137" s="146">
        <v>100</v>
      </c>
    </row>
    <row r="138" spans="1:8" x14ac:dyDescent="0.2">
      <c r="A138" s="146">
        <v>33661112</v>
      </c>
      <c r="B138" s="186" t="s">
        <v>803</v>
      </c>
      <c r="C138" s="144" t="s">
        <v>860</v>
      </c>
      <c r="D138" s="160" t="s">
        <v>534</v>
      </c>
      <c r="E138" s="146">
        <v>1700</v>
      </c>
      <c r="F138" s="151">
        <f t="shared" si="2"/>
        <v>51000</v>
      </c>
      <c r="G138" s="146">
        <v>30</v>
      </c>
    </row>
    <row r="139" spans="1:8" x14ac:dyDescent="0.2">
      <c r="A139" s="146"/>
      <c r="B139" s="186"/>
      <c r="C139" s="144"/>
      <c r="D139" s="160"/>
      <c r="E139" s="146"/>
      <c r="G139" s="146"/>
    </row>
    <row r="140" spans="1:8" x14ac:dyDescent="0.2">
      <c r="A140" s="146">
        <v>33691214</v>
      </c>
      <c r="B140" s="186" t="s">
        <v>804</v>
      </c>
      <c r="C140" s="144" t="s">
        <v>860</v>
      </c>
      <c r="D140" s="160" t="s">
        <v>534</v>
      </c>
      <c r="E140" s="146">
        <v>16</v>
      </c>
      <c r="F140" s="151">
        <f t="shared" si="2"/>
        <v>16000</v>
      </c>
      <c r="G140" s="146">
        <v>1000</v>
      </c>
    </row>
    <row r="141" spans="1:8" ht="32.25" customHeight="1" x14ac:dyDescent="0.2">
      <c r="A141" s="146">
        <v>33651156</v>
      </c>
      <c r="B141" s="186" t="s">
        <v>805</v>
      </c>
      <c r="C141" s="144" t="s">
        <v>860</v>
      </c>
      <c r="D141" s="160" t="s">
        <v>534</v>
      </c>
      <c r="E141" s="146">
        <v>70</v>
      </c>
      <c r="F141" s="151">
        <f t="shared" si="2"/>
        <v>35000</v>
      </c>
      <c r="G141" s="146">
        <v>500</v>
      </c>
    </row>
    <row r="142" spans="1:8" ht="15" customHeight="1" x14ac:dyDescent="0.2">
      <c r="A142" s="146">
        <v>33671113</v>
      </c>
      <c r="B142" s="186" t="s">
        <v>806</v>
      </c>
      <c r="C142" s="144" t="s">
        <v>860</v>
      </c>
      <c r="D142" s="160" t="s">
        <v>534</v>
      </c>
      <c r="E142" s="146">
        <v>767</v>
      </c>
      <c r="F142" s="151">
        <f t="shared" si="2"/>
        <v>15340</v>
      </c>
      <c r="G142" s="146">
        <v>20</v>
      </c>
    </row>
    <row r="143" spans="1:8" x14ac:dyDescent="0.2">
      <c r="A143" s="146">
        <v>33671113</v>
      </c>
      <c r="B143" s="186" t="s">
        <v>807</v>
      </c>
      <c r="C143" s="144" t="s">
        <v>860</v>
      </c>
      <c r="D143" s="160" t="s">
        <v>534</v>
      </c>
      <c r="E143" s="146">
        <v>60</v>
      </c>
      <c r="F143" s="151">
        <f t="shared" si="2"/>
        <v>6000</v>
      </c>
      <c r="G143" s="146">
        <v>100</v>
      </c>
    </row>
    <row r="144" spans="1:8" x14ac:dyDescent="0.2">
      <c r="A144" s="146">
        <v>33691199</v>
      </c>
      <c r="B144" s="186" t="s">
        <v>808</v>
      </c>
      <c r="C144" s="144" t="s">
        <v>860</v>
      </c>
      <c r="D144" s="160" t="s">
        <v>534</v>
      </c>
      <c r="E144" s="146">
        <v>20</v>
      </c>
      <c r="F144" s="151">
        <f t="shared" si="2"/>
        <v>32000</v>
      </c>
      <c r="G144" s="146">
        <v>1600</v>
      </c>
      <c r="H144" s="108">
        <v>800</v>
      </c>
    </row>
    <row r="145" spans="1:8" ht="25.5" x14ac:dyDescent="0.2">
      <c r="A145" s="146">
        <v>3361100</v>
      </c>
      <c r="B145" s="186" t="s">
        <v>809</v>
      </c>
      <c r="C145" s="144" t="s">
        <v>860</v>
      </c>
      <c r="D145" s="160" t="s">
        <v>534</v>
      </c>
      <c r="E145" s="146">
        <v>1800</v>
      </c>
      <c r="F145" s="151">
        <f t="shared" si="2"/>
        <v>1440000</v>
      </c>
      <c r="G145" s="146">
        <v>800</v>
      </c>
    </row>
    <row r="146" spans="1:8" x14ac:dyDescent="0.2">
      <c r="A146" s="146">
        <v>33141160</v>
      </c>
      <c r="B146" s="186" t="s">
        <v>810</v>
      </c>
      <c r="C146" s="144" t="s">
        <v>860</v>
      </c>
      <c r="D146" s="160" t="s">
        <v>534</v>
      </c>
      <c r="E146" s="146">
        <v>250</v>
      </c>
      <c r="F146" s="151">
        <f t="shared" si="2"/>
        <v>17500</v>
      </c>
      <c r="G146" s="146">
        <v>70</v>
      </c>
    </row>
    <row r="147" spans="1:8" ht="38.25" x14ac:dyDescent="0.2">
      <c r="A147" s="143" t="s">
        <v>915</v>
      </c>
      <c r="B147" s="188" t="s">
        <v>914</v>
      </c>
      <c r="C147" s="144" t="s">
        <v>518</v>
      </c>
      <c r="D147" s="160" t="s">
        <v>534</v>
      </c>
      <c r="E147" s="146">
        <v>50</v>
      </c>
      <c r="F147" s="151">
        <f t="shared" si="2"/>
        <v>8000</v>
      </c>
      <c r="G147" s="146">
        <v>160</v>
      </c>
    </row>
    <row r="148" spans="1:8" ht="38.25" x14ac:dyDescent="0.2">
      <c r="A148" s="146">
        <v>33651131</v>
      </c>
      <c r="B148" s="186" t="s">
        <v>811</v>
      </c>
      <c r="C148" s="144" t="s">
        <v>518</v>
      </c>
      <c r="D148" s="160" t="s">
        <v>534</v>
      </c>
      <c r="E148" s="146">
        <v>620</v>
      </c>
      <c r="F148" s="151">
        <f t="shared" si="2"/>
        <v>37200</v>
      </c>
      <c r="G148" s="146">
        <v>60</v>
      </c>
    </row>
    <row r="149" spans="1:8" ht="25.5" x14ac:dyDescent="0.2">
      <c r="A149" s="146">
        <v>33651131</v>
      </c>
      <c r="B149" s="186" t="s">
        <v>812</v>
      </c>
      <c r="C149" s="144" t="s">
        <v>518</v>
      </c>
      <c r="D149" s="160" t="s">
        <v>534</v>
      </c>
      <c r="E149" s="146">
        <v>12</v>
      </c>
      <c r="F149" s="151">
        <f t="shared" si="2"/>
        <v>120000</v>
      </c>
      <c r="G149" s="146">
        <v>10000</v>
      </c>
    </row>
    <row r="150" spans="1:8" x14ac:dyDescent="0.2">
      <c r="A150" s="146">
        <v>33621620</v>
      </c>
      <c r="B150" s="186" t="s">
        <v>813</v>
      </c>
      <c r="C150" s="144" t="s">
        <v>518</v>
      </c>
      <c r="D150" s="160" t="s">
        <v>534</v>
      </c>
      <c r="E150" s="146">
        <v>60</v>
      </c>
      <c r="F150" s="151">
        <f t="shared" si="2"/>
        <v>54000</v>
      </c>
      <c r="G150" s="146">
        <v>900</v>
      </c>
    </row>
    <row r="151" spans="1:8" x14ac:dyDescent="0.2">
      <c r="A151" s="146">
        <v>33651137</v>
      </c>
      <c r="B151" s="186" t="s">
        <v>814</v>
      </c>
      <c r="C151" s="144" t="s">
        <v>518</v>
      </c>
      <c r="D151" s="160" t="s">
        <v>534</v>
      </c>
      <c r="E151" s="146">
        <v>4500</v>
      </c>
      <c r="F151" s="151">
        <f t="shared" si="2"/>
        <v>225000</v>
      </c>
      <c r="G151" s="146">
        <v>50</v>
      </c>
    </row>
    <row r="152" spans="1:8" x14ac:dyDescent="0.2">
      <c r="A152" s="146">
        <v>33611341</v>
      </c>
      <c r="B152" s="186" t="s">
        <v>815</v>
      </c>
      <c r="C152" s="144" t="s">
        <v>860</v>
      </c>
      <c r="D152" s="160" t="s">
        <v>534</v>
      </c>
      <c r="E152" s="146">
        <v>150</v>
      </c>
      <c r="F152" s="151">
        <f t="shared" si="2"/>
        <v>30000</v>
      </c>
      <c r="G152" s="146">
        <v>200</v>
      </c>
    </row>
    <row r="153" spans="1:8" x14ac:dyDescent="0.2">
      <c r="A153" s="146">
        <v>33651115</v>
      </c>
      <c r="B153" s="186" t="s">
        <v>816</v>
      </c>
      <c r="C153" s="144" t="s">
        <v>860</v>
      </c>
      <c r="D153" s="160" t="s">
        <v>534</v>
      </c>
      <c r="E153" s="146">
        <v>47</v>
      </c>
      <c r="F153" s="151">
        <f t="shared" si="2"/>
        <v>23500</v>
      </c>
      <c r="G153" s="146">
        <v>500</v>
      </c>
    </row>
    <row r="154" spans="1:8" ht="25.5" x14ac:dyDescent="0.2">
      <c r="A154" s="146">
        <v>33651123</v>
      </c>
      <c r="B154" s="186" t="s">
        <v>817</v>
      </c>
      <c r="C154" s="144" t="s">
        <v>860</v>
      </c>
      <c r="D154" s="160" t="s">
        <v>534</v>
      </c>
      <c r="E154" s="146">
        <v>900</v>
      </c>
      <c r="F154" s="151">
        <f t="shared" si="2"/>
        <v>1170000</v>
      </c>
      <c r="G154" s="146">
        <v>1300</v>
      </c>
      <c r="H154" s="108">
        <v>500</v>
      </c>
    </row>
    <row r="155" spans="1:8" ht="25.5" x14ac:dyDescent="0.2">
      <c r="A155" s="146">
        <v>33651118</v>
      </c>
      <c r="B155" s="186" t="s">
        <v>818</v>
      </c>
      <c r="C155" s="144" t="s">
        <v>860</v>
      </c>
      <c r="D155" s="160" t="s">
        <v>534</v>
      </c>
      <c r="E155" s="146">
        <v>160</v>
      </c>
      <c r="F155" s="151">
        <f t="shared" si="2"/>
        <v>1280000</v>
      </c>
      <c r="G155" s="146">
        <v>8000</v>
      </c>
    </row>
    <row r="156" spans="1:8" x14ac:dyDescent="0.2">
      <c r="A156" s="146">
        <v>33651134</v>
      </c>
      <c r="B156" s="186" t="s">
        <v>819</v>
      </c>
      <c r="C156" s="144" t="s">
        <v>860</v>
      </c>
      <c r="D156" s="160" t="s">
        <v>534</v>
      </c>
      <c r="E156" s="146">
        <v>35</v>
      </c>
      <c r="F156" s="151">
        <f t="shared" si="2"/>
        <v>140000</v>
      </c>
      <c r="G156" s="146">
        <v>4000</v>
      </c>
    </row>
    <row r="157" spans="1:8" ht="25.5" x14ac:dyDescent="0.2">
      <c r="A157" s="143" t="s">
        <v>917</v>
      </c>
      <c r="B157" s="188" t="s">
        <v>916</v>
      </c>
      <c r="C157" s="144" t="s">
        <v>518</v>
      </c>
      <c r="D157" s="160" t="s">
        <v>534</v>
      </c>
      <c r="E157" s="146">
        <v>180</v>
      </c>
      <c r="F157" s="151">
        <f t="shared" si="2"/>
        <v>18000</v>
      </c>
      <c r="G157" s="146">
        <v>100</v>
      </c>
    </row>
    <row r="158" spans="1:8" ht="25.5" x14ac:dyDescent="0.2">
      <c r="A158" s="146">
        <v>33651134</v>
      </c>
      <c r="B158" s="186" t="s">
        <v>820</v>
      </c>
      <c r="C158" s="144" t="s">
        <v>860</v>
      </c>
      <c r="D158" s="160" t="s">
        <v>534</v>
      </c>
      <c r="E158" s="146">
        <v>300</v>
      </c>
      <c r="F158" s="151">
        <f t="shared" si="2"/>
        <v>300000</v>
      </c>
      <c r="G158" s="146">
        <v>1000</v>
      </c>
    </row>
    <row r="159" spans="1:8" x14ac:dyDescent="0.2">
      <c r="A159" s="146">
        <v>33651135</v>
      </c>
      <c r="B159" s="186" t="s">
        <v>821</v>
      </c>
      <c r="C159" s="144" t="s">
        <v>860</v>
      </c>
      <c r="D159" s="160" t="s">
        <v>534</v>
      </c>
      <c r="E159" s="146">
        <v>1000</v>
      </c>
      <c r="F159" s="151">
        <f t="shared" si="2"/>
        <v>600000</v>
      </c>
      <c r="G159" s="146">
        <v>600</v>
      </c>
    </row>
    <row r="160" spans="1:8" x14ac:dyDescent="0.2">
      <c r="A160" s="146">
        <v>33691236</v>
      </c>
      <c r="B160" s="186" t="s">
        <v>822</v>
      </c>
      <c r="C160" s="144" t="s">
        <v>860</v>
      </c>
      <c r="D160" s="160" t="s">
        <v>534</v>
      </c>
      <c r="E160" s="146">
        <v>300</v>
      </c>
      <c r="F160" s="151">
        <f t="shared" si="2"/>
        <v>60000</v>
      </c>
      <c r="G160" s="146">
        <v>200</v>
      </c>
    </row>
    <row r="161" spans="1:8" x14ac:dyDescent="0.2">
      <c r="A161" s="146">
        <v>33691236</v>
      </c>
      <c r="B161" s="186" t="s">
        <v>823</v>
      </c>
      <c r="C161" s="144" t="s">
        <v>860</v>
      </c>
      <c r="D161" s="160" t="s">
        <v>534</v>
      </c>
      <c r="E161" s="146">
        <v>50</v>
      </c>
      <c r="F161" s="151">
        <f t="shared" si="2"/>
        <v>200000</v>
      </c>
      <c r="G161" s="146">
        <v>4000</v>
      </c>
    </row>
    <row r="162" spans="1:8" x14ac:dyDescent="0.2">
      <c r="A162" s="146">
        <v>33611100</v>
      </c>
      <c r="B162" s="186" t="s">
        <v>824</v>
      </c>
      <c r="C162" s="144" t="s">
        <v>860</v>
      </c>
      <c r="D162" s="160" t="s">
        <v>534</v>
      </c>
      <c r="E162" s="146">
        <v>13.5</v>
      </c>
      <c r="F162" s="151">
        <f t="shared" si="2"/>
        <v>4050</v>
      </c>
      <c r="G162" s="146">
        <v>300</v>
      </c>
    </row>
    <row r="163" spans="1:8" ht="38.25" x14ac:dyDescent="0.2">
      <c r="A163" s="146">
        <v>33611120</v>
      </c>
      <c r="B163" s="186" t="s">
        <v>825</v>
      </c>
      <c r="C163" s="144" t="s">
        <v>860</v>
      </c>
      <c r="D163" s="160" t="s">
        <v>534</v>
      </c>
      <c r="E163" s="150">
        <v>800</v>
      </c>
      <c r="F163" s="151">
        <f t="shared" si="2"/>
        <v>800000</v>
      </c>
      <c r="G163" s="136">
        <v>1000</v>
      </c>
      <c r="H163" s="108">
        <v>500</v>
      </c>
    </row>
    <row r="164" spans="1:8" x14ac:dyDescent="0.2">
      <c r="A164" s="146">
        <v>33661131</v>
      </c>
      <c r="B164" s="186" t="s">
        <v>826</v>
      </c>
      <c r="C164" s="144" t="s">
        <v>518</v>
      </c>
      <c r="D164" s="160" t="s">
        <v>534</v>
      </c>
      <c r="E164" s="150">
        <v>14</v>
      </c>
      <c r="F164" s="151">
        <f t="shared" si="2"/>
        <v>672</v>
      </c>
      <c r="G164" s="136">
        <v>48</v>
      </c>
    </row>
    <row r="165" spans="1:8" ht="25.5" x14ac:dyDescent="0.2">
      <c r="A165" s="146">
        <v>33621150</v>
      </c>
      <c r="B165" s="186" t="s">
        <v>827</v>
      </c>
      <c r="C165" s="144" t="s">
        <v>860</v>
      </c>
      <c r="D165" s="160" t="s">
        <v>534</v>
      </c>
      <c r="E165" s="146">
        <v>1200</v>
      </c>
      <c r="F165" s="151">
        <f t="shared" si="2"/>
        <v>24000</v>
      </c>
      <c r="G165" s="146">
        <v>20</v>
      </c>
    </row>
    <row r="166" spans="1:8" x14ac:dyDescent="0.2">
      <c r="A166" s="143" t="s">
        <v>920</v>
      </c>
      <c r="B166" s="188" t="s">
        <v>919</v>
      </c>
      <c r="C166" s="144" t="s">
        <v>518</v>
      </c>
      <c r="D166" s="160" t="s">
        <v>534</v>
      </c>
      <c r="E166" s="146">
        <v>5</v>
      </c>
      <c r="F166" s="151">
        <f t="shared" si="2"/>
        <v>1000</v>
      </c>
      <c r="G166" s="146">
        <v>200</v>
      </c>
    </row>
    <row r="167" spans="1:8" x14ac:dyDescent="0.2">
      <c r="A167" s="146">
        <v>33651150</v>
      </c>
      <c r="B167" s="186" t="s">
        <v>828</v>
      </c>
      <c r="C167" s="144" t="s">
        <v>860</v>
      </c>
      <c r="D167" s="160" t="s">
        <v>534</v>
      </c>
      <c r="E167" s="150">
        <v>100</v>
      </c>
      <c r="F167" s="151">
        <f t="shared" si="2"/>
        <v>20000</v>
      </c>
      <c r="G167" s="136">
        <v>200</v>
      </c>
    </row>
    <row r="168" spans="1:8" x14ac:dyDescent="0.2">
      <c r="A168" s="146">
        <v>33651146</v>
      </c>
      <c r="B168" s="186" t="s">
        <v>829</v>
      </c>
      <c r="C168" s="144" t="s">
        <v>860</v>
      </c>
      <c r="D168" s="160" t="s">
        <v>534</v>
      </c>
      <c r="E168" s="150">
        <v>4</v>
      </c>
      <c r="F168" s="151">
        <f t="shared" si="2"/>
        <v>8000</v>
      </c>
      <c r="G168" s="136">
        <v>2000</v>
      </c>
    </row>
    <row r="169" spans="1:8" x14ac:dyDescent="0.2">
      <c r="A169" s="146">
        <v>33621590</v>
      </c>
      <c r="B169" s="189" t="s">
        <v>830</v>
      </c>
      <c r="C169" s="144" t="s">
        <v>518</v>
      </c>
      <c r="D169" s="160" t="s">
        <v>534</v>
      </c>
      <c r="E169" s="150">
        <v>27</v>
      </c>
      <c r="F169" s="151">
        <f>+G169*E169</f>
        <v>13500</v>
      </c>
      <c r="G169" s="136">
        <v>500</v>
      </c>
    </row>
    <row r="170" spans="1:8" ht="14.25" x14ac:dyDescent="0.2">
      <c r="A170" s="143" t="s">
        <v>893</v>
      </c>
      <c r="B170" s="134" t="s">
        <v>894</v>
      </c>
      <c r="C170" s="144" t="s">
        <v>518</v>
      </c>
      <c r="D170" s="160" t="s">
        <v>217</v>
      </c>
      <c r="E170" s="163">
        <v>130</v>
      </c>
      <c r="F170" s="180">
        <f t="shared" ref="F170" si="4">+G170*E170</f>
        <v>6500</v>
      </c>
      <c r="G170" s="142">
        <v>50</v>
      </c>
    </row>
    <row r="171" spans="1:8" ht="15" customHeight="1" x14ac:dyDescent="0.2">
      <c r="A171" s="141"/>
      <c r="B171" s="211" t="s">
        <v>983</v>
      </c>
      <c r="C171" s="211"/>
      <c r="D171" s="141"/>
      <c r="E171" s="141"/>
      <c r="F171" s="180"/>
      <c r="G171" s="142"/>
    </row>
    <row r="172" spans="1:8" ht="25.5" x14ac:dyDescent="0.2">
      <c r="A172" s="146">
        <v>33651114</v>
      </c>
      <c r="B172" s="186" t="s">
        <v>734</v>
      </c>
      <c r="C172" s="144" t="s">
        <v>528</v>
      </c>
      <c r="D172" s="160" t="s">
        <v>534</v>
      </c>
      <c r="E172" s="133">
        <v>109.61</v>
      </c>
      <c r="F172" s="144">
        <f>+E172*G172</f>
        <v>30690.799999999999</v>
      </c>
      <c r="G172" s="133">
        <v>280</v>
      </c>
    </row>
    <row r="173" spans="1:8" ht="14.25" x14ac:dyDescent="0.2">
      <c r="B173" s="125" t="s">
        <v>218</v>
      </c>
      <c r="F173" s="164">
        <f>SUM(F175:F290)</f>
        <v>27231850</v>
      </c>
    </row>
    <row r="174" spans="1:8" x14ac:dyDescent="0.2">
      <c r="B174" s="135" t="s">
        <v>219</v>
      </c>
    </row>
    <row r="175" spans="1:8" x14ac:dyDescent="0.2">
      <c r="A175" s="136">
        <v>33141115</v>
      </c>
      <c r="B175" s="190" t="s">
        <v>221</v>
      </c>
      <c r="C175" s="144" t="s">
        <v>860</v>
      </c>
      <c r="D175" s="160" t="s">
        <v>217</v>
      </c>
      <c r="E175" s="165">
        <v>180</v>
      </c>
      <c r="F175" s="166">
        <f>+G175*E175</f>
        <v>180000</v>
      </c>
      <c r="G175" s="167">
        <v>1000</v>
      </c>
    </row>
    <row r="176" spans="1:8" x14ac:dyDescent="0.2">
      <c r="A176" s="136">
        <v>33141100</v>
      </c>
      <c r="B176" s="190" t="s">
        <v>831</v>
      </c>
      <c r="C176" s="144" t="s">
        <v>860</v>
      </c>
      <c r="D176" s="160" t="s">
        <v>217</v>
      </c>
      <c r="E176" s="165">
        <v>4.5</v>
      </c>
      <c r="F176" s="166">
        <f t="shared" ref="F176:F245" si="5">+G176*E176</f>
        <v>9000</v>
      </c>
      <c r="G176" s="167">
        <v>2000</v>
      </c>
    </row>
    <row r="177" spans="1:7" ht="51" x14ac:dyDescent="0.2">
      <c r="A177" s="136">
        <v>33141131</v>
      </c>
      <c r="B177" s="188" t="s">
        <v>928</v>
      </c>
      <c r="C177" s="144" t="s">
        <v>929</v>
      </c>
      <c r="D177" s="160" t="s">
        <v>217</v>
      </c>
      <c r="E177" s="165">
        <v>300</v>
      </c>
      <c r="F177" s="166">
        <f t="shared" si="5"/>
        <v>30000</v>
      </c>
      <c r="G177" s="167">
        <v>100</v>
      </c>
    </row>
    <row r="178" spans="1:7" ht="89.25" x14ac:dyDescent="0.2">
      <c r="A178" s="136">
        <v>33191620</v>
      </c>
      <c r="B178" s="188" t="s">
        <v>926</v>
      </c>
      <c r="C178" s="144" t="s">
        <v>518</v>
      </c>
      <c r="D178" s="160" t="s">
        <v>217</v>
      </c>
      <c r="E178" s="165">
        <v>60</v>
      </c>
      <c r="F178" s="166">
        <f t="shared" si="5"/>
        <v>60000</v>
      </c>
      <c r="G178" s="167">
        <v>1000</v>
      </c>
    </row>
    <row r="179" spans="1:7" ht="89.25" x14ac:dyDescent="0.2">
      <c r="A179" s="136">
        <v>33191620</v>
      </c>
      <c r="B179" s="188" t="s">
        <v>927</v>
      </c>
      <c r="C179" s="144" t="s">
        <v>518</v>
      </c>
      <c r="D179" s="160" t="s">
        <v>217</v>
      </c>
      <c r="E179" s="165">
        <v>60</v>
      </c>
      <c r="F179" s="166">
        <f t="shared" si="5"/>
        <v>60000</v>
      </c>
      <c r="G179" s="167">
        <v>1000</v>
      </c>
    </row>
    <row r="180" spans="1:7" x14ac:dyDescent="0.2">
      <c r="A180" s="136">
        <v>33141129</v>
      </c>
      <c r="B180" s="190" t="s">
        <v>222</v>
      </c>
      <c r="C180" s="144" t="s">
        <v>860</v>
      </c>
      <c r="D180" s="160" t="s">
        <v>217</v>
      </c>
      <c r="E180" s="165">
        <v>12</v>
      </c>
      <c r="F180" s="166">
        <f t="shared" si="5"/>
        <v>156000</v>
      </c>
      <c r="G180" s="167">
        <v>13000</v>
      </c>
    </row>
    <row r="181" spans="1:7" x14ac:dyDescent="0.2">
      <c r="A181" s="136">
        <v>33141114</v>
      </c>
      <c r="B181" s="190" t="s">
        <v>223</v>
      </c>
      <c r="C181" s="144" t="s">
        <v>860</v>
      </c>
      <c r="D181" s="160" t="s">
        <v>217</v>
      </c>
      <c r="E181" s="165">
        <v>390</v>
      </c>
      <c r="F181" s="166">
        <f t="shared" si="5"/>
        <v>78000</v>
      </c>
      <c r="G181" s="167">
        <v>200</v>
      </c>
    </row>
    <row r="182" spans="1:7" x14ac:dyDescent="0.2">
      <c r="A182" s="136">
        <v>33141136</v>
      </c>
      <c r="B182" s="190" t="s">
        <v>227</v>
      </c>
      <c r="C182" s="144" t="s">
        <v>860</v>
      </c>
      <c r="D182" s="160" t="s">
        <v>217</v>
      </c>
      <c r="E182" s="165">
        <v>50</v>
      </c>
      <c r="F182" s="166">
        <f t="shared" si="5"/>
        <v>100000</v>
      </c>
      <c r="G182" s="167">
        <v>2000</v>
      </c>
    </row>
    <row r="183" spans="1:7" x14ac:dyDescent="0.2">
      <c r="A183" s="136">
        <v>33141136</v>
      </c>
      <c r="B183" s="190" t="s">
        <v>832</v>
      </c>
      <c r="C183" s="144" t="s">
        <v>860</v>
      </c>
      <c r="D183" s="160" t="s">
        <v>217</v>
      </c>
      <c r="E183" s="165">
        <v>50</v>
      </c>
      <c r="F183" s="166">
        <f t="shared" si="5"/>
        <v>500000</v>
      </c>
      <c r="G183" s="167">
        <v>10000</v>
      </c>
    </row>
    <row r="184" spans="1:7" x14ac:dyDescent="0.2">
      <c r="A184" s="136">
        <v>33141149</v>
      </c>
      <c r="B184" s="190" t="s">
        <v>833</v>
      </c>
      <c r="C184" s="144" t="s">
        <v>860</v>
      </c>
      <c r="D184" s="160" t="s">
        <v>217</v>
      </c>
      <c r="E184" s="165">
        <v>18</v>
      </c>
      <c r="F184" s="166">
        <f t="shared" si="5"/>
        <v>14400</v>
      </c>
      <c r="G184" s="167">
        <v>800</v>
      </c>
    </row>
    <row r="185" spans="1:7" ht="19.5" customHeight="1" x14ac:dyDescent="0.2">
      <c r="A185" s="136">
        <v>33141136</v>
      </c>
      <c r="B185" s="190" t="s">
        <v>834</v>
      </c>
      <c r="C185" s="144" t="s">
        <v>860</v>
      </c>
      <c r="D185" s="160" t="s">
        <v>217</v>
      </c>
      <c r="E185" s="165">
        <v>170</v>
      </c>
      <c r="F185" s="166">
        <f t="shared" si="5"/>
        <v>1700</v>
      </c>
      <c r="G185" s="167">
        <v>10</v>
      </c>
    </row>
    <row r="186" spans="1:7" x14ac:dyDescent="0.2">
      <c r="A186" s="136">
        <v>33141136</v>
      </c>
      <c r="B186" s="190" t="s">
        <v>835</v>
      </c>
      <c r="C186" s="144" t="s">
        <v>860</v>
      </c>
      <c r="D186" s="160" t="s">
        <v>217</v>
      </c>
      <c r="E186" s="165">
        <v>170</v>
      </c>
      <c r="F186" s="166">
        <f t="shared" si="5"/>
        <v>1700</v>
      </c>
      <c r="G186" s="167">
        <v>10</v>
      </c>
    </row>
    <row r="187" spans="1:7" x14ac:dyDescent="0.2">
      <c r="A187" s="136">
        <v>33141136</v>
      </c>
      <c r="B187" s="190" t="s">
        <v>836</v>
      </c>
      <c r="C187" s="144" t="s">
        <v>860</v>
      </c>
      <c r="D187" s="160" t="s">
        <v>217</v>
      </c>
      <c r="E187" s="165">
        <v>170</v>
      </c>
      <c r="F187" s="166">
        <f t="shared" si="5"/>
        <v>1700</v>
      </c>
      <c r="G187" s="167">
        <v>10</v>
      </c>
    </row>
    <row r="188" spans="1:7" x14ac:dyDescent="0.2">
      <c r="A188" s="136">
        <v>33141136</v>
      </c>
      <c r="B188" s="190" t="s">
        <v>837</v>
      </c>
      <c r="C188" s="144" t="s">
        <v>860</v>
      </c>
      <c r="D188" s="160" t="s">
        <v>217</v>
      </c>
      <c r="E188" s="165">
        <v>170</v>
      </c>
      <c r="F188" s="166">
        <f t="shared" si="5"/>
        <v>1700</v>
      </c>
      <c r="G188" s="167">
        <v>10</v>
      </c>
    </row>
    <row r="189" spans="1:7" x14ac:dyDescent="0.2">
      <c r="A189" s="136">
        <v>33141136</v>
      </c>
      <c r="B189" s="190" t="s">
        <v>838</v>
      </c>
      <c r="C189" s="144" t="s">
        <v>860</v>
      </c>
      <c r="D189" s="160" t="s">
        <v>217</v>
      </c>
      <c r="E189" s="165">
        <v>170</v>
      </c>
      <c r="F189" s="166">
        <f t="shared" si="5"/>
        <v>1700</v>
      </c>
      <c r="G189" s="167">
        <v>10</v>
      </c>
    </row>
    <row r="190" spans="1:7" x14ac:dyDescent="0.2">
      <c r="A190" s="136">
        <v>33141136</v>
      </c>
      <c r="B190" s="190" t="s">
        <v>907</v>
      </c>
      <c r="C190" s="144" t="s">
        <v>518</v>
      </c>
      <c r="D190" s="160" t="s">
        <v>217</v>
      </c>
      <c r="E190" s="165">
        <v>170</v>
      </c>
      <c r="F190" s="166">
        <f t="shared" si="5"/>
        <v>3400</v>
      </c>
      <c r="G190" s="167">
        <v>20</v>
      </c>
    </row>
    <row r="191" spans="1:7" x14ac:dyDescent="0.2">
      <c r="A191" s="136">
        <v>33141136</v>
      </c>
      <c r="B191" s="190" t="s">
        <v>908</v>
      </c>
      <c r="C191" s="144" t="s">
        <v>518</v>
      </c>
      <c r="D191" s="160" t="s">
        <v>217</v>
      </c>
      <c r="E191" s="165">
        <v>170</v>
      </c>
      <c r="F191" s="166">
        <f t="shared" si="5"/>
        <v>3400</v>
      </c>
      <c r="G191" s="167">
        <v>20</v>
      </c>
    </row>
    <row r="192" spans="1:7" x14ac:dyDescent="0.2">
      <c r="A192" s="136">
        <v>33141136</v>
      </c>
      <c r="B192" s="190" t="s">
        <v>909</v>
      </c>
      <c r="C192" s="144" t="s">
        <v>518</v>
      </c>
      <c r="D192" s="160" t="s">
        <v>217</v>
      </c>
      <c r="E192" s="165">
        <v>170</v>
      </c>
      <c r="F192" s="166">
        <f t="shared" si="5"/>
        <v>3400</v>
      </c>
      <c r="G192" s="167">
        <v>20</v>
      </c>
    </row>
    <row r="193" spans="1:7" x14ac:dyDescent="0.2">
      <c r="A193" s="136">
        <v>33141136</v>
      </c>
      <c r="B193" s="190" t="s">
        <v>910</v>
      </c>
      <c r="C193" s="144" t="s">
        <v>518</v>
      </c>
      <c r="D193" s="160" t="s">
        <v>217</v>
      </c>
      <c r="E193" s="165">
        <v>170</v>
      </c>
      <c r="F193" s="166">
        <f t="shared" si="5"/>
        <v>3400</v>
      </c>
      <c r="G193" s="167">
        <v>20</v>
      </c>
    </row>
    <row r="194" spans="1:7" ht="25.5" x14ac:dyDescent="0.2">
      <c r="A194" s="136">
        <v>33141156</v>
      </c>
      <c r="B194" s="190" t="s">
        <v>233</v>
      </c>
      <c r="C194" s="144" t="s">
        <v>860</v>
      </c>
      <c r="D194" s="160" t="s">
        <v>217</v>
      </c>
      <c r="E194" s="165">
        <v>22</v>
      </c>
      <c r="F194" s="166">
        <f t="shared" si="5"/>
        <v>110000</v>
      </c>
      <c r="G194" s="167">
        <v>5000</v>
      </c>
    </row>
    <row r="195" spans="1:7" ht="25.5" x14ac:dyDescent="0.2">
      <c r="A195" s="136">
        <v>33141156</v>
      </c>
      <c r="B195" s="190" t="s">
        <v>839</v>
      </c>
      <c r="C195" s="144" t="s">
        <v>860</v>
      </c>
      <c r="D195" s="160" t="s">
        <v>217</v>
      </c>
      <c r="E195" s="165">
        <v>18</v>
      </c>
      <c r="F195" s="166">
        <f t="shared" si="5"/>
        <v>360000</v>
      </c>
      <c r="G195" s="167">
        <v>20000</v>
      </c>
    </row>
    <row r="196" spans="1:7" ht="25.5" x14ac:dyDescent="0.2">
      <c r="A196" s="136">
        <v>33141156</v>
      </c>
      <c r="B196" s="190" t="s">
        <v>235</v>
      </c>
      <c r="C196" s="144" t="s">
        <v>518</v>
      </c>
      <c r="D196" s="160" t="s">
        <v>217</v>
      </c>
      <c r="E196" s="165">
        <v>22</v>
      </c>
      <c r="F196" s="166">
        <f t="shared" si="5"/>
        <v>2640000</v>
      </c>
      <c r="G196" s="167">
        <v>120000</v>
      </c>
    </row>
    <row r="197" spans="1:7" ht="25.5" x14ac:dyDescent="0.2">
      <c r="A197" s="136">
        <v>33141156</v>
      </c>
      <c r="B197" s="190" t="s">
        <v>237</v>
      </c>
      <c r="C197" s="144" t="s">
        <v>860</v>
      </c>
      <c r="D197" s="160" t="s">
        <v>217</v>
      </c>
      <c r="E197" s="165">
        <v>22</v>
      </c>
      <c r="F197" s="166">
        <f t="shared" si="5"/>
        <v>2420000</v>
      </c>
      <c r="G197" s="167">
        <v>110000</v>
      </c>
    </row>
    <row r="198" spans="1:7" ht="25.5" x14ac:dyDescent="0.2">
      <c r="A198" s="136">
        <v>33141156</v>
      </c>
      <c r="B198" s="190" t="s">
        <v>840</v>
      </c>
      <c r="C198" s="144" t="s">
        <v>860</v>
      </c>
      <c r="D198" s="160" t="s">
        <v>217</v>
      </c>
      <c r="E198" s="165">
        <v>22</v>
      </c>
      <c r="F198" s="166">
        <f t="shared" si="5"/>
        <v>44000</v>
      </c>
      <c r="G198" s="167">
        <v>2000</v>
      </c>
    </row>
    <row r="199" spans="1:7" ht="25.5" x14ac:dyDescent="0.2">
      <c r="A199" s="136">
        <v>33141158</v>
      </c>
      <c r="B199" s="190" t="s">
        <v>841</v>
      </c>
      <c r="C199" s="144" t="s">
        <v>860</v>
      </c>
      <c r="D199" s="160" t="s">
        <v>217</v>
      </c>
      <c r="E199" s="165">
        <v>100</v>
      </c>
      <c r="F199" s="166">
        <f t="shared" si="5"/>
        <v>20000</v>
      </c>
      <c r="G199" s="167">
        <v>200</v>
      </c>
    </row>
    <row r="200" spans="1:7" ht="25.5" x14ac:dyDescent="0.2">
      <c r="A200" s="136">
        <v>33141158</v>
      </c>
      <c r="B200" s="190" t="s">
        <v>842</v>
      </c>
      <c r="C200" s="144" t="s">
        <v>860</v>
      </c>
      <c r="D200" s="160" t="s">
        <v>217</v>
      </c>
      <c r="E200" s="165">
        <v>100</v>
      </c>
      <c r="F200" s="166">
        <f t="shared" si="5"/>
        <v>20000</v>
      </c>
      <c r="G200" s="167">
        <v>200</v>
      </c>
    </row>
    <row r="201" spans="1:7" x14ac:dyDescent="0.2">
      <c r="A201" s="136">
        <v>33141173</v>
      </c>
      <c r="B201" s="190" t="s">
        <v>242</v>
      </c>
      <c r="C201" s="144" t="s">
        <v>860</v>
      </c>
      <c r="D201" s="160" t="s">
        <v>217</v>
      </c>
      <c r="E201" s="165">
        <v>50</v>
      </c>
      <c r="F201" s="166">
        <f t="shared" si="5"/>
        <v>10000</v>
      </c>
      <c r="G201" s="167">
        <v>200</v>
      </c>
    </row>
    <row r="202" spans="1:7" x14ac:dyDescent="0.2">
      <c r="A202" s="136">
        <v>33141173</v>
      </c>
      <c r="B202" s="190" t="s">
        <v>843</v>
      </c>
      <c r="C202" s="144" t="s">
        <v>518</v>
      </c>
      <c r="D202" s="160" t="s">
        <v>217</v>
      </c>
      <c r="E202" s="165">
        <v>100</v>
      </c>
      <c r="F202" s="166">
        <f t="shared" si="5"/>
        <v>20000</v>
      </c>
      <c r="G202" s="167">
        <v>200</v>
      </c>
    </row>
    <row r="203" spans="1:7" x14ac:dyDescent="0.2">
      <c r="A203" s="136">
        <v>33141144</v>
      </c>
      <c r="B203" s="190" t="s">
        <v>244</v>
      </c>
      <c r="C203" s="144" t="s">
        <v>518</v>
      </c>
      <c r="D203" s="160" t="s">
        <v>217</v>
      </c>
      <c r="E203" s="165">
        <v>7</v>
      </c>
      <c r="F203" s="166">
        <f t="shared" si="5"/>
        <v>35000</v>
      </c>
      <c r="G203" s="167">
        <v>5000</v>
      </c>
    </row>
    <row r="204" spans="1:7" x14ac:dyDescent="0.2">
      <c r="A204" s="136">
        <v>33141144</v>
      </c>
      <c r="B204" s="190" t="s">
        <v>245</v>
      </c>
      <c r="C204" s="144" t="s">
        <v>860</v>
      </c>
      <c r="D204" s="160" t="s">
        <v>217</v>
      </c>
      <c r="E204" s="165">
        <v>5</v>
      </c>
      <c r="F204" s="166">
        <f t="shared" si="5"/>
        <v>25000</v>
      </c>
      <c r="G204" s="167">
        <v>5000</v>
      </c>
    </row>
    <row r="205" spans="1:7" ht="25.5" x14ac:dyDescent="0.2">
      <c r="A205" s="136">
        <v>33141142</v>
      </c>
      <c r="B205" s="190" t="s">
        <v>246</v>
      </c>
      <c r="C205" s="144" t="s">
        <v>860</v>
      </c>
      <c r="D205" s="160" t="s">
        <v>217</v>
      </c>
      <c r="E205" s="165">
        <v>15</v>
      </c>
      <c r="F205" s="166">
        <f t="shared" si="5"/>
        <v>15000</v>
      </c>
      <c r="G205" s="167">
        <v>1000</v>
      </c>
    </row>
    <row r="206" spans="1:7" x14ac:dyDescent="0.2">
      <c r="A206" s="136">
        <v>33141142</v>
      </c>
      <c r="B206" s="190" t="s">
        <v>247</v>
      </c>
      <c r="C206" s="144" t="s">
        <v>860</v>
      </c>
      <c r="D206" s="160" t="s">
        <v>217</v>
      </c>
      <c r="E206" s="165">
        <v>15</v>
      </c>
      <c r="F206" s="166">
        <f t="shared" si="5"/>
        <v>90000</v>
      </c>
      <c r="G206" s="167">
        <v>6000</v>
      </c>
    </row>
    <row r="207" spans="1:7" ht="89.25" x14ac:dyDescent="0.2">
      <c r="A207" s="136">
        <v>33141142</v>
      </c>
      <c r="B207" s="188" t="s">
        <v>924</v>
      </c>
      <c r="C207" s="144" t="s">
        <v>518</v>
      </c>
      <c r="D207" s="160" t="s">
        <v>217</v>
      </c>
      <c r="E207" s="165">
        <v>15</v>
      </c>
      <c r="F207" s="166">
        <f t="shared" si="5"/>
        <v>900000</v>
      </c>
      <c r="G207" s="167">
        <v>60000</v>
      </c>
    </row>
    <row r="208" spans="1:7" x14ac:dyDescent="0.2">
      <c r="A208" s="136">
        <v>33141142</v>
      </c>
      <c r="B208" s="190" t="s">
        <v>844</v>
      </c>
      <c r="C208" s="144" t="s">
        <v>860</v>
      </c>
      <c r="D208" s="160" t="s">
        <v>217</v>
      </c>
      <c r="E208" s="165">
        <v>15</v>
      </c>
      <c r="F208" s="166">
        <f t="shared" si="5"/>
        <v>1500000</v>
      </c>
      <c r="G208" s="167">
        <v>100000</v>
      </c>
    </row>
    <row r="209" spans="1:7" x14ac:dyDescent="0.2">
      <c r="A209" s="136">
        <v>33141142</v>
      </c>
      <c r="B209" s="190" t="s">
        <v>249</v>
      </c>
      <c r="C209" s="144" t="s">
        <v>860</v>
      </c>
      <c r="D209" s="160" t="s">
        <v>217</v>
      </c>
      <c r="E209" s="165">
        <v>18</v>
      </c>
      <c r="F209" s="166">
        <f t="shared" si="5"/>
        <v>126000</v>
      </c>
      <c r="G209" s="167">
        <v>7000</v>
      </c>
    </row>
    <row r="210" spans="1:7" x14ac:dyDescent="0.2">
      <c r="A210" s="136">
        <v>33141142</v>
      </c>
      <c r="B210" s="190" t="s">
        <v>250</v>
      </c>
      <c r="C210" s="144" t="s">
        <v>860</v>
      </c>
      <c r="D210" s="160" t="s">
        <v>217</v>
      </c>
      <c r="E210" s="165">
        <v>26</v>
      </c>
      <c r="F210" s="166">
        <f t="shared" si="5"/>
        <v>130000</v>
      </c>
      <c r="G210" s="167">
        <v>5000</v>
      </c>
    </row>
    <row r="211" spans="1:7" x14ac:dyDescent="0.2">
      <c r="A211" s="136">
        <v>33141152</v>
      </c>
      <c r="B211" s="190" t="s">
        <v>845</v>
      </c>
      <c r="C211" s="144" t="s">
        <v>860</v>
      </c>
      <c r="D211" s="160" t="s">
        <v>217</v>
      </c>
      <c r="E211" s="165">
        <v>550</v>
      </c>
      <c r="F211" s="166">
        <f t="shared" si="5"/>
        <v>11000</v>
      </c>
      <c r="G211" s="167">
        <v>20</v>
      </c>
    </row>
    <row r="212" spans="1:7" x14ac:dyDescent="0.2">
      <c r="A212" s="136">
        <v>33141152</v>
      </c>
      <c r="B212" s="190" t="s">
        <v>846</v>
      </c>
      <c r="C212" s="144" t="s">
        <v>860</v>
      </c>
      <c r="D212" s="160" t="s">
        <v>217</v>
      </c>
      <c r="E212" s="165">
        <v>550</v>
      </c>
      <c r="F212" s="166">
        <f t="shared" si="5"/>
        <v>11000</v>
      </c>
      <c r="G212" s="167">
        <v>20</v>
      </c>
    </row>
    <row r="213" spans="1:7" x14ac:dyDescent="0.2">
      <c r="A213" s="136">
        <v>33161220</v>
      </c>
      <c r="B213" s="190" t="s">
        <v>254</v>
      </c>
      <c r="C213" s="144" t="s">
        <v>860</v>
      </c>
      <c r="D213" s="160" t="s">
        <v>217</v>
      </c>
      <c r="E213" s="165">
        <v>6</v>
      </c>
      <c r="F213" s="166">
        <f t="shared" si="5"/>
        <v>60000</v>
      </c>
      <c r="G213" s="167">
        <v>10000</v>
      </c>
    </row>
    <row r="214" spans="1:7" x14ac:dyDescent="0.2">
      <c r="A214" s="136">
        <v>33161220</v>
      </c>
      <c r="B214" s="190" t="s">
        <v>255</v>
      </c>
      <c r="C214" s="144" t="s">
        <v>860</v>
      </c>
      <c r="D214" s="160" t="s">
        <v>217</v>
      </c>
      <c r="E214" s="165">
        <v>10</v>
      </c>
      <c r="F214" s="166">
        <f t="shared" si="5"/>
        <v>100000</v>
      </c>
      <c r="G214" s="167">
        <v>10000</v>
      </c>
    </row>
    <row r="215" spans="1:7" x14ac:dyDescent="0.2">
      <c r="A215" s="136">
        <v>33771400</v>
      </c>
      <c r="B215" s="190" t="s">
        <v>847</v>
      </c>
      <c r="C215" s="144" t="s">
        <v>860</v>
      </c>
      <c r="D215" s="160" t="s">
        <v>217</v>
      </c>
      <c r="E215" s="165">
        <v>150</v>
      </c>
      <c r="F215" s="166">
        <f t="shared" si="5"/>
        <v>15000</v>
      </c>
      <c r="G215" s="167">
        <v>100</v>
      </c>
    </row>
    <row r="216" spans="1:7" x14ac:dyDescent="0.2">
      <c r="A216" s="136">
        <v>38411200</v>
      </c>
      <c r="B216" s="190" t="s">
        <v>906</v>
      </c>
      <c r="C216" s="144" t="s">
        <v>518</v>
      </c>
      <c r="D216" s="160" t="s">
        <v>217</v>
      </c>
      <c r="E216" s="165">
        <v>300</v>
      </c>
      <c r="F216" s="166">
        <f t="shared" si="5"/>
        <v>300000</v>
      </c>
      <c r="G216" s="167">
        <v>1000</v>
      </c>
    </row>
    <row r="217" spans="1:7" x14ac:dyDescent="0.2">
      <c r="A217" s="136">
        <v>33141111</v>
      </c>
      <c r="B217" s="190" t="s">
        <v>258</v>
      </c>
      <c r="C217" s="144" t="s">
        <v>860</v>
      </c>
      <c r="D217" s="160" t="s">
        <v>217</v>
      </c>
      <c r="E217" s="165">
        <v>120</v>
      </c>
      <c r="F217" s="166">
        <f t="shared" si="5"/>
        <v>120000</v>
      </c>
      <c r="G217" s="167">
        <v>1000</v>
      </c>
    </row>
    <row r="218" spans="1:7" x14ac:dyDescent="0.2">
      <c r="A218" s="136">
        <v>33141111</v>
      </c>
      <c r="B218" s="190" t="s">
        <v>259</v>
      </c>
      <c r="C218" s="144" t="s">
        <v>860</v>
      </c>
      <c r="D218" s="160" t="s">
        <v>217</v>
      </c>
      <c r="E218" s="165">
        <v>150</v>
      </c>
      <c r="F218" s="166">
        <f t="shared" si="5"/>
        <v>150000</v>
      </c>
      <c r="G218" s="167">
        <v>1000</v>
      </c>
    </row>
    <row r="219" spans="1:7" x14ac:dyDescent="0.2">
      <c r="A219" s="136">
        <v>33141111</v>
      </c>
      <c r="B219" s="190" t="s">
        <v>260</v>
      </c>
      <c r="C219" s="144" t="s">
        <v>860</v>
      </c>
      <c r="D219" s="160" t="s">
        <v>217</v>
      </c>
      <c r="E219" s="165">
        <v>250</v>
      </c>
      <c r="F219" s="166">
        <f t="shared" si="5"/>
        <v>37500</v>
      </c>
      <c r="G219" s="167">
        <v>150</v>
      </c>
    </row>
    <row r="220" spans="1:7" x14ac:dyDescent="0.2">
      <c r="A220" s="136">
        <v>33141110</v>
      </c>
      <c r="B220" s="190" t="s">
        <v>261</v>
      </c>
      <c r="C220" s="144" t="s">
        <v>860</v>
      </c>
      <c r="D220" s="160" t="s">
        <v>217</v>
      </c>
      <c r="E220" s="165">
        <v>90</v>
      </c>
      <c r="F220" s="166">
        <f t="shared" si="5"/>
        <v>315000</v>
      </c>
      <c r="G220" s="167">
        <v>3500</v>
      </c>
    </row>
    <row r="221" spans="1:7" x14ac:dyDescent="0.2">
      <c r="A221" s="136">
        <v>33751100</v>
      </c>
      <c r="B221" s="190" t="s">
        <v>262</v>
      </c>
      <c r="C221" s="144" t="s">
        <v>860</v>
      </c>
      <c r="D221" s="160" t="s">
        <v>217</v>
      </c>
      <c r="E221" s="165">
        <v>80</v>
      </c>
      <c r="F221" s="166">
        <f t="shared" si="5"/>
        <v>48000</v>
      </c>
      <c r="G221" s="167">
        <v>600</v>
      </c>
    </row>
    <row r="222" spans="1:7" x14ac:dyDescent="0.2">
      <c r="A222" s="136">
        <v>33751100</v>
      </c>
      <c r="B222" s="190" t="s">
        <v>848</v>
      </c>
      <c r="C222" s="144" t="s">
        <v>860</v>
      </c>
      <c r="D222" s="160" t="s">
        <v>217</v>
      </c>
      <c r="E222" s="165">
        <v>260</v>
      </c>
      <c r="F222" s="166">
        <f t="shared" si="5"/>
        <v>62400</v>
      </c>
      <c r="G222" s="167">
        <v>240</v>
      </c>
    </row>
    <row r="223" spans="1:7" x14ac:dyDescent="0.2">
      <c r="A223" s="136">
        <v>33751100</v>
      </c>
      <c r="B223" s="190" t="s">
        <v>849</v>
      </c>
      <c r="C223" s="144" t="s">
        <v>860</v>
      </c>
      <c r="D223" s="160" t="s">
        <v>217</v>
      </c>
      <c r="E223" s="165">
        <v>300</v>
      </c>
      <c r="F223" s="166">
        <f t="shared" si="5"/>
        <v>72000</v>
      </c>
      <c r="G223" s="167">
        <v>240</v>
      </c>
    </row>
    <row r="224" spans="1:7" ht="51" x14ac:dyDescent="0.2">
      <c r="A224" s="136">
        <v>33121180</v>
      </c>
      <c r="B224" s="188" t="s">
        <v>930</v>
      </c>
      <c r="C224" s="144" t="s">
        <v>518</v>
      </c>
      <c r="D224" s="160" t="s">
        <v>217</v>
      </c>
      <c r="E224" s="165">
        <v>5000</v>
      </c>
      <c r="F224" s="166">
        <f t="shared" si="5"/>
        <v>75000</v>
      </c>
      <c r="G224" s="167">
        <v>15</v>
      </c>
    </row>
    <row r="225" spans="1:7" s="128" customFormat="1" ht="63.75" x14ac:dyDescent="0.25">
      <c r="A225" s="136">
        <v>33191510</v>
      </c>
      <c r="B225" s="188" t="s">
        <v>925</v>
      </c>
      <c r="C225" s="144" t="s">
        <v>518</v>
      </c>
      <c r="D225" s="160" t="s">
        <v>217</v>
      </c>
      <c r="E225" s="165">
        <v>80</v>
      </c>
      <c r="F225" s="166">
        <f t="shared" si="5"/>
        <v>1600000</v>
      </c>
      <c r="G225" s="167">
        <v>20000</v>
      </c>
    </row>
    <row r="226" spans="1:7" x14ac:dyDescent="0.2">
      <c r="A226" s="136">
        <v>33191510</v>
      </c>
      <c r="B226" s="190" t="s">
        <v>265</v>
      </c>
      <c r="C226" s="144" t="s">
        <v>860</v>
      </c>
      <c r="D226" s="160" t="s">
        <v>217</v>
      </c>
      <c r="E226" s="165">
        <v>50</v>
      </c>
      <c r="F226" s="166">
        <f t="shared" si="5"/>
        <v>1500000</v>
      </c>
      <c r="G226" s="167">
        <v>30000</v>
      </c>
    </row>
    <row r="227" spans="1:7" x14ac:dyDescent="0.2">
      <c r="A227" s="136">
        <v>33141136</v>
      </c>
      <c r="B227" s="190" t="s">
        <v>268</v>
      </c>
      <c r="C227" s="144" t="s">
        <v>518</v>
      </c>
      <c r="D227" s="160" t="s">
        <v>217</v>
      </c>
      <c r="E227" s="165">
        <v>60</v>
      </c>
      <c r="F227" s="166">
        <f t="shared" si="5"/>
        <v>3000</v>
      </c>
      <c r="G227" s="167">
        <v>50</v>
      </c>
    </row>
    <row r="228" spans="1:7" x14ac:dyDescent="0.2">
      <c r="A228" s="136">
        <v>33141136</v>
      </c>
      <c r="B228" s="190" t="s">
        <v>269</v>
      </c>
      <c r="C228" s="144" t="s">
        <v>518</v>
      </c>
      <c r="D228" s="160" t="s">
        <v>217</v>
      </c>
      <c r="E228" s="165">
        <v>60</v>
      </c>
      <c r="F228" s="166">
        <f t="shared" si="5"/>
        <v>3600</v>
      </c>
      <c r="G228" s="167">
        <v>60</v>
      </c>
    </row>
    <row r="229" spans="1:7" x14ac:dyDescent="0.2">
      <c r="A229" s="136">
        <v>33141136</v>
      </c>
      <c r="B229" s="190" t="s">
        <v>270</v>
      </c>
      <c r="C229" s="144" t="s">
        <v>518</v>
      </c>
      <c r="D229" s="160" t="s">
        <v>217</v>
      </c>
      <c r="E229" s="165">
        <v>60</v>
      </c>
      <c r="F229" s="166">
        <f t="shared" si="5"/>
        <v>7200</v>
      </c>
      <c r="G229" s="167">
        <v>120</v>
      </c>
    </row>
    <row r="230" spans="1:7" x14ac:dyDescent="0.2">
      <c r="A230" s="136">
        <v>33141136</v>
      </c>
      <c r="B230" s="190" t="s">
        <v>271</v>
      </c>
      <c r="C230" s="144" t="s">
        <v>518</v>
      </c>
      <c r="D230" s="160" t="s">
        <v>217</v>
      </c>
      <c r="E230" s="165">
        <v>60</v>
      </c>
      <c r="F230" s="166">
        <f t="shared" si="5"/>
        <v>1200</v>
      </c>
      <c r="G230" s="167">
        <v>20</v>
      </c>
    </row>
    <row r="231" spans="1:7" x14ac:dyDescent="0.2">
      <c r="A231" s="136">
        <v>33141136</v>
      </c>
      <c r="B231" s="190" t="s">
        <v>272</v>
      </c>
      <c r="C231" s="144" t="s">
        <v>518</v>
      </c>
      <c r="D231" s="160" t="s">
        <v>217</v>
      </c>
      <c r="E231" s="165">
        <v>60</v>
      </c>
      <c r="F231" s="166">
        <f t="shared" si="5"/>
        <v>1200</v>
      </c>
      <c r="G231" s="167">
        <v>20</v>
      </c>
    </row>
    <row r="232" spans="1:7" x14ac:dyDescent="0.2">
      <c r="A232" s="136">
        <v>33141136</v>
      </c>
      <c r="B232" s="190" t="s">
        <v>273</v>
      </c>
      <c r="C232" s="144" t="s">
        <v>518</v>
      </c>
      <c r="D232" s="160" t="s">
        <v>217</v>
      </c>
      <c r="E232" s="165">
        <v>60</v>
      </c>
      <c r="F232" s="166">
        <f t="shared" si="5"/>
        <v>1200</v>
      </c>
      <c r="G232" s="167">
        <v>20</v>
      </c>
    </row>
    <row r="233" spans="1:7" x14ac:dyDescent="0.2">
      <c r="A233" s="136">
        <v>33141136</v>
      </c>
      <c r="B233" s="190" t="s">
        <v>275</v>
      </c>
      <c r="C233" s="144" t="s">
        <v>518</v>
      </c>
      <c r="D233" s="160" t="s">
        <v>217</v>
      </c>
      <c r="E233" s="165">
        <v>100</v>
      </c>
      <c r="F233" s="166">
        <f t="shared" si="5"/>
        <v>6000</v>
      </c>
      <c r="G233" s="167">
        <v>60</v>
      </c>
    </row>
    <row r="234" spans="1:7" x14ac:dyDescent="0.2">
      <c r="A234" s="136">
        <v>33141136</v>
      </c>
      <c r="B234" s="190" t="s">
        <v>276</v>
      </c>
      <c r="C234" s="144" t="s">
        <v>518</v>
      </c>
      <c r="D234" s="160" t="s">
        <v>217</v>
      </c>
      <c r="E234" s="165">
        <v>100</v>
      </c>
      <c r="F234" s="166">
        <f t="shared" si="5"/>
        <v>6000</v>
      </c>
      <c r="G234" s="167">
        <v>60</v>
      </c>
    </row>
    <row r="235" spans="1:7" x14ac:dyDescent="0.2">
      <c r="A235" s="136">
        <v>33141136</v>
      </c>
      <c r="B235" s="190" t="s">
        <v>850</v>
      </c>
      <c r="C235" s="144" t="s">
        <v>518</v>
      </c>
      <c r="D235" s="160" t="s">
        <v>217</v>
      </c>
      <c r="E235" s="165">
        <v>100</v>
      </c>
      <c r="F235" s="166">
        <f t="shared" si="5"/>
        <v>3000</v>
      </c>
      <c r="G235" s="167">
        <v>30</v>
      </c>
    </row>
    <row r="236" spans="1:7" x14ac:dyDescent="0.2">
      <c r="A236" s="136">
        <v>33141136</v>
      </c>
      <c r="B236" s="190" t="s">
        <v>851</v>
      </c>
      <c r="C236" s="144" t="s">
        <v>518</v>
      </c>
      <c r="D236" s="160" t="s">
        <v>217</v>
      </c>
      <c r="E236" s="165">
        <v>100</v>
      </c>
      <c r="F236" s="166">
        <f t="shared" si="5"/>
        <v>2000</v>
      </c>
      <c r="G236" s="167">
        <v>20</v>
      </c>
    </row>
    <row r="237" spans="1:7" x14ac:dyDescent="0.2">
      <c r="A237" s="136">
        <v>33141136</v>
      </c>
      <c r="B237" s="190" t="s">
        <v>852</v>
      </c>
      <c r="C237" s="144" t="s">
        <v>518</v>
      </c>
      <c r="D237" s="160" t="s">
        <v>217</v>
      </c>
      <c r="E237" s="165">
        <v>100</v>
      </c>
      <c r="F237" s="166">
        <f t="shared" si="5"/>
        <v>2000</v>
      </c>
      <c r="G237" s="167">
        <v>20</v>
      </c>
    </row>
    <row r="238" spans="1:7" ht="25.5" x14ac:dyDescent="0.2">
      <c r="A238" s="136">
        <v>24931600</v>
      </c>
      <c r="B238" s="190" t="s">
        <v>853</v>
      </c>
      <c r="C238" s="144" t="s">
        <v>518</v>
      </c>
      <c r="D238" s="160" t="s">
        <v>217</v>
      </c>
      <c r="E238" s="165">
        <v>14000</v>
      </c>
      <c r="F238" s="166">
        <f t="shared" si="5"/>
        <v>42000</v>
      </c>
      <c r="G238" s="167">
        <v>3</v>
      </c>
    </row>
    <row r="239" spans="1:7" ht="25.5" x14ac:dyDescent="0.2">
      <c r="A239" s="136">
        <v>24931500</v>
      </c>
      <c r="B239" s="190" t="s">
        <v>854</v>
      </c>
      <c r="C239" s="144" t="s">
        <v>860</v>
      </c>
      <c r="D239" s="160" t="s">
        <v>217</v>
      </c>
      <c r="E239" s="165">
        <v>17000</v>
      </c>
      <c r="F239" s="166">
        <f t="shared" si="5"/>
        <v>255000</v>
      </c>
      <c r="G239" s="167">
        <v>15</v>
      </c>
    </row>
    <row r="240" spans="1:7" x14ac:dyDescent="0.2">
      <c r="A240" s="136">
        <v>32351230</v>
      </c>
      <c r="B240" s="190" t="s">
        <v>855</v>
      </c>
      <c r="C240" s="144" t="s">
        <v>860</v>
      </c>
      <c r="D240" s="160" t="s">
        <v>217</v>
      </c>
      <c r="E240" s="165">
        <v>160</v>
      </c>
      <c r="F240" s="166">
        <f t="shared" si="5"/>
        <v>2400000</v>
      </c>
      <c r="G240" s="167">
        <v>15000</v>
      </c>
    </row>
    <row r="241" spans="1:7" x14ac:dyDescent="0.2">
      <c r="A241" s="136">
        <v>32351230</v>
      </c>
      <c r="B241" s="190" t="s">
        <v>856</v>
      </c>
      <c r="C241" s="144" t="s">
        <v>860</v>
      </c>
      <c r="D241" s="160" t="s">
        <v>217</v>
      </c>
      <c r="E241" s="165">
        <v>180</v>
      </c>
      <c r="F241" s="166">
        <f t="shared" si="5"/>
        <v>2700000</v>
      </c>
      <c r="G241" s="167">
        <v>15000</v>
      </c>
    </row>
    <row r="242" spans="1:7" x14ac:dyDescent="0.2">
      <c r="A242" s="136">
        <v>32351230</v>
      </c>
      <c r="B242" s="190" t="s">
        <v>857</v>
      </c>
      <c r="C242" s="144" t="s">
        <v>860</v>
      </c>
      <c r="D242" s="160" t="s">
        <v>217</v>
      </c>
      <c r="E242" s="165">
        <v>310</v>
      </c>
      <c r="F242" s="166">
        <f t="shared" si="5"/>
        <v>310000</v>
      </c>
      <c r="G242" s="167">
        <v>1000</v>
      </c>
    </row>
    <row r="243" spans="1:7" x14ac:dyDescent="0.2">
      <c r="A243" s="136">
        <v>32351230</v>
      </c>
      <c r="B243" s="190" t="s">
        <v>858</v>
      </c>
      <c r="C243" s="144" t="s">
        <v>860</v>
      </c>
      <c r="D243" s="160" t="s">
        <v>217</v>
      </c>
      <c r="E243" s="165">
        <v>280</v>
      </c>
      <c r="F243" s="166">
        <f t="shared" si="5"/>
        <v>56000</v>
      </c>
      <c r="G243" s="167">
        <v>200</v>
      </c>
    </row>
    <row r="244" spans="1:7" x14ac:dyDescent="0.2">
      <c r="A244" s="136">
        <v>38431720</v>
      </c>
      <c r="B244" s="190" t="s">
        <v>286</v>
      </c>
      <c r="C244" s="144" t="s">
        <v>518</v>
      </c>
      <c r="D244" s="160" t="s">
        <v>217</v>
      </c>
      <c r="E244" s="165">
        <v>150</v>
      </c>
      <c r="F244" s="166">
        <f t="shared" si="5"/>
        <v>150000</v>
      </c>
      <c r="G244" s="167">
        <v>1000</v>
      </c>
    </row>
    <row r="245" spans="1:7" x14ac:dyDescent="0.2">
      <c r="A245" s="136">
        <v>33151340</v>
      </c>
      <c r="B245" s="190" t="s">
        <v>859</v>
      </c>
      <c r="C245" s="144" t="s">
        <v>518</v>
      </c>
      <c r="D245" s="160" t="s">
        <v>217</v>
      </c>
      <c r="E245" s="165">
        <v>20000</v>
      </c>
      <c r="F245" s="166">
        <f t="shared" si="5"/>
        <v>300000</v>
      </c>
      <c r="G245" s="167">
        <v>15</v>
      </c>
    </row>
    <row r="246" spans="1:7" ht="25.5" x14ac:dyDescent="0.2">
      <c r="A246" s="143" t="s">
        <v>543</v>
      </c>
      <c r="B246" s="115" t="s">
        <v>296</v>
      </c>
      <c r="C246" s="144" t="s">
        <v>518</v>
      </c>
      <c r="D246" s="160" t="s">
        <v>89</v>
      </c>
      <c r="E246" s="168">
        <v>87000</v>
      </c>
      <c r="F246" s="166">
        <f t="shared" ref="F246:F280" si="6">+G246*E246</f>
        <v>696000</v>
      </c>
      <c r="G246" s="169">
        <v>8</v>
      </c>
    </row>
    <row r="247" spans="1:7" ht="25.5" x14ac:dyDescent="0.2">
      <c r="A247" s="143" t="s">
        <v>543</v>
      </c>
      <c r="B247" s="115" t="s">
        <v>596</v>
      </c>
      <c r="C247" s="144" t="s">
        <v>860</v>
      </c>
      <c r="D247" s="160" t="s">
        <v>217</v>
      </c>
      <c r="E247" s="168">
        <v>70</v>
      </c>
      <c r="F247" s="166">
        <f t="shared" si="6"/>
        <v>700000</v>
      </c>
      <c r="G247" s="169">
        <v>10000</v>
      </c>
    </row>
    <row r="248" spans="1:7" x14ac:dyDescent="0.2">
      <c r="A248" s="143">
        <v>33791300</v>
      </c>
      <c r="B248" s="115" t="s">
        <v>297</v>
      </c>
      <c r="C248" s="144" t="s">
        <v>860</v>
      </c>
      <c r="D248" s="160" t="s">
        <v>217</v>
      </c>
      <c r="E248" s="168">
        <v>12</v>
      </c>
      <c r="F248" s="166">
        <f t="shared" si="6"/>
        <v>120000</v>
      </c>
      <c r="G248" s="169">
        <v>10000</v>
      </c>
    </row>
    <row r="249" spans="1:7" ht="25.5" x14ac:dyDescent="0.2">
      <c r="A249" s="143" t="s">
        <v>597</v>
      </c>
      <c r="B249" s="115" t="s">
        <v>298</v>
      </c>
      <c r="C249" s="144" t="s">
        <v>860</v>
      </c>
      <c r="D249" s="160" t="s">
        <v>217</v>
      </c>
      <c r="E249" s="168">
        <v>8</v>
      </c>
      <c r="F249" s="166">
        <f t="shared" si="6"/>
        <v>48000</v>
      </c>
      <c r="G249" s="169">
        <v>6000</v>
      </c>
    </row>
    <row r="250" spans="1:7" x14ac:dyDescent="0.2">
      <c r="A250" s="143" t="s">
        <v>890</v>
      </c>
      <c r="B250" s="115" t="s">
        <v>299</v>
      </c>
      <c r="C250" s="144" t="s">
        <v>860</v>
      </c>
      <c r="D250" s="160" t="s">
        <v>217</v>
      </c>
      <c r="E250" s="168">
        <v>800</v>
      </c>
      <c r="F250" s="166">
        <f t="shared" si="6"/>
        <v>8000</v>
      </c>
      <c r="G250" s="169">
        <v>10</v>
      </c>
    </row>
    <row r="251" spans="1:7" ht="25.5" x14ac:dyDescent="0.2">
      <c r="A251" s="143">
        <v>33141211</v>
      </c>
      <c r="B251" s="115" t="s">
        <v>300</v>
      </c>
      <c r="C251" s="144" t="s">
        <v>860</v>
      </c>
      <c r="D251" s="160" t="s">
        <v>217</v>
      </c>
      <c r="E251" s="168">
        <v>6</v>
      </c>
      <c r="F251" s="166">
        <f t="shared" si="6"/>
        <v>12000</v>
      </c>
      <c r="G251" s="169">
        <v>2000</v>
      </c>
    </row>
    <row r="252" spans="1:7" ht="25.5" x14ac:dyDescent="0.2">
      <c r="A252" s="143">
        <v>33141211</v>
      </c>
      <c r="B252" s="115" t="s">
        <v>301</v>
      </c>
      <c r="C252" s="144" t="s">
        <v>860</v>
      </c>
      <c r="D252" s="160" t="s">
        <v>217</v>
      </c>
      <c r="E252" s="168">
        <v>8</v>
      </c>
      <c r="F252" s="166">
        <f t="shared" si="6"/>
        <v>32000</v>
      </c>
      <c r="G252" s="169">
        <v>4000</v>
      </c>
    </row>
    <row r="253" spans="1:7" x14ac:dyDescent="0.2">
      <c r="A253" s="143" t="s">
        <v>420</v>
      </c>
      <c r="B253" s="115" t="s">
        <v>304</v>
      </c>
      <c r="C253" s="144" t="s">
        <v>860</v>
      </c>
      <c r="D253" s="160" t="s">
        <v>217</v>
      </c>
      <c r="E253" s="168">
        <v>20000</v>
      </c>
      <c r="F253" s="166">
        <f t="shared" si="6"/>
        <v>20000</v>
      </c>
      <c r="G253" s="169">
        <v>1</v>
      </c>
    </row>
    <row r="254" spans="1:7" x14ac:dyDescent="0.2">
      <c r="A254" s="143">
        <v>38511330</v>
      </c>
      <c r="B254" s="115" t="s">
        <v>306</v>
      </c>
      <c r="C254" s="144" t="s">
        <v>518</v>
      </c>
      <c r="D254" s="160" t="s">
        <v>217</v>
      </c>
      <c r="E254" s="168">
        <v>9000</v>
      </c>
      <c r="F254" s="166">
        <f t="shared" si="6"/>
        <v>18000</v>
      </c>
      <c r="G254" s="169">
        <v>2</v>
      </c>
    </row>
    <row r="255" spans="1:7" ht="30" x14ac:dyDescent="0.2">
      <c r="A255" s="143" t="s">
        <v>543</v>
      </c>
      <c r="B255" s="191" t="s">
        <v>936</v>
      </c>
      <c r="C255" s="144" t="s">
        <v>518</v>
      </c>
      <c r="D255" s="160" t="s">
        <v>217</v>
      </c>
      <c r="E255" s="168">
        <v>50</v>
      </c>
      <c r="F255" s="166">
        <f t="shared" si="6"/>
        <v>350000</v>
      </c>
      <c r="G255" s="169">
        <v>7000</v>
      </c>
    </row>
    <row r="256" spans="1:7" ht="30" x14ac:dyDescent="0.2">
      <c r="A256" s="143" t="s">
        <v>543</v>
      </c>
      <c r="B256" s="191" t="s">
        <v>937</v>
      </c>
      <c r="C256" s="144" t="s">
        <v>518</v>
      </c>
      <c r="D256" s="160" t="s">
        <v>217</v>
      </c>
      <c r="E256" s="168">
        <v>40</v>
      </c>
      <c r="F256" s="166">
        <f t="shared" si="6"/>
        <v>200000</v>
      </c>
      <c r="G256" s="169">
        <v>5000</v>
      </c>
    </row>
    <row r="257" spans="1:7" ht="38.25" x14ac:dyDescent="0.2">
      <c r="A257" s="143">
        <v>33791300</v>
      </c>
      <c r="B257" s="115" t="s">
        <v>307</v>
      </c>
      <c r="C257" s="144" t="s">
        <v>860</v>
      </c>
      <c r="D257" s="160" t="s">
        <v>217</v>
      </c>
      <c r="E257" s="168">
        <v>100</v>
      </c>
      <c r="F257" s="166">
        <f t="shared" si="6"/>
        <v>10000</v>
      </c>
      <c r="G257" s="169">
        <v>100</v>
      </c>
    </row>
    <row r="258" spans="1:7" ht="38.25" x14ac:dyDescent="0.2">
      <c r="A258" s="143" t="s">
        <v>543</v>
      </c>
      <c r="B258" s="115" t="s">
        <v>598</v>
      </c>
      <c r="C258" s="144" t="s">
        <v>860</v>
      </c>
      <c r="D258" s="160" t="s">
        <v>217</v>
      </c>
      <c r="E258" s="168">
        <v>90</v>
      </c>
      <c r="F258" s="166">
        <f t="shared" si="6"/>
        <v>135000</v>
      </c>
      <c r="G258" s="169">
        <v>1500</v>
      </c>
    </row>
    <row r="259" spans="1:7" ht="25.5" x14ac:dyDescent="0.2">
      <c r="A259" s="143" t="s">
        <v>543</v>
      </c>
      <c r="B259" s="115" t="s">
        <v>309</v>
      </c>
      <c r="C259" s="144" t="s">
        <v>860</v>
      </c>
      <c r="D259" s="160" t="s">
        <v>217</v>
      </c>
      <c r="E259" s="168">
        <v>100</v>
      </c>
      <c r="F259" s="166">
        <f t="shared" si="6"/>
        <v>100000</v>
      </c>
      <c r="G259" s="169">
        <v>1000</v>
      </c>
    </row>
    <row r="260" spans="1:7" ht="25.5" x14ac:dyDescent="0.2">
      <c r="A260" s="143" t="s">
        <v>597</v>
      </c>
      <c r="B260" s="115" t="s">
        <v>626</v>
      </c>
      <c r="C260" s="144" t="s">
        <v>518</v>
      </c>
      <c r="D260" s="160" t="s">
        <v>217</v>
      </c>
      <c r="E260" s="168">
        <v>100</v>
      </c>
      <c r="F260" s="166">
        <f t="shared" si="6"/>
        <v>150000</v>
      </c>
      <c r="G260" s="169">
        <v>1500</v>
      </c>
    </row>
    <row r="261" spans="1:7" ht="25.5" x14ac:dyDescent="0.2">
      <c r="A261" s="143" t="s">
        <v>597</v>
      </c>
      <c r="B261" s="115" t="s">
        <v>627</v>
      </c>
      <c r="C261" s="144" t="s">
        <v>860</v>
      </c>
      <c r="D261" s="160" t="s">
        <v>217</v>
      </c>
      <c r="E261" s="168">
        <v>80</v>
      </c>
      <c r="F261" s="166">
        <f t="shared" si="6"/>
        <v>80000</v>
      </c>
      <c r="G261" s="169">
        <v>1000</v>
      </c>
    </row>
    <row r="262" spans="1:7" ht="25.5" x14ac:dyDescent="0.2">
      <c r="A262" s="143" t="s">
        <v>597</v>
      </c>
      <c r="B262" s="115" t="s">
        <v>312</v>
      </c>
      <c r="C262" s="144" t="s">
        <v>860</v>
      </c>
      <c r="D262" s="160" t="s">
        <v>217</v>
      </c>
      <c r="E262" s="168">
        <v>100</v>
      </c>
      <c r="F262" s="166">
        <f t="shared" si="6"/>
        <v>5000</v>
      </c>
      <c r="G262" s="169">
        <v>50</v>
      </c>
    </row>
    <row r="263" spans="1:7" ht="25.5" x14ac:dyDescent="0.2">
      <c r="A263" s="143" t="s">
        <v>599</v>
      </c>
      <c r="B263" s="115" t="s">
        <v>313</v>
      </c>
      <c r="C263" s="144" t="s">
        <v>860</v>
      </c>
      <c r="D263" s="160" t="s">
        <v>217</v>
      </c>
      <c r="E263" s="168">
        <v>50</v>
      </c>
      <c r="F263" s="166">
        <f t="shared" si="6"/>
        <v>25000</v>
      </c>
      <c r="G263" s="169">
        <v>500</v>
      </c>
    </row>
    <row r="264" spans="1:7" ht="25.5" x14ac:dyDescent="0.2">
      <c r="A264" s="143" t="s">
        <v>599</v>
      </c>
      <c r="B264" s="115" t="s">
        <v>314</v>
      </c>
      <c r="C264" s="144" t="s">
        <v>860</v>
      </c>
      <c r="D264" s="160" t="s">
        <v>217</v>
      </c>
      <c r="E264" s="168">
        <v>30</v>
      </c>
      <c r="F264" s="166">
        <f t="shared" si="6"/>
        <v>90000</v>
      </c>
      <c r="G264" s="169">
        <v>3000</v>
      </c>
    </row>
    <row r="265" spans="1:7" ht="25.5" x14ac:dyDescent="0.2">
      <c r="A265" s="143" t="s">
        <v>599</v>
      </c>
      <c r="B265" s="115" t="s">
        <v>315</v>
      </c>
      <c r="C265" s="144" t="s">
        <v>860</v>
      </c>
      <c r="D265" s="160" t="s">
        <v>217</v>
      </c>
      <c r="E265" s="168">
        <v>30</v>
      </c>
      <c r="F265" s="166">
        <f t="shared" si="6"/>
        <v>60000</v>
      </c>
      <c r="G265" s="169">
        <v>2000</v>
      </c>
    </row>
    <row r="266" spans="1:7" ht="25.5" x14ac:dyDescent="0.2">
      <c r="A266" s="143" t="s">
        <v>599</v>
      </c>
      <c r="B266" s="115" t="s">
        <v>316</v>
      </c>
      <c r="C266" s="144" t="s">
        <v>860</v>
      </c>
      <c r="D266" s="160" t="s">
        <v>217</v>
      </c>
      <c r="E266" s="168">
        <v>30</v>
      </c>
      <c r="F266" s="166">
        <f t="shared" si="6"/>
        <v>180000</v>
      </c>
      <c r="G266" s="169">
        <v>6000</v>
      </c>
    </row>
    <row r="267" spans="1:7" ht="25.5" x14ac:dyDescent="0.2">
      <c r="A267" s="143" t="s">
        <v>599</v>
      </c>
      <c r="B267" s="115" t="s">
        <v>317</v>
      </c>
      <c r="C267" s="144" t="s">
        <v>860</v>
      </c>
      <c r="D267" s="160" t="s">
        <v>217</v>
      </c>
      <c r="E267" s="168">
        <v>30</v>
      </c>
      <c r="F267" s="166">
        <f t="shared" si="6"/>
        <v>360000</v>
      </c>
      <c r="G267" s="169">
        <v>12000</v>
      </c>
    </row>
    <row r="268" spans="1:7" ht="25.5" x14ac:dyDescent="0.2">
      <c r="A268" s="143" t="s">
        <v>597</v>
      </c>
      <c r="B268" s="109" t="s">
        <v>628</v>
      </c>
      <c r="C268" s="144" t="s">
        <v>860</v>
      </c>
      <c r="D268" s="160" t="s">
        <v>217</v>
      </c>
      <c r="E268" s="168">
        <v>150</v>
      </c>
      <c r="F268" s="166">
        <f t="shared" si="6"/>
        <v>180000</v>
      </c>
      <c r="G268" s="169">
        <v>1200</v>
      </c>
    </row>
    <row r="269" spans="1:7" ht="25.5" x14ac:dyDescent="0.2">
      <c r="A269" s="143" t="s">
        <v>543</v>
      </c>
      <c r="B269" s="109" t="s">
        <v>600</v>
      </c>
      <c r="C269" s="144" t="s">
        <v>860</v>
      </c>
      <c r="D269" s="160" t="s">
        <v>217</v>
      </c>
      <c r="E269" s="168">
        <v>25</v>
      </c>
      <c r="F269" s="166">
        <f t="shared" si="6"/>
        <v>75000</v>
      </c>
      <c r="G269" s="169">
        <v>3000</v>
      </c>
    </row>
    <row r="270" spans="1:7" ht="17.25" customHeight="1" x14ac:dyDescent="0.2">
      <c r="A270" s="148">
        <v>38431720</v>
      </c>
      <c r="B270" s="109" t="s">
        <v>601</v>
      </c>
      <c r="C270" s="144" t="s">
        <v>860</v>
      </c>
      <c r="D270" s="160" t="s">
        <v>217</v>
      </c>
      <c r="E270" s="168">
        <v>10</v>
      </c>
      <c r="F270" s="166">
        <f t="shared" si="6"/>
        <v>80000</v>
      </c>
      <c r="G270" s="169">
        <v>8000</v>
      </c>
    </row>
    <row r="271" spans="1:7" ht="18" customHeight="1" x14ac:dyDescent="0.2">
      <c r="A271" s="148">
        <v>38431720</v>
      </c>
      <c r="B271" s="117" t="s">
        <v>602</v>
      </c>
      <c r="C271" s="144" t="s">
        <v>860</v>
      </c>
      <c r="D271" s="160" t="s">
        <v>217</v>
      </c>
      <c r="E271" s="168">
        <v>10</v>
      </c>
      <c r="F271" s="166">
        <f t="shared" si="6"/>
        <v>50000</v>
      </c>
      <c r="G271" s="169">
        <v>5000</v>
      </c>
    </row>
    <row r="272" spans="1:7" ht="25.5" x14ac:dyDescent="0.2">
      <c r="A272" s="143">
        <v>33141000</v>
      </c>
      <c r="B272" s="117" t="s">
        <v>629</v>
      </c>
      <c r="C272" s="144" t="s">
        <v>518</v>
      </c>
      <c r="D272" s="160" t="s">
        <v>157</v>
      </c>
      <c r="E272" s="168">
        <v>1000</v>
      </c>
      <c r="F272" s="166">
        <f t="shared" si="6"/>
        <v>50000</v>
      </c>
      <c r="G272" s="166">
        <v>50</v>
      </c>
    </row>
    <row r="273" spans="1:7" x14ac:dyDescent="0.2">
      <c r="A273" s="143" t="s">
        <v>425</v>
      </c>
      <c r="B273" s="117" t="s">
        <v>320</v>
      </c>
      <c r="C273" s="144" t="s">
        <v>860</v>
      </c>
      <c r="D273" s="160" t="s">
        <v>217</v>
      </c>
      <c r="E273" s="168">
        <v>20</v>
      </c>
      <c r="F273" s="166">
        <f t="shared" si="6"/>
        <v>60000</v>
      </c>
      <c r="G273" s="169">
        <v>3000</v>
      </c>
    </row>
    <row r="274" spans="1:7" ht="25.5" x14ac:dyDescent="0.2">
      <c r="A274" s="143">
        <v>33141000</v>
      </c>
      <c r="B274" s="117" t="s">
        <v>603</v>
      </c>
      <c r="C274" s="144" t="s">
        <v>860</v>
      </c>
      <c r="D274" s="160" t="s">
        <v>217</v>
      </c>
      <c r="E274" s="168">
        <v>30</v>
      </c>
      <c r="F274" s="166">
        <f t="shared" si="6"/>
        <v>300000</v>
      </c>
      <c r="G274" s="169">
        <v>10000</v>
      </c>
    </row>
    <row r="275" spans="1:7" ht="25.5" x14ac:dyDescent="0.2">
      <c r="A275" s="143">
        <v>33141000</v>
      </c>
      <c r="B275" s="117" t="s">
        <v>604</v>
      </c>
      <c r="C275" s="144" t="s">
        <v>860</v>
      </c>
      <c r="D275" s="160" t="s">
        <v>89</v>
      </c>
      <c r="E275" s="168">
        <v>7000</v>
      </c>
      <c r="F275" s="166">
        <f t="shared" si="6"/>
        <v>35000</v>
      </c>
      <c r="G275" s="169">
        <v>5</v>
      </c>
    </row>
    <row r="276" spans="1:7" ht="25.5" x14ac:dyDescent="0.2">
      <c r="A276" s="143" t="s">
        <v>705</v>
      </c>
      <c r="B276" s="117" t="s">
        <v>647</v>
      </c>
      <c r="C276" s="144" t="s">
        <v>860</v>
      </c>
      <c r="D276" s="160" t="s">
        <v>217</v>
      </c>
      <c r="E276" s="168">
        <v>40</v>
      </c>
      <c r="F276" s="166">
        <f t="shared" si="6"/>
        <v>120000</v>
      </c>
      <c r="G276" s="169">
        <v>3000</v>
      </c>
    </row>
    <row r="277" spans="1:7" ht="25.5" x14ac:dyDescent="0.2">
      <c r="A277" s="143" t="s">
        <v>706</v>
      </c>
      <c r="B277" s="115" t="s">
        <v>707</v>
      </c>
      <c r="C277" s="144" t="s">
        <v>860</v>
      </c>
      <c r="D277" s="160" t="s">
        <v>217</v>
      </c>
      <c r="E277" s="168">
        <v>80</v>
      </c>
      <c r="F277" s="166">
        <f t="shared" si="6"/>
        <v>480000</v>
      </c>
      <c r="G277" s="169">
        <v>6000</v>
      </c>
    </row>
    <row r="278" spans="1:7" ht="38.25" x14ac:dyDescent="0.2">
      <c r="A278" s="143" t="s">
        <v>708</v>
      </c>
      <c r="B278" s="117" t="s">
        <v>886</v>
      </c>
      <c r="C278" s="144" t="s">
        <v>860</v>
      </c>
      <c r="D278" s="160" t="s">
        <v>217</v>
      </c>
      <c r="E278" s="168">
        <v>130</v>
      </c>
      <c r="F278" s="166">
        <f t="shared" si="6"/>
        <v>260000</v>
      </c>
      <c r="G278" s="169">
        <v>2000</v>
      </c>
    </row>
    <row r="279" spans="1:7" ht="25.5" x14ac:dyDescent="0.2">
      <c r="A279" s="143" t="s">
        <v>709</v>
      </c>
      <c r="B279" s="117" t="s">
        <v>659</v>
      </c>
      <c r="C279" s="144" t="s">
        <v>860</v>
      </c>
      <c r="D279" s="160" t="s">
        <v>217</v>
      </c>
      <c r="E279" s="168">
        <v>8</v>
      </c>
      <c r="F279" s="166">
        <f t="shared" si="6"/>
        <v>48000</v>
      </c>
      <c r="G279" s="169">
        <v>6000</v>
      </c>
    </row>
    <row r="280" spans="1:7" x14ac:dyDescent="0.2">
      <c r="A280" s="143" t="s">
        <v>710</v>
      </c>
      <c r="B280" s="117" t="s">
        <v>660</v>
      </c>
      <c r="C280" s="144" t="s">
        <v>518</v>
      </c>
      <c r="D280" s="160" t="s">
        <v>217</v>
      </c>
      <c r="E280" s="168">
        <v>10</v>
      </c>
      <c r="F280" s="166">
        <f t="shared" si="6"/>
        <v>100000</v>
      </c>
      <c r="G280" s="169">
        <v>10000</v>
      </c>
    </row>
    <row r="281" spans="1:7" ht="15" customHeight="1" x14ac:dyDescent="0.2">
      <c r="A281" s="148" t="s">
        <v>543</v>
      </c>
      <c r="B281" s="115" t="s">
        <v>645</v>
      </c>
      <c r="C281" s="144" t="s">
        <v>860</v>
      </c>
      <c r="D281" s="136" t="s">
        <v>217</v>
      </c>
      <c r="E281" s="170">
        <v>70</v>
      </c>
      <c r="F281" s="171">
        <f t="shared" ref="F281:F290" si="7">E281*G281</f>
        <v>560000</v>
      </c>
      <c r="G281" s="136">
        <v>8000</v>
      </c>
    </row>
    <row r="282" spans="1:7" ht="25.5" x14ac:dyDescent="0.2">
      <c r="A282" s="148" t="s">
        <v>890</v>
      </c>
      <c r="B282" s="115" t="s">
        <v>885</v>
      </c>
      <c r="C282" s="144" t="s">
        <v>860</v>
      </c>
      <c r="D282" s="136" t="s">
        <v>217</v>
      </c>
      <c r="E282" s="170">
        <v>1200</v>
      </c>
      <c r="F282" s="171">
        <f t="shared" si="7"/>
        <v>6000</v>
      </c>
      <c r="G282" s="136">
        <v>5</v>
      </c>
    </row>
    <row r="283" spans="1:7" x14ac:dyDescent="0.2">
      <c r="A283" s="148" t="s">
        <v>597</v>
      </c>
      <c r="B283" s="115" t="s">
        <v>887</v>
      </c>
      <c r="C283" s="144" t="s">
        <v>518</v>
      </c>
      <c r="D283" s="136" t="s">
        <v>217</v>
      </c>
      <c r="E283" s="170">
        <v>130</v>
      </c>
      <c r="F283" s="171">
        <f t="shared" si="7"/>
        <v>13000</v>
      </c>
      <c r="G283" s="136">
        <v>100</v>
      </c>
    </row>
    <row r="284" spans="1:7" x14ac:dyDescent="0.2">
      <c r="A284" s="148" t="s">
        <v>597</v>
      </c>
      <c r="B284" s="115" t="s">
        <v>888</v>
      </c>
      <c r="C284" s="144" t="s">
        <v>860</v>
      </c>
      <c r="D284" s="136" t="s">
        <v>217</v>
      </c>
      <c r="E284" s="170">
        <v>500</v>
      </c>
      <c r="F284" s="171">
        <f t="shared" si="7"/>
        <v>250000</v>
      </c>
      <c r="G284" s="136">
        <v>500</v>
      </c>
    </row>
    <row r="285" spans="1:7" ht="38.25" x14ac:dyDescent="0.2">
      <c r="A285" s="143" t="s">
        <v>543</v>
      </c>
      <c r="B285" s="117" t="s">
        <v>889</v>
      </c>
      <c r="C285" s="144" t="s">
        <v>860</v>
      </c>
      <c r="D285" s="160" t="s">
        <v>217</v>
      </c>
      <c r="E285" s="168">
        <v>120</v>
      </c>
      <c r="F285" s="166">
        <f t="shared" si="7"/>
        <v>180000</v>
      </c>
      <c r="G285" s="169">
        <v>1500</v>
      </c>
    </row>
    <row r="286" spans="1:7" ht="63.75" x14ac:dyDescent="0.2">
      <c r="A286" s="143" t="s">
        <v>901</v>
      </c>
      <c r="B286" s="130" t="s">
        <v>896</v>
      </c>
      <c r="C286" s="144" t="s">
        <v>528</v>
      </c>
      <c r="D286" s="160" t="s">
        <v>217</v>
      </c>
      <c r="E286" s="168">
        <v>1</v>
      </c>
      <c r="F286" s="166">
        <f t="shared" si="7"/>
        <v>137990</v>
      </c>
      <c r="G286" s="172">
        <v>137990</v>
      </c>
    </row>
    <row r="287" spans="1:7" ht="63.75" x14ac:dyDescent="0.2">
      <c r="A287" s="143" t="s">
        <v>902</v>
      </c>
      <c r="B287" s="130" t="s">
        <v>897</v>
      </c>
      <c r="C287" s="144" t="s">
        <v>528</v>
      </c>
      <c r="D287" s="160" t="s">
        <v>217</v>
      </c>
      <c r="E287" s="168">
        <v>1</v>
      </c>
      <c r="F287" s="166">
        <f t="shared" si="7"/>
        <v>85930</v>
      </c>
      <c r="G287" s="172">
        <v>85930</v>
      </c>
    </row>
    <row r="288" spans="1:7" ht="63.75" x14ac:dyDescent="0.2">
      <c r="A288" s="143" t="s">
        <v>903</v>
      </c>
      <c r="B288" s="130" t="s">
        <v>898</v>
      </c>
      <c r="C288" s="144" t="s">
        <v>528</v>
      </c>
      <c r="D288" s="160" t="s">
        <v>217</v>
      </c>
      <c r="E288" s="168">
        <v>1</v>
      </c>
      <c r="F288" s="166">
        <f t="shared" si="7"/>
        <v>87100</v>
      </c>
      <c r="G288" s="172">
        <v>87100</v>
      </c>
    </row>
    <row r="289" spans="1:9" ht="51" x14ac:dyDescent="0.2">
      <c r="A289" s="143" t="s">
        <v>904</v>
      </c>
      <c r="B289" s="130" t="s">
        <v>899</v>
      </c>
      <c r="C289" s="144" t="s">
        <v>528</v>
      </c>
      <c r="D289" s="160" t="s">
        <v>217</v>
      </c>
      <c r="E289" s="168">
        <v>1</v>
      </c>
      <c r="F289" s="166">
        <f t="shared" si="7"/>
        <v>113510</v>
      </c>
      <c r="G289" s="172">
        <v>113510</v>
      </c>
    </row>
    <row r="290" spans="1:9" ht="51" x14ac:dyDescent="0.2">
      <c r="A290" s="143" t="s">
        <v>905</v>
      </c>
      <c r="B290" s="130" t="s">
        <v>900</v>
      </c>
      <c r="C290" s="144" t="s">
        <v>528</v>
      </c>
      <c r="D290" s="160" t="s">
        <v>217</v>
      </c>
      <c r="E290" s="168">
        <v>1</v>
      </c>
      <c r="F290" s="166">
        <f t="shared" si="7"/>
        <v>160520</v>
      </c>
      <c r="G290" s="172">
        <v>160520</v>
      </c>
    </row>
    <row r="291" spans="1:9" ht="14.25" x14ac:dyDescent="0.2">
      <c r="A291" s="143"/>
      <c r="B291" s="117"/>
      <c r="C291" s="144"/>
      <c r="D291" s="160"/>
      <c r="E291" s="163"/>
      <c r="F291" s="180"/>
      <c r="G291" s="142"/>
    </row>
    <row r="292" spans="1:9" ht="22.5" customHeight="1" x14ac:dyDescent="0.2">
      <c r="A292" s="149"/>
      <c r="B292" s="135" t="s">
        <v>321</v>
      </c>
      <c r="C292" s="173"/>
      <c r="D292" s="160"/>
      <c r="E292" s="174"/>
      <c r="F292" s="175">
        <f>SUM(F294:F488)</f>
        <v>37343014</v>
      </c>
      <c r="G292" s="173"/>
    </row>
    <row r="293" spans="1:9" x14ac:dyDescent="0.2">
      <c r="A293" s="148"/>
      <c r="B293" s="135" t="s">
        <v>219</v>
      </c>
      <c r="C293" s="150"/>
      <c r="D293" s="160"/>
      <c r="E293" s="170"/>
      <c r="F293" s="171"/>
      <c r="G293" s="142"/>
    </row>
    <row r="294" spans="1:9" ht="25.5" x14ac:dyDescent="0.2">
      <c r="A294" s="148" t="s">
        <v>580</v>
      </c>
      <c r="B294" s="109" t="s">
        <v>322</v>
      </c>
      <c r="C294" s="144" t="s">
        <v>860</v>
      </c>
      <c r="D294" s="160" t="s">
        <v>89</v>
      </c>
      <c r="E294" s="170">
        <v>9000</v>
      </c>
      <c r="F294" s="171">
        <f t="shared" ref="F294:F299" si="8">E294*G294</f>
        <v>144000</v>
      </c>
      <c r="G294" s="142">
        <v>16</v>
      </c>
      <c r="I294" s="115"/>
    </row>
    <row r="295" spans="1:9" ht="25.5" x14ac:dyDescent="0.2">
      <c r="A295" s="148" t="s">
        <v>581</v>
      </c>
      <c r="B295" s="109" t="s">
        <v>869</v>
      </c>
      <c r="C295" s="144" t="s">
        <v>860</v>
      </c>
      <c r="D295" s="160" t="s">
        <v>89</v>
      </c>
      <c r="E295" s="170">
        <v>40000</v>
      </c>
      <c r="F295" s="171">
        <f t="shared" si="8"/>
        <v>1600000</v>
      </c>
      <c r="G295" s="142">
        <v>40</v>
      </c>
    </row>
    <row r="296" spans="1:9" x14ac:dyDescent="0.2">
      <c r="A296" s="148" t="s">
        <v>605</v>
      </c>
      <c r="B296" s="109" t="s">
        <v>326</v>
      </c>
      <c r="C296" s="144" t="s">
        <v>518</v>
      </c>
      <c r="D296" s="160" t="s">
        <v>606</v>
      </c>
      <c r="E296" s="170">
        <v>40000</v>
      </c>
      <c r="F296" s="171">
        <f t="shared" si="8"/>
        <v>80000</v>
      </c>
      <c r="G296" s="142">
        <v>2</v>
      </c>
    </row>
    <row r="297" spans="1:9" x14ac:dyDescent="0.2">
      <c r="A297" s="148" t="s">
        <v>605</v>
      </c>
      <c r="B297" s="109" t="s">
        <v>327</v>
      </c>
      <c r="C297" s="144" t="s">
        <v>860</v>
      </c>
      <c r="D297" s="160" t="s">
        <v>606</v>
      </c>
      <c r="E297" s="170">
        <v>16000</v>
      </c>
      <c r="F297" s="171">
        <f t="shared" si="8"/>
        <v>160000</v>
      </c>
      <c r="G297" s="142">
        <v>10</v>
      </c>
    </row>
    <row r="298" spans="1:9" x14ac:dyDescent="0.2">
      <c r="A298" s="148" t="s">
        <v>605</v>
      </c>
      <c r="B298" s="109" t="s">
        <v>328</v>
      </c>
      <c r="C298" s="144" t="s">
        <v>518</v>
      </c>
      <c r="D298" s="160" t="s">
        <v>606</v>
      </c>
      <c r="E298" s="170">
        <v>17000</v>
      </c>
      <c r="F298" s="171">
        <f t="shared" si="8"/>
        <v>170000</v>
      </c>
      <c r="G298" s="142">
        <v>10</v>
      </c>
    </row>
    <row r="299" spans="1:9" ht="38.25" x14ac:dyDescent="0.2">
      <c r="A299" s="148" t="s">
        <v>605</v>
      </c>
      <c r="B299" s="115" t="s">
        <v>553</v>
      </c>
      <c r="C299" s="144" t="s">
        <v>860</v>
      </c>
      <c r="D299" s="160" t="s">
        <v>606</v>
      </c>
      <c r="E299" s="170">
        <v>46000</v>
      </c>
      <c r="F299" s="171">
        <f t="shared" si="8"/>
        <v>46000</v>
      </c>
      <c r="G299" s="142">
        <v>1</v>
      </c>
    </row>
    <row r="300" spans="1:9" ht="38.25" x14ac:dyDescent="0.2">
      <c r="A300" s="148" t="s">
        <v>605</v>
      </c>
      <c r="B300" s="115" t="s">
        <v>330</v>
      </c>
      <c r="C300" s="144" t="s">
        <v>860</v>
      </c>
      <c r="D300" s="160" t="s">
        <v>606</v>
      </c>
      <c r="E300" s="170">
        <v>51000</v>
      </c>
      <c r="F300" s="171">
        <f t="shared" ref="F300:F361" si="9">E300*G300</f>
        <v>51000</v>
      </c>
      <c r="G300" s="142">
        <v>1</v>
      </c>
    </row>
    <row r="301" spans="1:9" ht="38.25" x14ac:dyDescent="0.2">
      <c r="A301" s="148" t="s">
        <v>605</v>
      </c>
      <c r="B301" s="115" t="s">
        <v>554</v>
      </c>
      <c r="C301" s="144" t="s">
        <v>860</v>
      </c>
      <c r="D301" s="160" t="s">
        <v>606</v>
      </c>
      <c r="E301" s="170">
        <v>52000</v>
      </c>
      <c r="F301" s="171">
        <f t="shared" si="9"/>
        <v>104000</v>
      </c>
      <c r="G301" s="142">
        <v>2</v>
      </c>
    </row>
    <row r="302" spans="1:9" ht="25.5" x14ac:dyDescent="0.2">
      <c r="A302" s="148" t="s">
        <v>583</v>
      </c>
      <c r="B302" s="115" t="s">
        <v>870</v>
      </c>
      <c r="C302" s="144" t="s">
        <v>860</v>
      </c>
      <c r="D302" s="160" t="s">
        <v>217</v>
      </c>
      <c r="E302" s="170">
        <v>12000</v>
      </c>
      <c r="F302" s="171">
        <f t="shared" si="9"/>
        <v>192000</v>
      </c>
      <c r="G302" s="142">
        <v>16</v>
      </c>
    </row>
    <row r="303" spans="1:9" ht="38.25" x14ac:dyDescent="0.2">
      <c r="A303" s="148" t="s">
        <v>583</v>
      </c>
      <c r="B303" s="115" t="s">
        <v>333</v>
      </c>
      <c r="C303" s="144" t="s">
        <v>518</v>
      </c>
      <c r="D303" s="160" t="s">
        <v>217</v>
      </c>
      <c r="E303" s="170">
        <v>2000</v>
      </c>
      <c r="F303" s="171">
        <f t="shared" si="9"/>
        <v>96000</v>
      </c>
      <c r="G303" s="142">
        <v>48</v>
      </c>
    </row>
    <row r="304" spans="1:9" x14ac:dyDescent="0.2">
      <c r="A304" s="148" t="s">
        <v>584</v>
      </c>
      <c r="B304" s="115" t="s">
        <v>336</v>
      </c>
      <c r="C304" s="144" t="s">
        <v>518</v>
      </c>
      <c r="D304" s="160" t="s">
        <v>217</v>
      </c>
      <c r="E304" s="170">
        <v>70</v>
      </c>
      <c r="F304" s="171">
        <f t="shared" si="9"/>
        <v>28000</v>
      </c>
      <c r="G304" s="142">
        <v>400</v>
      </c>
    </row>
    <row r="305" spans="1:7" ht="25.5" x14ac:dyDescent="0.2">
      <c r="A305" s="148" t="s">
        <v>585</v>
      </c>
      <c r="B305" s="115" t="s">
        <v>607</v>
      </c>
      <c r="C305" s="144" t="s">
        <v>860</v>
      </c>
      <c r="D305" s="160" t="s">
        <v>217</v>
      </c>
      <c r="E305" s="170">
        <v>12000</v>
      </c>
      <c r="F305" s="171">
        <f t="shared" si="9"/>
        <v>144000</v>
      </c>
      <c r="G305" s="142">
        <v>12</v>
      </c>
    </row>
    <row r="306" spans="1:7" ht="25.5" x14ac:dyDescent="0.2">
      <c r="A306" s="148" t="s">
        <v>581</v>
      </c>
      <c r="B306" s="115" t="s">
        <v>338</v>
      </c>
      <c r="C306" s="144" t="s">
        <v>860</v>
      </c>
      <c r="D306" s="160" t="s">
        <v>89</v>
      </c>
      <c r="E306" s="170">
        <v>43000</v>
      </c>
      <c r="F306" s="171">
        <f t="shared" si="9"/>
        <v>129000</v>
      </c>
      <c r="G306" s="142">
        <v>3</v>
      </c>
    </row>
    <row r="307" spans="1:7" ht="25.5" x14ac:dyDescent="0.2">
      <c r="A307" s="148" t="s">
        <v>581</v>
      </c>
      <c r="B307" s="115" t="s">
        <v>339</v>
      </c>
      <c r="C307" s="144" t="s">
        <v>860</v>
      </c>
      <c r="D307" s="160" t="s">
        <v>89</v>
      </c>
      <c r="E307" s="170">
        <v>184500</v>
      </c>
      <c r="F307" s="171">
        <f t="shared" si="9"/>
        <v>1107000</v>
      </c>
      <c r="G307" s="142">
        <v>6</v>
      </c>
    </row>
    <row r="308" spans="1:7" ht="25.5" x14ac:dyDescent="0.2">
      <c r="A308" s="148" t="s">
        <v>586</v>
      </c>
      <c r="B308" s="115" t="s">
        <v>340</v>
      </c>
      <c r="C308" s="144" t="s">
        <v>518</v>
      </c>
      <c r="D308" s="160" t="s">
        <v>135</v>
      </c>
      <c r="E308" s="170">
        <v>7000</v>
      </c>
      <c r="F308" s="171">
        <f t="shared" si="9"/>
        <v>42000</v>
      </c>
      <c r="G308" s="142">
        <v>6</v>
      </c>
    </row>
    <row r="309" spans="1:7" ht="25.5" x14ac:dyDescent="0.2">
      <c r="A309" s="148" t="s">
        <v>587</v>
      </c>
      <c r="B309" s="115" t="s">
        <v>555</v>
      </c>
      <c r="C309" s="144" t="s">
        <v>518</v>
      </c>
      <c r="D309" s="160" t="s">
        <v>606</v>
      </c>
      <c r="E309" s="170">
        <v>9000</v>
      </c>
      <c r="F309" s="171">
        <f t="shared" si="9"/>
        <v>144000</v>
      </c>
      <c r="G309" s="142">
        <v>16</v>
      </c>
    </row>
    <row r="310" spans="1:7" ht="25.5" x14ac:dyDescent="0.2">
      <c r="A310" s="148" t="s">
        <v>588</v>
      </c>
      <c r="B310" s="115" t="s">
        <v>556</v>
      </c>
      <c r="C310" s="144" t="s">
        <v>518</v>
      </c>
      <c r="D310" s="160" t="s">
        <v>606</v>
      </c>
      <c r="E310" s="170">
        <v>10000</v>
      </c>
      <c r="F310" s="171">
        <f t="shared" si="9"/>
        <v>240000</v>
      </c>
      <c r="G310" s="142">
        <v>24</v>
      </c>
    </row>
    <row r="311" spans="1:7" ht="25.5" x14ac:dyDescent="0.2">
      <c r="A311" s="148" t="s">
        <v>587</v>
      </c>
      <c r="B311" s="115" t="s">
        <v>871</v>
      </c>
      <c r="C311" s="144" t="s">
        <v>518</v>
      </c>
      <c r="D311" s="160" t="s">
        <v>606</v>
      </c>
      <c r="E311" s="170">
        <v>10000</v>
      </c>
      <c r="F311" s="171">
        <f t="shared" si="9"/>
        <v>240000</v>
      </c>
      <c r="G311" s="142">
        <v>24</v>
      </c>
    </row>
    <row r="312" spans="1:7" x14ac:dyDescent="0.2">
      <c r="A312" s="148" t="s">
        <v>605</v>
      </c>
      <c r="B312" s="115" t="s">
        <v>344</v>
      </c>
      <c r="C312" s="144" t="s">
        <v>860</v>
      </c>
      <c r="D312" s="160" t="s">
        <v>606</v>
      </c>
      <c r="E312" s="170">
        <v>70000</v>
      </c>
      <c r="F312" s="171">
        <f t="shared" si="9"/>
        <v>70000</v>
      </c>
      <c r="G312" s="142">
        <v>1</v>
      </c>
    </row>
    <row r="313" spans="1:7" ht="38.25" x14ac:dyDescent="0.2">
      <c r="A313" s="148" t="s">
        <v>582</v>
      </c>
      <c r="B313" s="115" t="s">
        <v>345</v>
      </c>
      <c r="C313" s="144" t="s">
        <v>860</v>
      </c>
      <c r="D313" s="160" t="s">
        <v>89</v>
      </c>
      <c r="E313" s="170">
        <v>24000</v>
      </c>
      <c r="F313" s="171">
        <f t="shared" si="9"/>
        <v>240000</v>
      </c>
      <c r="G313" s="142">
        <v>10</v>
      </c>
    </row>
    <row r="314" spans="1:7" ht="25.5" x14ac:dyDescent="0.2">
      <c r="A314" s="148" t="s">
        <v>426</v>
      </c>
      <c r="B314" s="115" t="s">
        <v>557</v>
      </c>
      <c r="C314" s="144" t="s">
        <v>518</v>
      </c>
      <c r="D314" s="160" t="s">
        <v>89</v>
      </c>
      <c r="E314" s="170">
        <v>12000</v>
      </c>
      <c r="F314" s="171">
        <f t="shared" si="9"/>
        <v>168000</v>
      </c>
      <c r="G314" s="142">
        <v>14</v>
      </c>
    </row>
    <row r="315" spans="1:7" x14ac:dyDescent="0.2">
      <c r="A315" s="148" t="s">
        <v>589</v>
      </c>
      <c r="B315" s="115" t="s">
        <v>347</v>
      </c>
      <c r="C315" s="144" t="s">
        <v>518</v>
      </c>
      <c r="D315" s="160" t="s">
        <v>217</v>
      </c>
      <c r="E315" s="170">
        <v>6000</v>
      </c>
      <c r="F315" s="171">
        <f t="shared" si="9"/>
        <v>168000</v>
      </c>
      <c r="G315" s="142">
        <v>28</v>
      </c>
    </row>
    <row r="316" spans="1:7" ht="25.5" x14ac:dyDescent="0.2">
      <c r="A316" s="148" t="s">
        <v>586</v>
      </c>
      <c r="B316" s="115" t="s">
        <v>348</v>
      </c>
      <c r="C316" s="144" t="s">
        <v>518</v>
      </c>
      <c r="D316" s="160" t="s">
        <v>203</v>
      </c>
      <c r="E316" s="170">
        <v>38000</v>
      </c>
      <c r="F316" s="171">
        <f t="shared" si="9"/>
        <v>19000</v>
      </c>
      <c r="G316" s="142">
        <v>0.5</v>
      </c>
    </row>
    <row r="317" spans="1:7" ht="38.25" x14ac:dyDescent="0.2">
      <c r="A317" s="148" t="s">
        <v>585</v>
      </c>
      <c r="B317" s="115" t="s">
        <v>608</v>
      </c>
      <c r="C317" s="144" t="s">
        <v>860</v>
      </c>
      <c r="D317" s="160" t="s">
        <v>217</v>
      </c>
      <c r="E317" s="170">
        <v>12000</v>
      </c>
      <c r="F317" s="171">
        <f t="shared" si="9"/>
        <v>480000</v>
      </c>
      <c r="G317" s="142">
        <v>40</v>
      </c>
    </row>
    <row r="318" spans="1:7" ht="25.5" x14ac:dyDescent="0.2">
      <c r="A318" s="148" t="s">
        <v>581</v>
      </c>
      <c r="B318" s="115" t="s">
        <v>350</v>
      </c>
      <c r="C318" s="144" t="s">
        <v>860</v>
      </c>
      <c r="D318" s="160" t="s">
        <v>89</v>
      </c>
      <c r="E318" s="170">
        <v>48000</v>
      </c>
      <c r="F318" s="171">
        <f t="shared" si="9"/>
        <v>1440000</v>
      </c>
      <c r="G318" s="142">
        <v>30</v>
      </c>
    </row>
    <row r="319" spans="1:7" ht="25.5" x14ac:dyDescent="0.2">
      <c r="A319" s="148" t="s">
        <v>589</v>
      </c>
      <c r="B319" s="115" t="s">
        <v>351</v>
      </c>
      <c r="C319" s="144" t="s">
        <v>518</v>
      </c>
      <c r="D319" s="160" t="s">
        <v>217</v>
      </c>
      <c r="E319" s="170">
        <v>6000</v>
      </c>
      <c r="F319" s="171">
        <f t="shared" si="9"/>
        <v>84000</v>
      </c>
      <c r="G319" s="142">
        <v>14</v>
      </c>
    </row>
    <row r="320" spans="1:7" x14ac:dyDescent="0.2">
      <c r="A320" s="148" t="s">
        <v>426</v>
      </c>
      <c r="B320" s="115" t="s">
        <v>352</v>
      </c>
      <c r="C320" s="144" t="s">
        <v>518</v>
      </c>
      <c r="D320" s="160" t="s">
        <v>217</v>
      </c>
      <c r="E320" s="170">
        <v>1200</v>
      </c>
      <c r="F320" s="171">
        <f t="shared" si="9"/>
        <v>90000</v>
      </c>
      <c r="G320" s="142">
        <v>75</v>
      </c>
    </row>
    <row r="321" spans="1:7" ht="38.25" x14ac:dyDescent="0.2">
      <c r="A321" s="148" t="s">
        <v>590</v>
      </c>
      <c r="B321" s="115" t="s">
        <v>704</v>
      </c>
      <c r="C321" s="144" t="s">
        <v>518</v>
      </c>
      <c r="D321" s="160" t="s">
        <v>217</v>
      </c>
      <c r="E321" s="170">
        <v>4000</v>
      </c>
      <c r="F321" s="171">
        <f t="shared" si="9"/>
        <v>120000</v>
      </c>
      <c r="G321" s="142">
        <v>30</v>
      </c>
    </row>
    <row r="322" spans="1:7" x14ac:dyDescent="0.2">
      <c r="A322" s="148" t="s">
        <v>605</v>
      </c>
      <c r="B322" s="115" t="s">
        <v>354</v>
      </c>
      <c r="C322" s="144" t="s">
        <v>860</v>
      </c>
      <c r="D322" s="160" t="s">
        <v>606</v>
      </c>
      <c r="E322" s="170">
        <v>55000</v>
      </c>
      <c r="F322" s="171">
        <f t="shared" si="9"/>
        <v>660000</v>
      </c>
      <c r="G322" s="142">
        <v>12</v>
      </c>
    </row>
    <row r="323" spans="1:7" ht="25.5" x14ac:dyDescent="0.2">
      <c r="A323" s="148" t="s">
        <v>605</v>
      </c>
      <c r="B323" s="115" t="s">
        <v>355</v>
      </c>
      <c r="C323" s="144" t="s">
        <v>860</v>
      </c>
      <c r="D323" s="160" t="s">
        <v>606</v>
      </c>
      <c r="E323" s="170">
        <v>79000</v>
      </c>
      <c r="F323" s="171">
        <f t="shared" si="9"/>
        <v>79000</v>
      </c>
      <c r="G323" s="142">
        <v>1</v>
      </c>
    </row>
    <row r="324" spans="1:7" ht="25.5" x14ac:dyDescent="0.2">
      <c r="A324" s="148" t="s">
        <v>591</v>
      </c>
      <c r="B324" s="115" t="s">
        <v>558</v>
      </c>
      <c r="C324" s="144" t="s">
        <v>860</v>
      </c>
      <c r="D324" s="160" t="s">
        <v>606</v>
      </c>
      <c r="E324" s="170">
        <v>12000</v>
      </c>
      <c r="F324" s="171">
        <f t="shared" si="9"/>
        <v>12000</v>
      </c>
      <c r="G324" s="142">
        <v>1</v>
      </c>
    </row>
    <row r="325" spans="1:7" x14ac:dyDescent="0.2">
      <c r="A325" s="148" t="s">
        <v>605</v>
      </c>
      <c r="B325" s="115" t="s">
        <v>358</v>
      </c>
      <c r="C325" s="144" t="s">
        <v>860</v>
      </c>
      <c r="D325" s="160" t="s">
        <v>606</v>
      </c>
      <c r="E325" s="170">
        <v>67000</v>
      </c>
      <c r="F325" s="171">
        <f t="shared" si="9"/>
        <v>201000</v>
      </c>
      <c r="G325" s="142">
        <v>3</v>
      </c>
    </row>
    <row r="326" spans="1:7" ht="25.5" x14ac:dyDescent="0.2">
      <c r="A326" s="148" t="s">
        <v>589</v>
      </c>
      <c r="B326" s="115" t="s">
        <v>359</v>
      </c>
      <c r="C326" s="144" t="s">
        <v>518</v>
      </c>
      <c r="D326" s="160" t="s">
        <v>606</v>
      </c>
      <c r="E326" s="170">
        <v>7000</v>
      </c>
      <c r="F326" s="171">
        <f t="shared" si="9"/>
        <v>245000</v>
      </c>
      <c r="G326" s="142">
        <v>35</v>
      </c>
    </row>
    <row r="327" spans="1:7" ht="38.25" x14ac:dyDescent="0.2">
      <c r="A327" s="148" t="s">
        <v>582</v>
      </c>
      <c r="B327" s="115" t="s">
        <v>609</v>
      </c>
      <c r="C327" s="144" t="s">
        <v>860</v>
      </c>
      <c r="D327" s="160" t="s">
        <v>610</v>
      </c>
      <c r="E327" s="170">
        <v>60000</v>
      </c>
      <c r="F327" s="171">
        <f t="shared" si="9"/>
        <v>180000</v>
      </c>
      <c r="G327" s="142">
        <v>3</v>
      </c>
    </row>
    <row r="328" spans="1:7" ht="25.5" x14ac:dyDescent="0.2">
      <c r="A328" s="148" t="s">
        <v>582</v>
      </c>
      <c r="B328" s="115" t="s">
        <v>611</v>
      </c>
      <c r="C328" s="144" t="s">
        <v>860</v>
      </c>
      <c r="D328" s="160" t="s">
        <v>610</v>
      </c>
      <c r="E328" s="170">
        <v>35000</v>
      </c>
      <c r="F328" s="171">
        <f t="shared" si="9"/>
        <v>175000</v>
      </c>
      <c r="G328" s="142">
        <v>5</v>
      </c>
    </row>
    <row r="329" spans="1:7" ht="51" x14ac:dyDescent="0.2">
      <c r="A329" s="148" t="s">
        <v>582</v>
      </c>
      <c r="B329" s="115" t="s">
        <v>612</v>
      </c>
      <c r="C329" s="144" t="s">
        <v>518</v>
      </c>
      <c r="D329" s="160" t="s">
        <v>610</v>
      </c>
      <c r="E329" s="170">
        <v>60000</v>
      </c>
      <c r="F329" s="171">
        <f t="shared" si="9"/>
        <v>120000</v>
      </c>
      <c r="G329" s="142">
        <v>2</v>
      </c>
    </row>
    <row r="330" spans="1:7" ht="45" x14ac:dyDescent="0.2">
      <c r="A330" s="148" t="s">
        <v>876</v>
      </c>
      <c r="B330" s="191" t="s">
        <v>934</v>
      </c>
      <c r="C330" s="144" t="s">
        <v>518</v>
      </c>
      <c r="D330" s="160" t="s">
        <v>935</v>
      </c>
      <c r="E330" s="170">
        <v>35000</v>
      </c>
      <c r="F330" s="171">
        <f t="shared" si="9"/>
        <v>35000</v>
      </c>
      <c r="G330" s="142">
        <v>1</v>
      </c>
    </row>
    <row r="331" spans="1:7" ht="38.25" x14ac:dyDescent="0.2">
      <c r="A331" s="148" t="s">
        <v>582</v>
      </c>
      <c r="B331" s="115" t="s">
        <v>613</v>
      </c>
      <c r="C331" s="144" t="s">
        <v>860</v>
      </c>
      <c r="D331" s="160" t="s">
        <v>610</v>
      </c>
      <c r="E331" s="170">
        <v>60000</v>
      </c>
      <c r="F331" s="171">
        <f t="shared" si="9"/>
        <v>180000</v>
      </c>
      <c r="G331" s="142">
        <v>3</v>
      </c>
    </row>
    <row r="332" spans="1:7" ht="25.5" x14ac:dyDescent="0.2">
      <c r="A332" s="148" t="s">
        <v>586</v>
      </c>
      <c r="B332" s="115" t="s">
        <v>366</v>
      </c>
      <c r="C332" s="144" t="s">
        <v>860</v>
      </c>
      <c r="D332" s="160" t="s">
        <v>135</v>
      </c>
      <c r="E332" s="170">
        <v>7000</v>
      </c>
      <c r="F332" s="171">
        <f t="shared" si="9"/>
        <v>28000</v>
      </c>
      <c r="G332" s="142">
        <v>4</v>
      </c>
    </row>
    <row r="333" spans="1:7" ht="25.5" x14ac:dyDescent="0.2">
      <c r="A333" s="148" t="s">
        <v>589</v>
      </c>
      <c r="B333" s="115" t="s">
        <v>367</v>
      </c>
      <c r="C333" s="144" t="s">
        <v>518</v>
      </c>
      <c r="D333" s="160" t="s">
        <v>606</v>
      </c>
      <c r="E333" s="170">
        <v>8000</v>
      </c>
      <c r="F333" s="171">
        <f t="shared" si="9"/>
        <v>200000</v>
      </c>
      <c r="G333" s="142">
        <v>25</v>
      </c>
    </row>
    <row r="334" spans="1:7" ht="25.5" x14ac:dyDescent="0.2">
      <c r="A334" s="148" t="s">
        <v>585</v>
      </c>
      <c r="B334" s="115" t="s">
        <v>614</v>
      </c>
      <c r="C334" s="144" t="s">
        <v>860</v>
      </c>
      <c r="D334" s="160" t="s">
        <v>217</v>
      </c>
      <c r="E334" s="176">
        <v>10000</v>
      </c>
      <c r="F334" s="171">
        <f t="shared" si="9"/>
        <v>480000</v>
      </c>
      <c r="G334" s="142">
        <v>48</v>
      </c>
    </row>
    <row r="335" spans="1:7" ht="25.5" x14ac:dyDescent="0.2">
      <c r="A335" s="148" t="s">
        <v>581</v>
      </c>
      <c r="B335" s="115" t="s">
        <v>369</v>
      </c>
      <c r="C335" s="144" t="s">
        <v>518</v>
      </c>
      <c r="D335" s="160" t="s">
        <v>89</v>
      </c>
      <c r="E335" s="176">
        <v>68000</v>
      </c>
      <c r="F335" s="171">
        <f t="shared" si="9"/>
        <v>136000</v>
      </c>
      <c r="G335" s="142">
        <v>2</v>
      </c>
    </row>
    <row r="336" spans="1:7" ht="38.25" x14ac:dyDescent="0.2">
      <c r="A336" s="148" t="s">
        <v>581</v>
      </c>
      <c r="B336" s="115" t="s">
        <v>370</v>
      </c>
      <c r="C336" s="144" t="s">
        <v>860</v>
      </c>
      <c r="D336" s="160" t="s">
        <v>89</v>
      </c>
      <c r="E336" s="176">
        <v>35000</v>
      </c>
      <c r="F336" s="171">
        <f t="shared" si="9"/>
        <v>1750000</v>
      </c>
      <c r="G336" s="142">
        <v>50</v>
      </c>
    </row>
    <row r="337" spans="1:7" x14ac:dyDescent="0.2">
      <c r="A337" s="148" t="s">
        <v>585</v>
      </c>
      <c r="B337" s="115" t="s">
        <v>371</v>
      </c>
      <c r="C337" s="144" t="s">
        <v>860</v>
      </c>
      <c r="D337" s="160" t="s">
        <v>217</v>
      </c>
      <c r="E337" s="176">
        <v>9000</v>
      </c>
      <c r="F337" s="171">
        <f t="shared" si="9"/>
        <v>108000</v>
      </c>
      <c r="G337" s="142">
        <v>12</v>
      </c>
    </row>
    <row r="338" spans="1:7" ht="25.5" x14ac:dyDescent="0.2">
      <c r="A338" s="148" t="s">
        <v>583</v>
      </c>
      <c r="B338" s="115" t="s">
        <v>615</v>
      </c>
      <c r="C338" s="144" t="s">
        <v>860</v>
      </c>
      <c r="D338" s="160" t="s">
        <v>217</v>
      </c>
      <c r="E338" s="176">
        <v>18000</v>
      </c>
      <c r="F338" s="171">
        <f t="shared" si="9"/>
        <v>108000</v>
      </c>
      <c r="G338" s="142">
        <v>6</v>
      </c>
    </row>
    <row r="339" spans="1:7" x14ac:dyDescent="0.2">
      <c r="A339" s="148" t="s">
        <v>583</v>
      </c>
      <c r="B339" s="115" t="s">
        <v>616</v>
      </c>
      <c r="C339" s="144" t="s">
        <v>860</v>
      </c>
      <c r="D339" s="160" t="s">
        <v>217</v>
      </c>
      <c r="E339" s="176">
        <v>12000</v>
      </c>
      <c r="F339" s="171">
        <f t="shared" si="9"/>
        <v>144000</v>
      </c>
      <c r="G339" s="142">
        <v>12</v>
      </c>
    </row>
    <row r="340" spans="1:7" x14ac:dyDescent="0.2">
      <c r="A340" s="148" t="s">
        <v>592</v>
      </c>
      <c r="B340" s="115" t="s">
        <v>377</v>
      </c>
      <c r="C340" s="144" t="s">
        <v>860</v>
      </c>
      <c r="D340" s="160" t="s">
        <v>217</v>
      </c>
      <c r="E340" s="170">
        <v>1400</v>
      </c>
      <c r="F340" s="171">
        <f t="shared" si="9"/>
        <v>28000</v>
      </c>
      <c r="G340" s="142">
        <v>20</v>
      </c>
    </row>
    <row r="341" spans="1:7" x14ac:dyDescent="0.2">
      <c r="A341" s="148" t="s">
        <v>592</v>
      </c>
      <c r="B341" s="115" t="s">
        <v>378</v>
      </c>
      <c r="C341" s="144" t="s">
        <v>860</v>
      </c>
      <c r="D341" s="160" t="s">
        <v>217</v>
      </c>
      <c r="E341" s="170">
        <v>1400</v>
      </c>
      <c r="F341" s="171">
        <f t="shared" si="9"/>
        <v>28000</v>
      </c>
      <c r="G341" s="142">
        <v>20</v>
      </c>
    </row>
    <row r="342" spans="1:7" x14ac:dyDescent="0.2">
      <c r="A342" s="148" t="s">
        <v>592</v>
      </c>
      <c r="B342" s="115" t="s">
        <v>379</v>
      </c>
      <c r="C342" s="144" t="s">
        <v>860</v>
      </c>
      <c r="D342" s="160" t="s">
        <v>217</v>
      </c>
      <c r="E342" s="170">
        <v>1400</v>
      </c>
      <c r="F342" s="171">
        <f t="shared" si="9"/>
        <v>28000</v>
      </c>
      <c r="G342" s="142">
        <v>20</v>
      </c>
    </row>
    <row r="343" spans="1:7" x14ac:dyDescent="0.2">
      <c r="A343" s="148" t="s">
        <v>592</v>
      </c>
      <c r="B343" s="115" t="s">
        <v>380</v>
      </c>
      <c r="C343" s="144" t="s">
        <v>860</v>
      </c>
      <c r="D343" s="160" t="s">
        <v>217</v>
      </c>
      <c r="E343" s="170">
        <v>4000</v>
      </c>
      <c r="F343" s="171">
        <f t="shared" si="9"/>
        <v>80000</v>
      </c>
      <c r="G343" s="142">
        <v>20</v>
      </c>
    </row>
    <row r="344" spans="1:7" ht="38.25" x14ac:dyDescent="0.2">
      <c r="A344" s="148" t="s">
        <v>583</v>
      </c>
      <c r="B344" s="115" t="s">
        <v>630</v>
      </c>
      <c r="C344" s="144" t="s">
        <v>518</v>
      </c>
      <c r="D344" s="160" t="s">
        <v>217</v>
      </c>
      <c r="E344" s="170">
        <v>5000</v>
      </c>
      <c r="F344" s="171">
        <f t="shared" si="9"/>
        <v>10000</v>
      </c>
      <c r="G344" s="142">
        <v>2</v>
      </c>
    </row>
    <row r="345" spans="1:7" ht="25.5" x14ac:dyDescent="0.2">
      <c r="A345" s="148" t="s">
        <v>582</v>
      </c>
      <c r="B345" s="115" t="s">
        <v>617</v>
      </c>
      <c r="C345" s="144" t="s">
        <v>518</v>
      </c>
      <c r="D345" s="160" t="s">
        <v>217</v>
      </c>
      <c r="E345" s="170">
        <v>35000</v>
      </c>
      <c r="F345" s="171">
        <f t="shared" si="9"/>
        <v>140000</v>
      </c>
      <c r="G345" s="142">
        <v>4</v>
      </c>
    </row>
    <row r="346" spans="1:7" ht="25.5" x14ac:dyDescent="0.2">
      <c r="A346" s="148" t="s">
        <v>426</v>
      </c>
      <c r="B346" s="115" t="s">
        <v>383</v>
      </c>
      <c r="C346" s="144" t="s">
        <v>860</v>
      </c>
      <c r="D346" s="160" t="s">
        <v>135</v>
      </c>
      <c r="E346" s="170">
        <v>2500</v>
      </c>
      <c r="F346" s="171">
        <f t="shared" si="9"/>
        <v>5000</v>
      </c>
      <c r="G346" s="142">
        <v>2</v>
      </c>
    </row>
    <row r="347" spans="1:7" ht="25.5" x14ac:dyDescent="0.2">
      <c r="A347" s="148" t="s">
        <v>581</v>
      </c>
      <c r="B347" s="115" t="s">
        <v>559</v>
      </c>
      <c r="C347" s="144" t="s">
        <v>518</v>
      </c>
      <c r="D347" s="160" t="s">
        <v>89</v>
      </c>
      <c r="E347" s="170">
        <v>45000</v>
      </c>
      <c r="F347" s="171">
        <f t="shared" si="9"/>
        <v>45000</v>
      </c>
      <c r="G347" s="136">
        <v>1</v>
      </c>
    </row>
    <row r="348" spans="1:7" x14ac:dyDescent="0.2">
      <c r="A348" s="148" t="s">
        <v>605</v>
      </c>
      <c r="B348" s="115" t="s">
        <v>560</v>
      </c>
      <c r="C348" s="144" t="s">
        <v>518</v>
      </c>
      <c r="D348" s="160" t="s">
        <v>606</v>
      </c>
      <c r="E348" s="170">
        <v>63000</v>
      </c>
      <c r="F348" s="171">
        <f t="shared" si="9"/>
        <v>63000</v>
      </c>
      <c r="G348" s="136">
        <v>1</v>
      </c>
    </row>
    <row r="349" spans="1:7" x14ac:dyDescent="0.2">
      <c r="A349" s="148" t="s">
        <v>605</v>
      </c>
      <c r="B349" s="115" t="s">
        <v>561</v>
      </c>
      <c r="C349" s="144" t="s">
        <v>860</v>
      </c>
      <c r="D349" s="160" t="s">
        <v>606</v>
      </c>
      <c r="E349" s="170">
        <v>57000</v>
      </c>
      <c r="F349" s="171">
        <f t="shared" si="9"/>
        <v>57000</v>
      </c>
      <c r="G349" s="136">
        <v>1</v>
      </c>
    </row>
    <row r="350" spans="1:7" ht="25.5" x14ac:dyDescent="0.2">
      <c r="A350" s="148" t="s">
        <v>593</v>
      </c>
      <c r="B350" s="115" t="s">
        <v>618</v>
      </c>
      <c r="C350" s="144" t="s">
        <v>518</v>
      </c>
      <c r="D350" s="160" t="s">
        <v>217</v>
      </c>
      <c r="E350" s="170">
        <v>3000</v>
      </c>
      <c r="F350" s="171">
        <f t="shared" si="9"/>
        <v>36000</v>
      </c>
      <c r="G350" s="136">
        <v>12</v>
      </c>
    </row>
    <row r="351" spans="1:7" ht="25.5" x14ac:dyDescent="0.2">
      <c r="A351" s="148" t="s">
        <v>420</v>
      </c>
      <c r="B351" s="115" t="s">
        <v>388</v>
      </c>
      <c r="C351" s="144" t="s">
        <v>860</v>
      </c>
      <c r="D351" s="160" t="s">
        <v>217</v>
      </c>
      <c r="E351" s="170">
        <v>1500</v>
      </c>
      <c r="F351" s="171">
        <f t="shared" si="9"/>
        <v>1500</v>
      </c>
      <c r="G351" s="136">
        <v>1</v>
      </c>
    </row>
    <row r="352" spans="1:7" x14ac:dyDescent="0.2">
      <c r="A352" s="148" t="s">
        <v>605</v>
      </c>
      <c r="B352" s="115" t="s">
        <v>562</v>
      </c>
      <c r="C352" s="144" t="s">
        <v>518</v>
      </c>
      <c r="D352" s="160" t="s">
        <v>606</v>
      </c>
      <c r="E352" s="170">
        <v>58000</v>
      </c>
      <c r="F352" s="171">
        <f t="shared" si="9"/>
        <v>58000</v>
      </c>
      <c r="G352" s="136">
        <v>1</v>
      </c>
    </row>
    <row r="353" spans="1:7" x14ac:dyDescent="0.2">
      <c r="A353" s="148" t="s">
        <v>582</v>
      </c>
      <c r="B353" s="115" t="s">
        <v>872</v>
      </c>
      <c r="C353" s="144" t="s">
        <v>860</v>
      </c>
      <c r="D353" s="160" t="s">
        <v>606</v>
      </c>
      <c r="E353" s="170">
        <v>14000</v>
      </c>
      <c r="F353" s="171">
        <f t="shared" si="9"/>
        <v>210000</v>
      </c>
      <c r="G353" s="136">
        <v>15</v>
      </c>
    </row>
    <row r="354" spans="1:7" ht="25.5" x14ac:dyDescent="0.2">
      <c r="A354" s="148" t="s">
        <v>582</v>
      </c>
      <c r="B354" s="115" t="s">
        <v>563</v>
      </c>
      <c r="C354" s="144" t="s">
        <v>518</v>
      </c>
      <c r="D354" s="160" t="s">
        <v>606</v>
      </c>
      <c r="E354" s="170">
        <v>35000</v>
      </c>
      <c r="F354" s="171">
        <f t="shared" si="9"/>
        <v>35000</v>
      </c>
      <c r="G354" s="136">
        <v>1</v>
      </c>
    </row>
    <row r="355" spans="1:7" ht="25.5" x14ac:dyDescent="0.2">
      <c r="A355" s="148" t="s">
        <v>581</v>
      </c>
      <c r="B355" s="115" t="s">
        <v>564</v>
      </c>
      <c r="C355" s="144" t="s">
        <v>860</v>
      </c>
      <c r="D355" s="160" t="s">
        <v>89</v>
      </c>
      <c r="E355" s="170">
        <v>44200</v>
      </c>
      <c r="F355" s="171">
        <f t="shared" si="9"/>
        <v>44200</v>
      </c>
      <c r="G355" s="136">
        <v>1</v>
      </c>
    </row>
    <row r="356" spans="1:7" ht="89.25" x14ac:dyDescent="0.2">
      <c r="A356" s="148" t="s">
        <v>582</v>
      </c>
      <c r="B356" s="115" t="s">
        <v>393</v>
      </c>
      <c r="C356" s="144" t="s">
        <v>860</v>
      </c>
      <c r="D356" s="136" t="s">
        <v>606</v>
      </c>
      <c r="E356" s="170">
        <v>250000</v>
      </c>
      <c r="F356" s="171">
        <f t="shared" si="9"/>
        <v>1000000</v>
      </c>
      <c r="G356" s="136">
        <v>4</v>
      </c>
    </row>
    <row r="357" spans="1:7" ht="76.5" x14ac:dyDescent="0.2">
      <c r="A357" s="148" t="s">
        <v>582</v>
      </c>
      <c r="B357" s="115" t="s">
        <v>565</v>
      </c>
      <c r="C357" s="144" t="s">
        <v>860</v>
      </c>
      <c r="D357" s="136" t="s">
        <v>606</v>
      </c>
      <c r="E357" s="170">
        <v>130000</v>
      </c>
      <c r="F357" s="171">
        <f t="shared" si="9"/>
        <v>260000</v>
      </c>
      <c r="G357" s="136">
        <v>2</v>
      </c>
    </row>
    <row r="358" spans="1:7" ht="89.25" x14ac:dyDescent="0.2">
      <c r="A358" s="148" t="s">
        <v>582</v>
      </c>
      <c r="B358" s="115" t="s">
        <v>395</v>
      </c>
      <c r="C358" s="144" t="s">
        <v>860</v>
      </c>
      <c r="D358" s="136" t="s">
        <v>606</v>
      </c>
      <c r="E358" s="170">
        <v>300000</v>
      </c>
      <c r="F358" s="171">
        <f t="shared" si="9"/>
        <v>600000</v>
      </c>
      <c r="G358" s="136">
        <v>2</v>
      </c>
    </row>
    <row r="359" spans="1:7" ht="76.5" x14ac:dyDescent="0.2">
      <c r="A359" s="148" t="s">
        <v>582</v>
      </c>
      <c r="B359" s="115" t="s">
        <v>396</v>
      </c>
      <c r="C359" s="144" t="s">
        <v>518</v>
      </c>
      <c r="D359" s="136" t="s">
        <v>606</v>
      </c>
      <c r="E359" s="170">
        <v>150000</v>
      </c>
      <c r="F359" s="171">
        <f t="shared" si="9"/>
        <v>2400000</v>
      </c>
      <c r="G359" s="136">
        <v>16</v>
      </c>
    </row>
    <row r="360" spans="1:7" ht="89.25" x14ac:dyDescent="0.2">
      <c r="A360" s="148" t="s">
        <v>582</v>
      </c>
      <c r="B360" s="109" t="s">
        <v>397</v>
      </c>
      <c r="C360" s="144" t="s">
        <v>860</v>
      </c>
      <c r="D360" s="136" t="s">
        <v>606</v>
      </c>
      <c r="E360" s="170">
        <v>400000</v>
      </c>
      <c r="F360" s="171">
        <f t="shared" si="9"/>
        <v>400000</v>
      </c>
      <c r="G360" s="136">
        <v>1</v>
      </c>
    </row>
    <row r="361" spans="1:7" ht="89.25" x14ac:dyDescent="0.2">
      <c r="A361" s="148" t="s">
        <v>582</v>
      </c>
      <c r="B361" s="109" t="s">
        <v>398</v>
      </c>
      <c r="C361" s="144" t="s">
        <v>518</v>
      </c>
      <c r="D361" s="136" t="s">
        <v>606</v>
      </c>
      <c r="E361" s="170">
        <v>300000</v>
      </c>
      <c r="F361" s="171">
        <f t="shared" si="9"/>
        <v>600000</v>
      </c>
      <c r="G361" s="136">
        <v>2</v>
      </c>
    </row>
    <row r="362" spans="1:7" ht="102" x14ac:dyDescent="0.2">
      <c r="A362" s="148" t="s">
        <v>582</v>
      </c>
      <c r="B362" s="109" t="s">
        <v>566</v>
      </c>
      <c r="C362" s="144" t="s">
        <v>860</v>
      </c>
      <c r="D362" s="136" t="s">
        <v>606</v>
      </c>
      <c r="E362" s="170">
        <v>400000</v>
      </c>
      <c r="F362" s="171">
        <f t="shared" ref="F362:F468" si="10">E362*G362</f>
        <v>800000</v>
      </c>
      <c r="G362" s="136">
        <v>2</v>
      </c>
    </row>
    <row r="363" spans="1:7" ht="76.5" x14ac:dyDescent="0.2">
      <c r="A363" s="148" t="s">
        <v>582</v>
      </c>
      <c r="B363" s="115" t="s">
        <v>631</v>
      </c>
      <c r="C363" s="144" t="s">
        <v>860</v>
      </c>
      <c r="D363" s="136" t="s">
        <v>606</v>
      </c>
      <c r="E363" s="170">
        <v>145000</v>
      </c>
      <c r="F363" s="171">
        <f t="shared" si="10"/>
        <v>145000</v>
      </c>
      <c r="G363" s="136">
        <v>1</v>
      </c>
    </row>
    <row r="364" spans="1:7" ht="89.25" x14ac:dyDescent="0.2">
      <c r="A364" s="148" t="s">
        <v>582</v>
      </c>
      <c r="B364" s="115" t="s">
        <v>632</v>
      </c>
      <c r="C364" s="144" t="s">
        <v>860</v>
      </c>
      <c r="D364" s="136" t="s">
        <v>606</v>
      </c>
      <c r="E364" s="170">
        <v>115000</v>
      </c>
      <c r="F364" s="171">
        <f t="shared" si="10"/>
        <v>115000</v>
      </c>
      <c r="G364" s="136">
        <v>1</v>
      </c>
    </row>
    <row r="365" spans="1:7" ht="102" x14ac:dyDescent="0.2">
      <c r="A365" s="148" t="s">
        <v>582</v>
      </c>
      <c r="B365" s="115" t="s">
        <v>884</v>
      </c>
      <c r="C365" s="144" t="s">
        <v>860</v>
      </c>
      <c r="D365" s="136" t="s">
        <v>606</v>
      </c>
      <c r="E365" s="170">
        <v>290000</v>
      </c>
      <c r="F365" s="171">
        <f t="shared" si="10"/>
        <v>290000</v>
      </c>
      <c r="G365" s="136">
        <v>1</v>
      </c>
    </row>
    <row r="366" spans="1:7" ht="25.5" x14ac:dyDescent="0.2">
      <c r="A366" s="148" t="s">
        <v>586</v>
      </c>
      <c r="B366" s="115" t="s">
        <v>633</v>
      </c>
      <c r="C366" s="144" t="s">
        <v>860</v>
      </c>
      <c r="D366" s="136" t="s">
        <v>203</v>
      </c>
      <c r="E366" s="170">
        <v>8000</v>
      </c>
      <c r="F366" s="171">
        <f t="shared" si="10"/>
        <v>8000</v>
      </c>
      <c r="G366" s="136">
        <v>1</v>
      </c>
    </row>
    <row r="367" spans="1:7" ht="25.5" x14ac:dyDescent="0.2">
      <c r="A367" s="148" t="s">
        <v>586</v>
      </c>
      <c r="B367" s="115" t="s">
        <v>634</v>
      </c>
      <c r="C367" s="144" t="s">
        <v>860</v>
      </c>
      <c r="D367" s="136" t="s">
        <v>203</v>
      </c>
      <c r="E367" s="170">
        <v>1000</v>
      </c>
      <c r="F367" s="171">
        <f t="shared" si="10"/>
        <v>2000</v>
      </c>
      <c r="G367" s="136">
        <v>2</v>
      </c>
    </row>
    <row r="368" spans="1:7" ht="25.5" x14ac:dyDescent="0.2">
      <c r="A368" s="148" t="s">
        <v>586</v>
      </c>
      <c r="B368" s="115" t="s">
        <v>635</v>
      </c>
      <c r="C368" s="144" t="s">
        <v>860</v>
      </c>
      <c r="D368" s="136" t="s">
        <v>203</v>
      </c>
      <c r="E368" s="170">
        <v>3000</v>
      </c>
      <c r="F368" s="171">
        <f t="shared" si="10"/>
        <v>6000</v>
      </c>
      <c r="G368" s="136">
        <v>2</v>
      </c>
    </row>
    <row r="369" spans="1:7" ht="38.25" x14ac:dyDescent="0.2">
      <c r="A369" s="148" t="s">
        <v>581</v>
      </c>
      <c r="B369" s="115" t="s">
        <v>636</v>
      </c>
      <c r="C369" s="144" t="s">
        <v>518</v>
      </c>
      <c r="D369" s="136" t="s">
        <v>89</v>
      </c>
      <c r="E369" s="170">
        <v>35000</v>
      </c>
      <c r="F369" s="171">
        <f t="shared" si="10"/>
        <v>70000</v>
      </c>
      <c r="G369" s="136">
        <v>2</v>
      </c>
    </row>
    <row r="370" spans="1:7" ht="30" x14ac:dyDescent="0.2">
      <c r="A370" s="148" t="s">
        <v>940</v>
      </c>
      <c r="B370" s="192" t="s">
        <v>990</v>
      </c>
      <c r="C370" s="144" t="s">
        <v>518</v>
      </c>
      <c r="D370" s="136" t="s">
        <v>89</v>
      </c>
      <c r="E370" s="170">
        <v>46000</v>
      </c>
      <c r="F370" s="171">
        <f t="shared" si="10"/>
        <v>690000</v>
      </c>
      <c r="G370" s="136">
        <v>15</v>
      </c>
    </row>
    <row r="371" spans="1:7" ht="38.25" x14ac:dyDescent="0.2">
      <c r="A371" s="148" t="s">
        <v>581</v>
      </c>
      <c r="B371" s="115" t="s">
        <v>637</v>
      </c>
      <c r="C371" s="144" t="s">
        <v>860</v>
      </c>
      <c r="D371" s="136" t="s">
        <v>89</v>
      </c>
      <c r="E371" s="170">
        <v>47000</v>
      </c>
      <c r="F371" s="171">
        <f t="shared" si="10"/>
        <v>1410000</v>
      </c>
      <c r="G371" s="136">
        <v>30</v>
      </c>
    </row>
    <row r="372" spans="1:7" ht="25.5" x14ac:dyDescent="0.2">
      <c r="A372" s="148" t="s">
        <v>580</v>
      </c>
      <c r="B372" s="115" t="s">
        <v>638</v>
      </c>
      <c r="C372" s="144" t="s">
        <v>860</v>
      </c>
      <c r="D372" s="136" t="s">
        <v>89</v>
      </c>
      <c r="E372" s="170">
        <v>9000</v>
      </c>
      <c r="F372" s="171">
        <f t="shared" si="10"/>
        <v>72000</v>
      </c>
      <c r="G372" s="136">
        <v>8</v>
      </c>
    </row>
    <row r="373" spans="1:7" x14ac:dyDescent="0.2">
      <c r="A373" s="148" t="s">
        <v>605</v>
      </c>
      <c r="B373" s="115" t="s">
        <v>639</v>
      </c>
      <c r="C373" s="144" t="s">
        <v>860</v>
      </c>
      <c r="D373" s="136" t="s">
        <v>89</v>
      </c>
      <c r="E373" s="170">
        <v>48000</v>
      </c>
      <c r="F373" s="171">
        <f t="shared" si="10"/>
        <v>48000</v>
      </c>
      <c r="G373" s="136">
        <v>1</v>
      </c>
    </row>
    <row r="374" spans="1:7" x14ac:dyDescent="0.2">
      <c r="A374" s="148" t="s">
        <v>605</v>
      </c>
      <c r="B374" s="115" t="s">
        <v>640</v>
      </c>
      <c r="C374" s="144" t="s">
        <v>518</v>
      </c>
      <c r="D374" s="136" t="s">
        <v>89</v>
      </c>
      <c r="E374" s="170">
        <v>130000</v>
      </c>
      <c r="F374" s="171">
        <f t="shared" si="10"/>
        <v>260000</v>
      </c>
      <c r="G374" s="136">
        <v>2</v>
      </c>
    </row>
    <row r="375" spans="1:7" ht="25.5" x14ac:dyDescent="0.2">
      <c r="A375" s="148" t="s">
        <v>426</v>
      </c>
      <c r="B375" s="115" t="s">
        <v>641</v>
      </c>
      <c r="C375" s="144" t="s">
        <v>518</v>
      </c>
      <c r="D375" s="136" t="s">
        <v>217</v>
      </c>
      <c r="E375" s="170">
        <v>6000</v>
      </c>
      <c r="F375" s="171">
        <f t="shared" si="10"/>
        <v>6000</v>
      </c>
      <c r="G375" s="136">
        <v>1</v>
      </c>
    </row>
    <row r="376" spans="1:7" x14ac:dyDescent="0.2">
      <c r="A376" s="148" t="s">
        <v>711</v>
      </c>
      <c r="B376" s="115" t="s">
        <v>642</v>
      </c>
      <c r="C376" s="144" t="s">
        <v>860</v>
      </c>
      <c r="D376" s="136" t="s">
        <v>217</v>
      </c>
      <c r="E376" s="170">
        <v>1000</v>
      </c>
      <c r="F376" s="171">
        <f t="shared" si="10"/>
        <v>144000</v>
      </c>
      <c r="G376" s="136">
        <v>144</v>
      </c>
    </row>
    <row r="377" spans="1:7" x14ac:dyDescent="0.2">
      <c r="A377" s="148" t="s">
        <v>712</v>
      </c>
      <c r="B377" s="115" t="s">
        <v>643</v>
      </c>
      <c r="C377" s="144" t="s">
        <v>860</v>
      </c>
      <c r="D377" s="136" t="s">
        <v>203</v>
      </c>
      <c r="E377" s="170">
        <v>10000</v>
      </c>
      <c r="F377" s="171">
        <f t="shared" si="10"/>
        <v>5000</v>
      </c>
      <c r="G377" s="136">
        <v>0.5</v>
      </c>
    </row>
    <row r="378" spans="1:7" x14ac:dyDescent="0.2">
      <c r="A378" s="148" t="s">
        <v>713</v>
      </c>
      <c r="B378" s="115" t="s">
        <v>644</v>
      </c>
      <c r="C378" s="144" t="s">
        <v>518</v>
      </c>
      <c r="D378" s="136" t="s">
        <v>217</v>
      </c>
      <c r="E378" s="170">
        <v>469</v>
      </c>
      <c r="F378" s="171">
        <f t="shared" si="10"/>
        <v>45024</v>
      </c>
      <c r="G378" s="136">
        <v>96</v>
      </c>
    </row>
    <row r="379" spans="1:7" x14ac:dyDescent="0.2">
      <c r="A379" s="148"/>
      <c r="B379" s="115" t="s">
        <v>646</v>
      </c>
      <c r="C379" s="144" t="s">
        <v>518</v>
      </c>
      <c r="D379" s="136" t="s">
        <v>217</v>
      </c>
      <c r="E379" s="170">
        <v>10</v>
      </c>
      <c r="F379" s="171">
        <f t="shared" si="10"/>
        <v>10000</v>
      </c>
      <c r="G379" s="136">
        <v>1000</v>
      </c>
    </row>
    <row r="380" spans="1:7" ht="51" x14ac:dyDescent="0.2">
      <c r="A380" s="148" t="s">
        <v>713</v>
      </c>
      <c r="B380" s="115" t="s">
        <v>648</v>
      </c>
      <c r="C380" s="144" t="s">
        <v>860</v>
      </c>
      <c r="D380" s="136" t="s">
        <v>217</v>
      </c>
      <c r="E380" s="170">
        <v>5350</v>
      </c>
      <c r="F380" s="171">
        <f t="shared" si="10"/>
        <v>642000</v>
      </c>
      <c r="G380" s="136">
        <v>120</v>
      </c>
    </row>
    <row r="381" spans="1:7" ht="38.25" x14ac:dyDescent="0.2">
      <c r="A381" s="148" t="s">
        <v>713</v>
      </c>
      <c r="B381" s="115" t="s">
        <v>649</v>
      </c>
      <c r="C381" s="144" t="s">
        <v>860</v>
      </c>
      <c r="D381" s="136" t="s">
        <v>217</v>
      </c>
      <c r="E381" s="170">
        <v>1900</v>
      </c>
      <c r="F381" s="171">
        <f t="shared" si="10"/>
        <v>380000</v>
      </c>
      <c r="G381" s="136">
        <v>200</v>
      </c>
    </row>
    <row r="382" spans="1:7" ht="51" x14ac:dyDescent="0.2">
      <c r="A382" s="148" t="s">
        <v>713</v>
      </c>
      <c r="B382" s="115" t="s">
        <v>650</v>
      </c>
      <c r="C382" s="144" t="s">
        <v>518</v>
      </c>
      <c r="D382" s="136" t="s">
        <v>217</v>
      </c>
      <c r="E382" s="170">
        <v>6500</v>
      </c>
      <c r="F382" s="171">
        <f t="shared" si="10"/>
        <v>650000</v>
      </c>
      <c r="G382" s="136">
        <v>100</v>
      </c>
    </row>
    <row r="383" spans="1:7" ht="25.5" x14ac:dyDescent="0.2">
      <c r="A383" s="148" t="s">
        <v>713</v>
      </c>
      <c r="B383" s="115" t="s">
        <v>652</v>
      </c>
      <c r="C383" s="144" t="s">
        <v>518</v>
      </c>
      <c r="D383" s="136" t="s">
        <v>217</v>
      </c>
      <c r="E383" s="170">
        <v>2500</v>
      </c>
      <c r="F383" s="171">
        <f t="shared" si="10"/>
        <v>100000</v>
      </c>
      <c r="G383" s="136">
        <v>40</v>
      </c>
    </row>
    <row r="384" spans="1:7" ht="38.25" x14ac:dyDescent="0.2">
      <c r="A384" s="148" t="s">
        <v>713</v>
      </c>
      <c r="B384" s="115" t="s">
        <v>651</v>
      </c>
      <c r="C384" s="144" t="s">
        <v>860</v>
      </c>
      <c r="D384" s="136" t="s">
        <v>217</v>
      </c>
      <c r="E384" s="170">
        <v>2850</v>
      </c>
      <c r="F384" s="171">
        <f t="shared" si="10"/>
        <v>171000</v>
      </c>
      <c r="G384" s="136">
        <v>60</v>
      </c>
    </row>
    <row r="385" spans="1:7" ht="25.5" x14ac:dyDescent="0.2">
      <c r="A385" s="148" t="s">
        <v>713</v>
      </c>
      <c r="B385" s="115" t="s">
        <v>653</v>
      </c>
      <c r="C385" s="144" t="s">
        <v>518</v>
      </c>
      <c r="D385" s="136" t="s">
        <v>89</v>
      </c>
      <c r="E385" s="170">
        <v>57000</v>
      </c>
      <c r="F385" s="171">
        <f t="shared" si="10"/>
        <v>114000</v>
      </c>
      <c r="G385" s="136">
        <v>2</v>
      </c>
    </row>
    <row r="386" spans="1:7" ht="25.5" x14ac:dyDescent="0.2">
      <c r="A386" s="148" t="s">
        <v>713</v>
      </c>
      <c r="B386" s="115" t="s">
        <v>654</v>
      </c>
      <c r="C386" s="144" t="s">
        <v>860</v>
      </c>
      <c r="D386" s="136" t="s">
        <v>89</v>
      </c>
      <c r="E386" s="170">
        <v>45000</v>
      </c>
      <c r="F386" s="171">
        <f t="shared" si="10"/>
        <v>90000</v>
      </c>
      <c r="G386" s="136">
        <v>2</v>
      </c>
    </row>
    <row r="387" spans="1:7" x14ac:dyDescent="0.2">
      <c r="A387" s="148" t="s">
        <v>713</v>
      </c>
      <c r="B387" s="115" t="s">
        <v>655</v>
      </c>
      <c r="C387" s="144" t="s">
        <v>860</v>
      </c>
      <c r="D387" s="136" t="s">
        <v>89</v>
      </c>
      <c r="E387" s="170">
        <v>45000</v>
      </c>
      <c r="F387" s="171">
        <f t="shared" si="10"/>
        <v>45000</v>
      </c>
      <c r="G387" s="136">
        <v>1</v>
      </c>
    </row>
    <row r="388" spans="1:7" x14ac:dyDescent="0.2">
      <c r="A388" s="148" t="s">
        <v>713</v>
      </c>
      <c r="B388" s="115" t="s">
        <v>656</v>
      </c>
      <c r="C388" s="144" t="s">
        <v>860</v>
      </c>
      <c r="D388" s="136" t="s">
        <v>89</v>
      </c>
      <c r="E388" s="170">
        <v>45000</v>
      </c>
      <c r="F388" s="171">
        <f t="shared" si="10"/>
        <v>90000</v>
      </c>
      <c r="G388" s="136">
        <v>2</v>
      </c>
    </row>
    <row r="389" spans="1:7" ht="25.5" x14ac:dyDescent="0.2">
      <c r="A389" s="148" t="s">
        <v>713</v>
      </c>
      <c r="B389" s="115" t="s">
        <v>657</v>
      </c>
      <c r="C389" s="144" t="s">
        <v>518</v>
      </c>
      <c r="D389" s="136" t="s">
        <v>89</v>
      </c>
      <c r="E389" s="170">
        <v>45000</v>
      </c>
      <c r="F389" s="171">
        <f t="shared" si="10"/>
        <v>45000</v>
      </c>
      <c r="G389" s="136">
        <v>1</v>
      </c>
    </row>
    <row r="390" spans="1:7" x14ac:dyDescent="0.2">
      <c r="A390" s="148" t="s">
        <v>713</v>
      </c>
      <c r="B390" s="115" t="s">
        <v>658</v>
      </c>
      <c r="C390" s="144" t="s">
        <v>518</v>
      </c>
      <c r="D390" s="136" t="s">
        <v>89</v>
      </c>
      <c r="E390" s="170">
        <v>50000</v>
      </c>
      <c r="F390" s="171">
        <f t="shared" si="10"/>
        <v>50000</v>
      </c>
      <c r="G390" s="136">
        <v>1</v>
      </c>
    </row>
    <row r="391" spans="1:7" x14ac:dyDescent="0.2">
      <c r="A391" s="148"/>
      <c r="B391" s="193" t="s">
        <v>661</v>
      </c>
      <c r="C391" s="144" t="s">
        <v>860</v>
      </c>
      <c r="D391" s="136" t="s">
        <v>662</v>
      </c>
      <c r="E391" s="170">
        <v>48</v>
      </c>
      <c r="F391" s="171">
        <f t="shared" si="10"/>
        <v>4800</v>
      </c>
      <c r="G391" s="136">
        <v>100</v>
      </c>
    </row>
    <row r="392" spans="1:7" ht="25.5" x14ac:dyDescent="0.2">
      <c r="A392" s="148" t="s">
        <v>585</v>
      </c>
      <c r="B392" s="115" t="s">
        <v>663</v>
      </c>
      <c r="C392" s="144" t="s">
        <v>518</v>
      </c>
      <c r="D392" s="136" t="s">
        <v>217</v>
      </c>
      <c r="E392" s="170">
        <v>20000</v>
      </c>
      <c r="F392" s="171">
        <f t="shared" si="10"/>
        <v>320000</v>
      </c>
      <c r="G392" s="136">
        <v>16</v>
      </c>
    </row>
    <row r="393" spans="1:7" ht="25.5" x14ac:dyDescent="0.2">
      <c r="A393" s="148" t="s">
        <v>582</v>
      </c>
      <c r="B393" s="115" t="s">
        <v>873</v>
      </c>
      <c r="C393" s="144" t="s">
        <v>860</v>
      </c>
      <c r="D393" s="136" t="s">
        <v>217</v>
      </c>
      <c r="E393" s="170">
        <v>50000</v>
      </c>
      <c r="F393" s="171">
        <f t="shared" si="10"/>
        <v>50000</v>
      </c>
      <c r="G393" s="136">
        <v>1</v>
      </c>
    </row>
    <row r="394" spans="1:7" ht="25.5" x14ac:dyDescent="0.2">
      <c r="A394" s="148" t="s">
        <v>876</v>
      </c>
      <c r="B394" s="115" t="s">
        <v>877</v>
      </c>
      <c r="C394" s="144" t="s">
        <v>860</v>
      </c>
      <c r="D394" s="136" t="s">
        <v>217</v>
      </c>
      <c r="E394" s="170">
        <v>50000</v>
      </c>
      <c r="F394" s="171">
        <f t="shared" si="10"/>
        <v>100000</v>
      </c>
      <c r="G394" s="136">
        <v>2</v>
      </c>
    </row>
    <row r="395" spans="1:7" ht="25.5" x14ac:dyDescent="0.2">
      <c r="A395" s="148" t="s">
        <v>585</v>
      </c>
      <c r="B395" s="115" t="s">
        <v>879</v>
      </c>
      <c r="C395" s="144" t="s">
        <v>860</v>
      </c>
      <c r="D395" s="136" t="s">
        <v>89</v>
      </c>
      <c r="E395" s="170">
        <v>20000</v>
      </c>
      <c r="F395" s="171">
        <f t="shared" si="10"/>
        <v>80000</v>
      </c>
      <c r="G395" s="136">
        <v>4</v>
      </c>
    </row>
    <row r="396" spans="1:7" ht="25.5" x14ac:dyDescent="0.2">
      <c r="A396" s="148" t="s">
        <v>878</v>
      </c>
      <c r="B396" s="115" t="s">
        <v>880</v>
      </c>
      <c r="C396" s="144" t="s">
        <v>518</v>
      </c>
      <c r="D396" s="136" t="s">
        <v>89</v>
      </c>
      <c r="E396" s="170">
        <v>20000</v>
      </c>
      <c r="F396" s="171">
        <f t="shared" si="10"/>
        <v>80000</v>
      </c>
      <c r="G396" s="136">
        <v>4</v>
      </c>
    </row>
    <row r="397" spans="1:7" ht="25.5" x14ac:dyDescent="0.2">
      <c r="A397" s="148" t="s">
        <v>582</v>
      </c>
      <c r="B397" s="115" t="s">
        <v>881</v>
      </c>
      <c r="C397" s="144" t="s">
        <v>860</v>
      </c>
      <c r="D397" s="136" t="s">
        <v>217</v>
      </c>
      <c r="E397" s="170">
        <v>50000</v>
      </c>
      <c r="F397" s="171">
        <f t="shared" si="10"/>
        <v>250000</v>
      </c>
      <c r="G397" s="136">
        <v>5</v>
      </c>
    </row>
    <row r="398" spans="1:7" ht="25.5" x14ac:dyDescent="0.2">
      <c r="A398" s="148" t="s">
        <v>876</v>
      </c>
      <c r="B398" s="115" t="s">
        <v>882</v>
      </c>
      <c r="C398" s="144" t="s">
        <v>860</v>
      </c>
      <c r="D398" s="136" t="s">
        <v>217</v>
      </c>
      <c r="E398" s="170">
        <v>60000</v>
      </c>
      <c r="F398" s="171">
        <f t="shared" si="10"/>
        <v>120000</v>
      </c>
      <c r="G398" s="136">
        <v>2</v>
      </c>
    </row>
    <row r="399" spans="1:7" ht="25.5" x14ac:dyDescent="0.2">
      <c r="A399" s="148" t="s">
        <v>582</v>
      </c>
      <c r="B399" s="115" t="s">
        <v>875</v>
      </c>
      <c r="C399" s="144" t="s">
        <v>860</v>
      </c>
      <c r="D399" s="136" t="s">
        <v>217</v>
      </c>
      <c r="E399" s="170">
        <v>60000</v>
      </c>
      <c r="F399" s="171">
        <f t="shared" si="10"/>
        <v>120000</v>
      </c>
      <c r="G399" s="136">
        <v>2</v>
      </c>
    </row>
    <row r="400" spans="1:7" ht="38.25" x14ac:dyDescent="0.2">
      <c r="A400" s="148" t="s">
        <v>582</v>
      </c>
      <c r="B400" s="115" t="s">
        <v>664</v>
      </c>
      <c r="C400" s="144" t="s">
        <v>518</v>
      </c>
      <c r="D400" s="136" t="s">
        <v>89</v>
      </c>
      <c r="E400" s="170">
        <v>40000</v>
      </c>
      <c r="F400" s="171">
        <f t="shared" si="10"/>
        <v>40000</v>
      </c>
      <c r="G400" s="136">
        <v>1</v>
      </c>
    </row>
    <row r="401" spans="1:7" x14ac:dyDescent="0.2">
      <c r="A401" s="148" t="s">
        <v>582</v>
      </c>
      <c r="B401" s="115" t="s">
        <v>665</v>
      </c>
      <c r="C401" s="144" t="s">
        <v>518</v>
      </c>
      <c r="D401" s="136" t="s">
        <v>86</v>
      </c>
      <c r="E401" s="170">
        <v>40000</v>
      </c>
      <c r="F401" s="171">
        <f t="shared" si="10"/>
        <v>40000</v>
      </c>
      <c r="G401" s="136">
        <v>1</v>
      </c>
    </row>
    <row r="402" spans="1:7" x14ac:dyDescent="0.2">
      <c r="A402" s="148" t="s">
        <v>582</v>
      </c>
      <c r="B402" s="115" t="s">
        <v>666</v>
      </c>
      <c r="C402" s="144" t="s">
        <v>518</v>
      </c>
      <c r="D402" s="136" t="s">
        <v>86</v>
      </c>
      <c r="E402" s="170">
        <v>40000</v>
      </c>
      <c r="F402" s="171">
        <f t="shared" si="10"/>
        <v>40000</v>
      </c>
      <c r="G402" s="136">
        <v>1</v>
      </c>
    </row>
    <row r="403" spans="1:7" ht="25.5" x14ac:dyDescent="0.2">
      <c r="A403" s="148" t="s">
        <v>582</v>
      </c>
      <c r="B403" s="115" t="s">
        <v>874</v>
      </c>
      <c r="C403" s="144" t="s">
        <v>860</v>
      </c>
      <c r="D403" s="136" t="s">
        <v>217</v>
      </c>
      <c r="E403" s="170">
        <v>40000</v>
      </c>
      <c r="F403" s="171">
        <f t="shared" si="10"/>
        <v>80000</v>
      </c>
      <c r="G403" s="136">
        <v>2</v>
      </c>
    </row>
    <row r="404" spans="1:7" ht="38.25" x14ac:dyDescent="0.2">
      <c r="A404" s="148" t="s">
        <v>582</v>
      </c>
      <c r="B404" s="115" t="s">
        <v>667</v>
      </c>
      <c r="C404" s="144" t="s">
        <v>860</v>
      </c>
      <c r="D404" s="136" t="s">
        <v>217</v>
      </c>
      <c r="E404" s="170">
        <v>3000</v>
      </c>
      <c r="F404" s="171">
        <f>E404*G404</f>
        <v>9000</v>
      </c>
      <c r="G404" s="136">
        <v>3</v>
      </c>
    </row>
    <row r="405" spans="1:7" ht="25.5" x14ac:dyDescent="0.2">
      <c r="A405" s="148" t="s">
        <v>582</v>
      </c>
      <c r="B405" s="115" t="s">
        <v>668</v>
      </c>
      <c r="C405" s="144" t="s">
        <v>518</v>
      </c>
      <c r="D405" s="136" t="s">
        <v>217</v>
      </c>
      <c r="E405" s="170">
        <v>3000</v>
      </c>
      <c r="F405" s="171">
        <f t="shared" ref="F405:F439" si="11">E405*G405</f>
        <v>9000</v>
      </c>
      <c r="G405" s="136">
        <v>3</v>
      </c>
    </row>
    <row r="406" spans="1:7" ht="25.5" x14ac:dyDescent="0.2">
      <c r="A406" s="148" t="s">
        <v>582</v>
      </c>
      <c r="B406" s="115" t="s">
        <v>669</v>
      </c>
      <c r="C406" s="144" t="s">
        <v>518</v>
      </c>
      <c r="D406" s="136" t="s">
        <v>217</v>
      </c>
      <c r="E406" s="170">
        <v>3000</v>
      </c>
      <c r="F406" s="171">
        <f t="shared" si="11"/>
        <v>9000</v>
      </c>
      <c r="G406" s="136">
        <v>3</v>
      </c>
    </row>
    <row r="407" spans="1:7" ht="25.5" x14ac:dyDescent="0.2">
      <c r="A407" s="148" t="s">
        <v>582</v>
      </c>
      <c r="B407" s="115" t="s">
        <v>670</v>
      </c>
      <c r="C407" s="144" t="s">
        <v>518</v>
      </c>
      <c r="D407" s="136" t="s">
        <v>217</v>
      </c>
      <c r="E407" s="170">
        <v>3000</v>
      </c>
      <c r="F407" s="171">
        <f t="shared" si="11"/>
        <v>9000</v>
      </c>
      <c r="G407" s="136">
        <v>3</v>
      </c>
    </row>
    <row r="408" spans="1:7" ht="25.5" x14ac:dyDescent="0.2">
      <c r="A408" s="148" t="s">
        <v>582</v>
      </c>
      <c r="B408" s="115" t="s">
        <v>671</v>
      </c>
      <c r="C408" s="144" t="s">
        <v>518</v>
      </c>
      <c r="D408" s="136" t="s">
        <v>217</v>
      </c>
      <c r="E408" s="170">
        <v>3000</v>
      </c>
      <c r="F408" s="171">
        <f t="shared" si="11"/>
        <v>9000</v>
      </c>
      <c r="G408" s="136">
        <v>3</v>
      </c>
    </row>
    <row r="409" spans="1:7" ht="25.5" x14ac:dyDescent="0.2">
      <c r="A409" s="148" t="s">
        <v>582</v>
      </c>
      <c r="B409" s="115" t="s">
        <v>672</v>
      </c>
      <c r="C409" s="144" t="s">
        <v>518</v>
      </c>
      <c r="D409" s="136" t="s">
        <v>217</v>
      </c>
      <c r="E409" s="170">
        <v>3000</v>
      </c>
      <c r="F409" s="171">
        <f t="shared" si="11"/>
        <v>9000</v>
      </c>
      <c r="G409" s="136">
        <v>3</v>
      </c>
    </row>
    <row r="410" spans="1:7" ht="25.5" x14ac:dyDescent="0.2">
      <c r="A410" s="148" t="s">
        <v>582</v>
      </c>
      <c r="B410" s="115" t="s">
        <v>673</v>
      </c>
      <c r="C410" s="144" t="s">
        <v>518</v>
      </c>
      <c r="D410" s="136" t="s">
        <v>217</v>
      </c>
      <c r="E410" s="170">
        <v>3000</v>
      </c>
      <c r="F410" s="171">
        <f t="shared" si="11"/>
        <v>9000</v>
      </c>
      <c r="G410" s="136">
        <v>3</v>
      </c>
    </row>
    <row r="411" spans="1:7" ht="25.5" x14ac:dyDescent="0.2">
      <c r="A411" s="148" t="s">
        <v>582</v>
      </c>
      <c r="B411" s="115" t="s">
        <v>674</v>
      </c>
      <c r="C411" s="144" t="s">
        <v>518</v>
      </c>
      <c r="D411" s="136" t="s">
        <v>217</v>
      </c>
      <c r="E411" s="170">
        <v>3000</v>
      </c>
      <c r="F411" s="171">
        <f t="shared" si="11"/>
        <v>9000</v>
      </c>
      <c r="G411" s="136">
        <v>3</v>
      </c>
    </row>
    <row r="412" spans="1:7" ht="25.5" x14ac:dyDescent="0.2">
      <c r="A412" s="148" t="s">
        <v>582</v>
      </c>
      <c r="B412" s="115" t="s">
        <v>675</v>
      </c>
      <c r="C412" s="144" t="s">
        <v>518</v>
      </c>
      <c r="D412" s="136" t="s">
        <v>217</v>
      </c>
      <c r="E412" s="170">
        <v>3000</v>
      </c>
      <c r="F412" s="171">
        <f t="shared" si="11"/>
        <v>9000</v>
      </c>
      <c r="G412" s="136">
        <v>3</v>
      </c>
    </row>
    <row r="413" spans="1:7" ht="25.5" x14ac:dyDescent="0.2">
      <c r="A413" s="148" t="s">
        <v>582</v>
      </c>
      <c r="B413" s="115" t="s">
        <v>676</v>
      </c>
      <c r="C413" s="144" t="s">
        <v>518</v>
      </c>
      <c r="D413" s="136" t="s">
        <v>217</v>
      </c>
      <c r="E413" s="170">
        <v>3000</v>
      </c>
      <c r="F413" s="171">
        <f t="shared" si="11"/>
        <v>9000</v>
      </c>
      <c r="G413" s="136">
        <v>3</v>
      </c>
    </row>
    <row r="414" spans="1:7" ht="25.5" x14ac:dyDescent="0.2">
      <c r="A414" s="148" t="s">
        <v>582</v>
      </c>
      <c r="B414" s="115" t="s">
        <v>677</v>
      </c>
      <c r="C414" s="144" t="s">
        <v>518</v>
      </c>
      <c r="D414" s="136" t="s">
        <v>217</v>
      </c>
      <c r="E414" s="170">
        <v>3000</v>
      </c>
      <c r="F414" s="171">
        <f t="shared" si="11"/>
        <v>9000</v>
      </c>
      <c r="G414" s="136">
        <v>3</v>
      </c>
    </row>
    <row r="415" spans="1:7" ht="25.5" x14ac:dyDescent="0.2">
      <c r="A415" s="148" t="s">
        <v>582</v>
      </c>
      <c r="B415" s="115" t="s">
        <v>678</v>
      </c>
      <c r="C415" s="144" t="s">
        <v>518</v>
      </c>
      <c r="D415" s="136" t="s">
        <v>217</v>
      </c>
      <c r="E415" s="170">
        <v>3000</v>
      </c>
      <c r="F415" s="171">
        <f t="shared" si="11"/>
        <v>9000</v>
      </c>
      <c r="G415" s="136">
        <v>3</v>
      </c>
    </row>
    <row r="416" spans="1:7" ht="38.25" x14ac:dyDescent="0.2">
      <c r="A416" s="148" t="s">
        <v>582</v>
      </c>
      <c r="B416" s="115" t="s">
        <v>679</v>
      </c>
      <c r="C416" s="144" t="s">
        <v>518</v>
      </c>
      <c r="D416" s="136" t="s">
        <v>217</v>
      </c>
      <c r="E416" s="170">
        <v>3000</v>
      </c>
      <c r="F416" s="171">
        <f t="shared" si="11"/>
        <v>9000</v>
      </c>
      <c r="G416" s="136">
        <v>3</v>
      </c>
    </row>
    <row r="417" spans="1:7" ht="25.5" x14ac:dyDescent="0.2">
      <c r="A417" s="148" t="s">
        <v>582</v>
      </c>
      <c r="B417" s="115" t="s">
        <v>680</v>
      </c>
      <c r="C417" s="144" t="s">
        <v>518</v>
      </c>
      <c r="D417" s="136" t="s">
        <v>217</v>
      </c>
      <c r="E417" s="170">
        <v>3000</v>
      </c>
      <c r="F417" s="171">
        <v>9000</v>
      </c>
      <c r="G417" s="136">
        <v>3</v>
      </c>
    </row>
    <row r="418" spans="1:7" ht="25.5" x14ac:dyDescent="0.2">
      <c r="A418" s="148" t="s">
        <v>582</v>
      </c>
      <c r="B418" s="115" t="s">
        <v>681</v>
      </c>
      <c r="C418" s="144" t="s">
        <v>518</v>
      </c>
      <c r="D418" s="136" t="s">
        <v>217</v>
      </c>
      <c r="E418" s="170">
        <v>3000</v>
      </c>
      <c r="F418" s="171">
        <f t="shared" si="11"/>
        <v>9000</v>
      </c>
      <c r="G418" s="136">
        <v>3</v>
      </c>
    </row>
    <row r="419" spans="1:7" ht="25.5" x14ac:dyDescent="0.2">
      <c r="A419" s="148" t="s">
        <v>582</v>
      </c>
      <c r="B419" s="115" t="s">
        <v>682</v>
      </c>
      <c r="C419" s="144" t="s">
        <v>518</v>
      </c>
      <c r="D419" s="136" t="s">
        <v>217</v>
      </c>
      <c r="E419" s="170">
        <v>3000</v>
      </c>
      <c r="F419" s="171">
        <f t="shared" si="11"/>
        <v>9000</v>
      </c>
      <c r="G419" s="136">
        <v>3</v>
      </c>
    </row>
    <row r="420" spans="1:7" ht="25.5" x14ac:dyDescent="0.2">
      <c r="A420" s="148" t="s">
        <v>582</v>
      </c>
      <c r="B420" s="115" t="s">
        <v>683</v>
      </c>
      <c r="C420" s="144" t="s">
        <v>518</v>
      </c>
      <c r="D420" s="136" t="s">
        <v>217</v>
      </c>
      <c r="E420" s="170">
        <v>3000</v>
      </c>
      <c r="F420" s="171">
        <f t="shared" si="11"/>
        <v>9000</v>
      </c>
      <c r="G420" s="136">
        <v>3</v>
      </c>
    </row>
    <row r="421" spans="1:7" ht="25.5" x14ac:dyDescent="0.2">
      <c r="A421" s="148" t="s">
        <v>582</v>
      </c>
      <c r="B421" s="115" t="s">
        <v>684</v>
      </c>
      <c r="C421" s="144" t="s">
        <v>518</v>
      </c>
      <c r="D421" s="136" t="s">
        <v>217</v>
      </c>
      <c r="E421" s="170">
        <v>3000</v>
      </c>
      <c r="F421" s="171">
        <f t="shared" si="11"/>
        <v>9000</v>
      </c>
      <c r="G421" s="136">
        <v>3</v>
      </c>
    </row>
    <row r="422" spans="1:7" ht="25.5" x14ac:dyDescent="0.2">
      <c r="A422" s="148" t="s">
        <v>582</v>
      </c>
      <c r="B422" s="115" t="s">
        <v>685</v>
      </c>
      <c r="C422" s="144" t="s">
        <v>518</v>
      </c>
      <c r="D422" s="136" t="s">
        <v>217</v>
      </c>
      <c r="E422" s="170">
        <v>3000</v>
      </c>
      <c r="F422" s="171">
        <f t="shared" si="11"/>
        <v>9000</v>
      </c>
      <c r="G422" s="136">
        <v>3</v>
      </c>
    </row>
    <row r="423" spans="1:7" ht="25.5" x14ac:dyDescent="0.2">
      <c r="A423" s="148" t="s">
        <v>582</v>
      </c>
      <c r="B423" s="115" t="s">
        <v>686</v>
      </c>
      <c r="C423" s="144" t="s">
        <v>518</v>
      </c>
      <c r="D423" s="136" t="s">
        <v>217</v>
      </c>
      <c r="E423" s="170">
        <v>3000</v>
      </c>
      <c r="F423" s="171">
        <f t="shared" si="11"/>
        <v>9000</v>
      </c>
      <c r="G423" s="136">
        <v>3</v>
      </c>
    </row>
    <row r="424" spans="1:7" ht="25.5" x14ac:dyDescent="0.2">
      <c r="A424" s="148" t="s">
        <v>582</v>
      </c>
      <c r="B424" s="115" t="s">
        <v>687</v>
      </c>
      <c r="C424" s="144" t="s">
        <v>518</v>
      </c>
      <c r="D424" s="136" t="s">
        <v>217</v>
      </c>
      <c r="E424" s="170">
        <v>3000</v>
      </c>
      <c r="F424" s="171">
        <f t="shared" si="11"/>
        <v>9000</v>
      </c>
      <c r="G424" s="136">
        <v>3</v>
      </c>
    </row>
    <row r="425" spans="1:7" ht="25.5" x14ac:dyDescent="0.2">
      <c r="A425" s="148" t="s">
        <v>582</v>
      </c>
      <c r="B425" s="115" t="s">
        <v>688</v>
      </c>
      <c r="C425" s="144" t="s">
        <v>518</v>
      </c>
      <c r="D425" s="136" t="s">
        <v>217</v>
      </c>
      <c r="E425" s="170">
        <v>3000</v>
      </c>
      <c r="F425" s="171">
        <f t="shared" si="11"/>
        <v>9000</v>
      </c>
      <c r="G425" s="136">
        <v>3</v>
      </c>
    </row>
    <row r="426" spans="1:7" ht="25.5" x14ac:dyDescent="0.2">
      <c r="A426" s="148" t="s">
        <v>582</v>
      </c>
      <c r="B426" s="115" t="s">
        <v>689</v>
      </c>
      <c r="C426" s="144" t="s">
        <v>518</v>
      </c>
      <c r="D426" s="136" t="s">
        <v>217</v>
      </c>
      <c r="E426" s="170">
        <v>3000</v>
      </c>
      <c r="F426" s="171">
        <f t="shared" si="11"/>
        <v>9000</v>
      </c>
      <c r="G426" s="136">
        <v>3</v>
      </c>
    </row>
    <row r="427" spans="1:7" ht="25.5" x14ac:dyDescent="0.2">
      <c r="A427" s="148" t="s">
        <v>582</v>
      </c>
      <c r="B427" s="115" t="s">
        <v>690</v>
      </c>
      <c r="C427" s="144" t="s">
        <v>518</v>
      </c>
      <c r="D427" s="136" t="s">
        <v>217</v>
      </c>
      <c r="E427" s="170">
        <v>3000</v>
      </c>
      <c r="F427" s="171">
        <f t="shared" si="11"/>
        <v>9000</v>
      </c>
      <c r="G427" s="136">
        <v>3</v>
      </c>
    </row>
    <row r="428" spans="1:7" ht="25.5" x14ac:dyDescent="0.2">
      <c r="A428" s="148" t="s">
        <v>582</v>
      </c>
      <c r="B428" s="115" t="s">
        <v>691</v>
      </c>
      <c r="C428" s="144" t="s">
        <v>518</v>
      </c>
      <c r="D428" s="136" t="s">
        <v>217</v>
      </c>
      <c r="E428" s="170">
        <v>3000</v>
      </c>
      <c r="F428" s="171">
        <f t="shared" si="11"/>
        <v>9000</v>
      </c>
      <c r="G428" s="136">
        <v>3</v>
      </c>
    </row>
    <row r="429" spans="1:7" ht="25.5" x14ac:dyDescent="0.2">
      <c r="A429" s="148" t="s">
        <v>582</v>
      </c>
      <c r="B429" s="115" t="s">
        <v>692</v>
      </c>
      <c r="C429" s="144" t="s">
        <v>518</v>
      </c>
      <c r="D429" s="136" t="s">
        <v>217</v>
      </c>
      <c r="E429" s="170">
        <v>3000</v>
      </c>
      <c r="F429" s="171">
        <f t="shared" si="11"/>
        <v>9000</v>
      </c>
      <c r="G429" s="136">
        <v>3</v>
      </c>
    </row>
    <row r="430" spans="1:7" ht="25.5" x14ac:dyDescent="0.2">
      <c r="A430" s="148" t="s">
        <v>582</v>
      </c>
      <c r="B430" s="115" t="s">
        <v>693</v>
      </c>
      <c r="C430" s="144" t="s">
        <v>518</v>
      </c>
      <c r="D430" s="136" t="s">
        <v>217</v>
      </c>
      <c r="E430" s="170">
        <v>3000</v>
      </c>
      <c r="F430" s="171">
        <f t="shared" si="11"/>
        <v>9000</v>
      </c>
      <c r="G430" s="136">
        <v>3</v>
      </c>
    </row>
    <row r="431" spans="1:7" ht="25.5" x14ac:dyDescent="0.2">
      <c r="A431" s="148" t="s">
        <v>582</v>
      </c>
      <c r="B431" s="115" t="s">
        <v>694</v>
      </c>
      <c r="C431" s="144" t="s">
        <v>518</v>
      </c>
      <c r="D431" s="136" t="s">
        <v>217</v>
      </c>
      <c r="E431" s="170">
        <v>3000</v>
      </c>
      <c r="F431" s="171">
        <f t="shared" si="11"/>
        <v>9000</v>
      </c>
      <c r="G431" s="136">
        <v>3</v>
      </c>
    </row>
    <row r="432" spans="1:7" ht="25.5" x14ac:dyDescent="0.2">
      <c r="A432" s="148" t="s">
        <v>582</v>
      </c>
      <c r="B432" s="115" t="s">
        <v>695</v>
      </c>
      <c r="C432" s="144" t="s">
        <v>518</v>
      </c>
      <c r="D432" s="136" t="s">
        <v>217</v>
      </c>
      <c r="E432" s="170">
        <v>3000</v>
      </c>
      <c r="F432" s="171">
        <f t="shared" si="11"/>
        <v>9000</v>
      </c>
      <c r="G432" s="136">
        <v>3</v>
      </c>
    </row>
    <row r="433" spans="1:7" ht="25.5" x14ac:dyDescent="0.2">
      <c r="A433" s="148" t="s">
        <v>582</v>
      </c>
      <c r="B433" s="115" t="s">
        <v>696</v>
      </c>
      <c r="C433" s="144" t="s">
        <v>518</v>
      </c>
      <c r="D433" s="136" t="s">
        <v>217</v>
      </c>
      <c r="E433" s="170">
        <v>3000</v>
      </c>
      <c r="F433" s="171">
        <f t="shared" si="11"/>
        <v>9000</v>
      </c>
      <c r="G433" s="136">
        <v>3</v>
      </c>
    </row>
    <row r="434" spans="1:7" ht="38.25" x14ac:dyDescent="0.2">
      <c r="A434" s="148" t="s">
        <v>582</v>
      </c>
      <c r="B434" s="115" t="s">
        <v>697</v>
      </c>
      <c r="C434" s="144" t="s">
        <v>518</v>
      </c>
      <c r="D434" s="136" t="s">
        <v>217</v>
      </c>
      <c r="E434" s="170">
        <v>3000</v>
      </c>
      <c r="F434" s="171">
        <f t="shared" si="11"/>
        <v>9000</v>
      </c>
      <c r="G434" s="136">
        <v>3</v>
      </c>
    </row>
    <row r="435" spans="1:7" ht="25.5" x14ac:dyDescent="0.2">
      <c r="A435" s="148" t="s">
        <v>582</v>
      </c>
      <c r="B435" s="115" t="s">
        <v>698</v>
      </c>
      <c r="C435" s="144" t="s">
        <v>518</v>
      </c>
      <c r="D435" s="136" t="s">
        <v>217</v>
      </c>
      <c r="E435" s="170">
        <v>3000</v>
      </c>
      <c r="F435" s="171">
        <f t="shared" si="11"/>
        <v>9000</v>
      </c>
      <c r="G435" s="136">
        <v>3</v>
      </c>
    </row>
    <row r="436" spans="1:7" ht="25.5" x14ac:dyDescent="0.2">
      <c r="A436" s="148" t="s">
        <v>582</v>
      </c>
      <c r="B436" s="115" t="s">
        <v>699</v>
      </c>
      <c r="C436" s="144" t="s">
        <v>518</v>
      </c>
      <c r="D436" s="136" t="s">
        <v>217</v>
      </c>
      <c r="E436" s="170">
        <v>3000</v>
      </c>
      <c r="F436" s="171">
        <f t="shared" si="11"/>
        <v>9000</v>
      </c>
      <c r="G436" s="136">
        <v>3</v>
      </c>
    </row>
    <row r="437" spans="1:7" ht="25.5" x14ac:dyDescent="0.2">
      <c r="A437" s="148" t="s">
        <v>582</v>
      </c>
      <c r="B437" s="115" t="s">
        <v>700</v>
      </c>
      <c r="C437" s="144" t="s">
        <v>518</v>
      </c>
      <c r="D437" s="136" t="s">
        <v>217</v>
      </c>
      <c r="E437" s="170">
        <v>3000</v>
      </c>
      <c r="F437" s="171">
        <f t="shared" si="11"/>
        <v>9000</v>
      </c>
      <c r="G437" s="136">
        <v>3</v>
      </c>
    </row>
    <row r="438" spans="1:7" ht="25.5" x14ac:dyDescent="0.2">
      <c r="A438" s="148" t="s">
        <v>582</v>
      </c>
      <c r="B438" s="115" t="s">
        <v>701</v>
      </c>
      <c r="C438" s="144" t="s">
        <v>518</v>
      </c>
      <c r="D438" s="136" t="s">
        <v>217</v>
      </c>
      <c r="E438" s="170">
        <v>3000</v>
      </c>
      <c r="F438" s="171">
        <f t="shared" si="11"/>
        <v>9000</v>
      </c>
      <c r="G438" s="136">
        <v>3</v>
      </c>
    </row>
    <row r="439" spans="1:7" ht="25.5" x14ac:dyDescent="0.2">
      <c r="A439" s="148" t="s">
        <v>582</v>
      </c>
      <c r="B439" s="115" t="s">
        <v>702</v>
      </c>
      <c r="C439" s="144" t="s">
        <v>518</v>
      </c>
      <c r="D439" s="136" t="s">
        <v>217</v>
      </c>
      <c r="E439" s="170">
        <v>3000</v>
      </c>
      <c r="F439" s="171">
        <f t="shared" si="11"/>
        <v>9000</v>
      </c>
      <c r="G439" s="136">
        <v>3</v>
      </c>
    </row>
    <row r="440" spans="1:7" ht="25.5" x14ac:dyDescent="0.2">
      <c r="A440" s="148" t="s">
        <v>582</v>
      </c>
      <c r="B440" s="115" t="s">
        <v>703</v>
      </c>
      <c r="C440" s="144" t="s">
        <v>518</v>
      </c>
      <c r="D440" s="136" t="s">
        <v>217</v>
      </c>
      <c r="E440" s="170">
        <v>3000</v>
      </c>
      <c r="F440" s="171">
        <f>E440*G440</f>
        <v>9000</v>
      </c>
      <c r="G440" s="136">
        <v>3</v>
      </c>
    </row>
    <row r="441" spans="1:7" ht="38.25" x14ac:dyDescent="0.2">
      <c r="A441" s="148" t="s">
        <v>581</v>
      </c>
      <c r="B441" s="109" t="s">
        <v>400</v>
      </c>
      <c r="C441" s="144" t="s">
        <v>860</v>
      </c>
      <c r="D441" s="136" t="s">
        <v>89</v>
      </c>
      <c r="E441" s="170">
        <v>31000</v>
      </c>
      <c r="F441" s="171">
        <f t="shared" si="10"/>
        <v>1550000</v>
      </c>
      <c r="G441" s="136">
        <v>50</v>
      </c>
    </row>
    <row r="442" spans="1:7" ht="38.25" x14ac:dyDescent="0.2">
      <c r="A442" s="148" t="s">
        <v>426</v>
      </c>
      <c r="B442" s="109" t="s">
        <v>567</v>
      </c>
      <c r="C442" s="144" t="s">
        <v>518</v>
      </c>
      <c r="D442" s="136" t="s">
        <v>215</v>
      </c>
      <c r="E442" s="170">
        <v>13000</v>
      </c>
      <c r="F442" s="171">
        <f t="shared" si="10"/>
        <v>169000</v>
      </c>
      <c r="G442" s="136">
        <v>13</v>
      </c>
    </row>
    <row r="443" spans="1:7" x14ac:dyDescent="0.2">
      <c r="A443" s="148" t="s">
        <v>605</v>
      </c>
      <c r="B443" s="109" t="s">
        <v>402</v>
      </c>
      <c r="C443" s="144" t="s">
        <v>860</v>
      </c>
      <c r="D443" s="136" t="s">
        <v>606</v>
      </c>
      <c r="E443" s="170">
        <v>55000</v>
      </c>
      <c r="F443" s="171">
        <f t="shared" si="10"/>
        <v>110000</v>
      </c>
      <c r="G443" s="136">
        <v>2</v>
      </c>
    </row>
    <row r="444" spans="1:7" x14ac:dyDescent="0.2">
      <c r="A444" s="148" t="s">
        <v>581</v>
      </c>
      <c r="B444" s="109" t="s">
        <v>883</v>
      </c>
      <c r="C444" s="144" t="s">
        <v>518</v>
      </c>
      <c r="D444" s="136" t="s">
        <v>89</v>
      </c>
      <c r="E444" s="170">
        <v>19000</v>
      </c>
      <c r="F444" s="171">
        <f t="shared" si="10"/>
        <v>380000</v>
      </c>
      <c r="G444" s="136">
        <v>20</v>
      </c>
    </row>
    <row r="445" spans="1:7" ht="38.25" x14ac:dyDescent="0.2">
      <c r="A445" s="148" t="s">
        <v>420</v>
      </c>
      <c r="B445" s="109" t="s">
        <v>404</v>
      </c>
      <c r="C445" s="144" t="s">
        <v>518</v>
      </c>
      <c r="D445" s="136" t="s">
        <v>86</v>
      </c>
      <c r="E445" s="170">
        <v>25000</v>
      </c>
      <c r="F445" s="171">
        <f t="shared" si="10"/>
        <v>25000</v>
      </c>
      <c r="G445" s="136">
        <v>1</v>
      </c>
    </row>
    <row r="446" spans="1:7" ht="25.5" x14ac:dyDescent="0.2">
      <c r="A446" s="148" t="s">
        <v>714</v>
      </c>
      <c r="B446" s="109" t="s">
        <v>405</v>
      </c>
      <c r="C446" s="144" t="s">
        <v>518</v>
      </c>
      <c r="D446" s="136" t="s">
        <v>89</v>
      </c>
      <c r="E446" s="170">
        <v>40000</v>
      </c>
      <c r="F446" s="171">
        <f t="shared" si="10"/>
        <v>800000</v>
      </c>
      <c r="G446" s="136">
        <v>20</v>
      </c>
    </row>
    <row r="447" spans="1:7" ht="25.5" x14ac:dyDescent="0.2">
      <c r="A447" s="148" t="s">
        <v>714</v>
      </c>
      <c r="B447" s="109" t="s">
        <v>406</v>
      </c>
      <c r="C447" s="144" t="s">
        <v>518</v>
      </c>
      <c r="D447" s="136" t="s">
        <v>135</v>
      </c>
      <c r="E447" s="170">
        <v>40000</v>
      </c>
      <c r="F447" s="171">
        <f t="shared" si="10"/>
        <v>480000</v>
      </c>
      <c r="G447" s="136">
        <v>12</v>
      </c>
    </row>
    <row r="448" spans="1:7" ht="25.5" x14ac:dyDescent="0.2">
      <c r="A448" s="148" t="s">
        <v>714</v>
      </c>
      <c r="B448" s="109" t="s">
        <v>407</v>
      </c>
      <c r="C448" s="144" t="s">
        <v>518</v>
      </c>
      <c r="D448" s="136" t="s">
        <v>135</v>
      </c>
      <c r="E448" s="170">
        <v>24000</v>
      </c>
      <c r="F448" s="171">
        <f t="shared" si="10"/>
        <v>384000</v>
      </c>
      <c r="G448" s="136">
        <v>16</v>
      </c>
    </row>
    <row r="449" spans="1:7" ht="51" x14ac:dyDescent="0.2">
      <c r="A449" s="148" t="s">
        <v>582</v>
      </c>
      <c r="B449" s="109" t="s">
        <v>408</v>
      </c>
      <c r="C449" s="144" t="s">
        <v>860</v>
      </c>
      <c r="D449" s="136" t="s">
        <v>89</v>
      </c>
      <c r="E449" s="170">
        <v>45000</v>
      </c>
      <c r="F449" s="171">
        <f t="shared" si="10"/>
        <v>45000</v>
      </c>
      <c r="G449" s="136">
        <v>1</v>
      </c>
    </row>
    <row r="450" spans="1:7" ht="25.5" x14ac:dyDescent="0.2">
      <c r="A450" s="148" t="s">
        <v>594</v>
      </c>
      <c r="B450" s="109" t="s">
        <v>409</v>
      </c>
      <c r="C450" s="144" t="s">
        <v>518</v>
      </c>
      <c r="D450" s="136" t="s">
        <v>606</v>
      </c>
      <c r="E450" s="170">
        <v>20000</v>
      </c>
      <c r="F450" s="171">
        <f t="shared" si="10"/>
        <v>20000</v>
      </c>
      <c r="G450" s="136">
        <v>1</v>
      </c>
    </row>
    <row r="451" spans="1:7" ht="25.5" x14ac:dyDescent="0.2">
      <c r="A451" s="148" t="s">
        <v>595</v>
      </c>
      <c r="B451" s="109" t="s">
        <v>568</v>
      </c>
      <c r="C451" s="144" t="s">
        <v>860</v>
      </c>
      <c r="D451" s="136" t="s">
        <v>606</v>
      </c>
      <c r="E451" s="170">
        <v>25000</v>
      </c>
      <c r="F451" s="171">
        <f t="shared" si="10"/>
        <v>25000</v>
      </c>
      <c r="G451" s="136">
        <v>1</v>
      </c>
    </row>
    <row r="452" spans="1:7" ht="25.5" x14ac:dyDescent="0.2">
      <c r="A452" s="148" t="s">
        <v>595</v>
      </c>
      <c r="B452" s="109" t="s">
        <v>411</v>
      </c>
      <c r="C452" s="144" t="s">
        <v>518</v>
      </c>
      <c r="D452" s="136" t="s">
        <v>606</v>
      </c>
      <c r="E452" s="170">
        <v>60000</v>
      </c>
      <c r="F452" s="171">
        <f t="shared" si="10"/>
        <v>60000</v>
      </c>
      <c r="G452" s="136">
        <v>1</v>
      </c>
    </row>
    <row r="453" spans="1:7" x14ac:dyDescent="0.2">
      <c r="A453" s="148" t="s">
        <v>420</v>
      </c>
      <c r="B453" s="109" t="s">
        <v>412</v>
      </c>
      <c r="C453" s="144" t="s">
        <v>518</v>
      </c>
      <c r="D453" s="136" t="s">
        <v>89</v>
      </c>
      <c r="E453" s="170">
        <v>2500</v>
      </c>
      <c r="F453" s="171">
        <f t="shared" si="10"/>
        <v>25000</v>
      </c>
      <c r="G453" s="136">
        <v>10</v>
      </c>
    </row>
    <row r="454" spans="1:7" ht="25.5" x14ac:dyDescent="0.2">
      <c r="A454" s="148" t="s">
        <v>420</v>
      </c>
      <c r="B454" s="109" t="s">
        <v>413</v>
      </c>
      <c r="C454" s="144" t="s">
        <v>518</v>
      </c>
      <c r="D454" s="136" t="s">
        <v>89</v>
      </c>
      <c r="E454" s="170">
        <v>90000</v>
      </c>
      <c r="F454" s="171">
        <f t="shared" si="10"/>
        <v>180000</v>
      </c>
      <c r="G454" s="136">
        <v>2</v>
      </c>
    </row>
    <row r="455" spans="1:7" x14ac:dyDescent="0.2">
      <c r="A455" s="148" t="s">
        <v>426</v>
      </c>
      <c r="B455" s="109" t="s">
        <v>569</v>
      </c>
      <c r="C455" s="144" t="s">
        <v>860</v>
      </c>
      <c r="D455" s="136" t="s">
        <v>89</v>
      </c>
      <c r="E455" s="170">
        <v>45000</v>
      </c>
      <c r="F455" s="171">
        <f t="shared" si="10"/>
        <v>45000</v>
      </c>
      <c r="G455" s="136">
        <v>1</v>
      </c>
    </row>
    <row r="456" spans="1:7" x14ac:dyDescent="0.2">
      <c r="A456" s="148" t="s">
        <v>426</v>
      </c>
      <c r="B456" s="109" t="s">
        <v>570</v>
      </c>
      <c r="C456" s="144" t="s">
        <v>860</v>
      </c>
      <c r="D456" s="136" t="s">
        <v>89</v>
      </c>
      <c r="E456" s="170">
        <v>23000</v>
      </c>
      <c r="F456" s="171">
        <f t="shared" si="10"/>
        <v>23000</v>
      </c>
      <c r="G456" s="136">
        <v>1</v>
      </c>
    </row>
    <row r="457" spans="1:7" ht="25.5" x14ac:dyDescent="0.2">
      <c r="A457" s="148" t="s">
        <v>426</v>
      </c>
      <c r="B457" s="109" t="s">
        <v>571</v>
      </c>
      <c r="C457" s="144" t="s">
        <v>518</v>
      </c>
      <c r="D457" s="136" t="s">
        <v>215</v>
      </c>
      <c r="E457" s="170">
        <v>16000</v>
      </c>
      <c r="F457" s="171">
        <f t="shared" si="10"/>
        <v>32000</v>
      </c>
      <c r="G457" s="136">
        <v>2</v>
      </c>
    </row>
    <row r="458" spans="1:7" x14ac:dyDescent="0.2">
      <c r="A458" s="148">
        <v>24451140</v>
      </c>
      <c r="B458" s="116" t="s">
        <v>572</v>
      </c>
      <c r="C458" s="144" t="s">
        <v>860</v>
      </c>
      <c r="D458" s="151" t="s">
        <v>606</v>
      </c>
      <c r="E458" s="170">
        <v>180000</v>
      </c>
      <c r="F458" s="171">
        <f t="shared" si="10"/>
        <v>180000</v>
      </c>
      <c r="G458" s="151">
        <v>1</v>
      </c>
    </row>
    <row r="459" spans="1:7" ht="25.5" x14ac:dyDescent="0.2">
      <c r="A459" s="148">
        <v>33210000</v>
      </c>
      <c r="B459" s="112" t="s">
        <v>573</v>
      </c>
      <c r="C459" s="144" t="s">
        <v>860</v>
      </c>
      <c r="D459" s="151" t="s">
        <v>215</v>
      </c>
      <c r="E459" s="177">
        <v>10000</v>
      </c>
      <c r="F459" s="171">
        <f t="shared" si="10"/>
        <v>10000</v>
      </c>
      <c r="G459" s="151">
        <v>1</v>
      </c>
    </row>
    <row r="460" spans="1:7" ht="25.5" x14ac:dyDescent="0.2">
      <c r="A460" s="148">
        <v>33210000</v>
      </c>
      <c r="B460" s="111" t="s">
        <v>574</v>
      </c>
      <c r="C460" s="144" t="s">
        <v>860</v>
      </c>
      <c r="D460" s="178" t="s">
        <v>215</v>
      </c>
      <c r="E460" s="178">
        <v>15000</v>
      </c>
      <c r="F460" s="171">
        <f t="shared" si="10"/>
        <v>15000</v>
      </c>
      <c r="G460" s="178">
        <v>1</v>
      </c>
    </row>
    <row r="461" spans="1:7" ht="38.25" x14ac:dyDescent="0.2">
      <c r="A461" s="148">
        <v>33210000</v>
      </c>
      <c r="B461" s="111" t="s">
        <v>575</v>
      </c>
      <c r="C461" s="144" t="s">
        <v>518</v>
      </c>
      <c r="D461" s="178" t="s">
        <v>89</v>
      </c>
      <c r="E461" s="178">
        <v>84000</v>
      </c>
      <c r="F461" s="171">
        <f t="shared" si="10"/>
        <v>588000</v>
      </c>
      <c r="G461" s="178">
        <v>7</v>
      </c>
    </row>
    <row r="462" spans="1:7" x14ac:dyDescent="0.2">
      <c r="A462" s="148">
        <v>33790000</v>
      </c>
      <c r="B462" s="111" t="s">
        <v>576</v>
      </c>
      <c r="C462" s="144" t="s">
        <v>518</v>
      </c>
      <c r="D462" s="178" t="s">
        <v>217</v>
      </c>
      <c r="E462" s="178">
        <v>10000</v>
      </c>
      <c r="F462" s="171">
        <f t="shared" si="10"/>
        <v>10000</v>
      </c>
      <c r="G462" s="178">
        <v>1</v>
      </c>
    </row>
    <row r="463" spans="1:7" ht="25.5" x14ac:dyDescent="0.2">
      <c r="A463" s="148">
        <v>33200000</v>
      </c>
      <c r="B463" s="111" t="s">
        <v>461</v>
      </c>
      <c r="C463" s="144" t="s">
        <v>518</v>
      </c>
      <c r="D463" s="178" t="s">
        <v>89</v>
      </c>
      <c r="E463" s="178">
        <v>65000</v>
      </c>
      <c r="F463" s="171">
        <f t="shared" si="10"/>
        <v>780000</v>
      </c>
      <c r="G463" s="178">
        <v>12</v>
      </c>
    </row>
    <row r="464" spans="1:7" ht="45" x14ac:dyDescent="0.2">
      <c r="A464" s="148" t="s">
        <v>939</v>
      </c>
      <c r="B464" s="191" t="s">
        <v>938</v>
      </c>
      <c r="C464" s="144" t="s">
        <v>518</v>
      </c>
      <c r="D464" s="178" t="s">
        <v>89</v>
      </c>
      <c r="E464" s="178">
        <v>50000</v>
      </c>
      <c r="F464" s="171">
        <f t="shared" si="10"/>
        <v>150000</v>
      </c>
      <c r="G464" s="178">
        <v>3</v>
      </c>
    </row>
    <row r="465" spans="1:7" ht="25.5" x14ac:dyDescent="0.2">
      <c r="A465" s="148">
        <v>33200000</v>
      </c>
      <c r="B465" s="111" t="s">
        <v>577</v>
      </c>
      <c r="C465" s="144" t="s">
        <v>518</v>
      </c>
      <c r="D465" s="178" t="s">
        <v>89</v>
      </c>
      <c r="E465" s="178">
        <v>30000</v>
      </c>
      <c r="F465" s="171">
        <f t="shared" si="10"/>
        <v>120000</v>
      </c>
      <c r="G465" s="178">
        <v>4</v>
      </c>
    </row>
    <row r="466" spans="1:7" ht="25.5" x14ac:dyDescent="0.2">
      <c r="A466" s="148">
        <v>33210000</v>
      </c>
      <c r="B466" s="111" t="s">
        <v>578</v>
      </c>
      <c r="C466" s="144" t="s">
        <v>518</v>
      </c>
      <c r="D466" s="178" t="s">
        <v>89</v>
      </c>
      <c r="E466" s="178">
        <v>9000</v>
      </c>
      <c r="F466" s="171">
        <f t="shared" si="10"/>
        <v>45000</v>
      </c>
      <c r="G466" s="178">
        <v>5</v>
      </c>
    </row>
    <row r="467" spans="1:7" ht="25.5" x14ac:dyDescent="0.2">
      <c r="A467" s="148">
        <v>33210000</v>
      </c>
      <c r="B467" s="111" t="s">
        <v>579</v>
      </c>
      <c r="C467" s="144" t="s">
        <v>518</v>
      </c>
      <c r="D467" s="178" t="s">
        <v>89</v>
      </c>
      <c r="E467" s="178">
        <v>9000</v>
      </c>
      <c r="F467" s="171">
        <f t="shared" si="10"/>
        <v>45000</v>
      </c>
      <c r="G467" s="178">
        <v>5</v>
      </c>
    </row>
    <row r="468" spans="1:7" ht="30" x14ac:dyDescent="0.2">
      <c r="A468" s="148" t="s">
        <v>426</v>
      </c>
      <c r="B468" s="191" t="s">
        <v>941</v>
      </c>
      <c r="C468" s="144" t="s">
        <v>518</v>
      </c>
      <c r="D468" s="153" t="s">
        <v>89</v>
      </c>
      <c r="E468" s="179">
        <v>85000</v>
      </c>
      <c r="F468" s="171">
        <f t="shared" si="10"/>
        <v>170000</v>
      </c>
      <c r="G468" s="153">
        <v>2</v>
      </c>
    </row>
    <row r="469" spans="1:7" ht="15" x14ac:dyDescent="0.2">
      <c r="A469" s="148" t="s">
        <v>585</v>
      </c>
      <c r="B469" s="191" t="s">
        <v>942</v>
      </c>
      <c r="C469" s="144" t="s">
        <v>518</v>
      </c>
      <c r="D469" s="153" t="s">
        <v>203</v>
      </c>
      <c r="E469" s="179">
        <v>50000</v>
      </c>
      <c r="F469" s="171">
        <f t="shared" ref="F469:F488" si="12">E469*G469</f>
        <v>12500</v>
      </c>
      <c r="G469" s="153">
        <v>0.25</v>
      </c>
    </row>
    <row r="470" spans="1:7" ht="30" x14ac:dyDescent="0.2">
      <c r="A470" s="148" t="s">
        <v>585</v>
      </c>
      <c r="B470" s="191" t="s">
        <v>943</v>
      </c>
      <c r="C470" s="144" t="s">
        <v>518</v>
      </c>
      <c r="D470" s="153" t="s">
        <v>203</v>
      </c>
      <c r="E470" s="179">
        <v>75000</v>
      </c>
      <c r="F470" s="171">
        <f t="shared" si="12"/>
        <v>18750</v>
      </c>
      <c r="G470" s="153">
        <v>0.25</v>
      </c>
    </row>
    <row r="471" spans="1:7" ht="30" x14ac:dyDescent="0.2">
      <c r="A471" s="148" t="s">
        <v>585</v>
      </c>
      <c r="B471" s="191" t="s">
        <v>944</v>
      </c>
      <c r="C471" s="144" t="s">
        <v>518</v>
      </c>
      <c r="D471" s="153" t="s">
        <v>203</v>
      </c>
      <c r="E471" s="179">
        <v>120000</v>
      </c>
      <c r="F471" s="171">
        <f t="shared" si="12"/>
        <v>30240</v>
      </c>
      <c r="G471" s="153">
        <v>0.252</v>
      </c>
    </row>
    <row r="472" spans="1:7" ht="45" x14ac:dyDescent="0.2">
      <c r="A472" s="148" t="s">
        <v>585</v>
      </c>
      <c r="B472" s="191" t="s">
        <v>945</v>
      </c>
      <c r="C472" s="144" t="s">
        <v>518</v>
      </c>
      <c r="D472" s="153" t="s">
        <v>203</v>
      </c>
      <c r="E472" s="179">
        <v>50000</v>
      </c>
      <c r="F472" s="171">
        <f t="shared" si="12"/>
        <v>12500</v>
      </c>
      <c r="G472" s="153">
        <v>0.25</v>
      </c>
    </row>
    <row r="473" spans="1:7" ht="45" x14ac:dyDescent="0.2">
      <c r="A473" s="148" t="s">
        <v>585</v>
      </c>
      <c r="B473" s="191" t="s">
        <v>946</v>
      </c>
      <c r="C473" s="144" t="s">
        <v>518</v>
      </c>
      <c r="D473" s="153" t="s">
        <v>203</v>
      </c>
      <c r="E473" s="179">
        <v>50000</v>
      </c>
      <c r="F473" s="171">
        <f t="shared" si="12"/>
        <v>12500</v>
      </c>
      <c r="G473" s="153">
        <v>0.25</v>
      </c>
    </row>
    <row r="474" spans="1:7" ht="45" x14ac:dyDescent="0.2">
      <c r="A474" s="148" t="s">
        <v>584</v>
      </c>
      <c r="B474" s="191" t="s">
        <v>947</v>
      </c>
      <c r="C474" s="144" t="s">
        <v>518</v>
      </c>
      <c r="D474" s="153" t="s">
        <v>89</v>
      </c>
      <c r="E474" s="179">
        <v>50000</v>
      </c>
      <c r="F474" s="171">
        <f t="shared" si="12"/>
        <v>50000</v>
      </c>
      <c r="G474" s="153">
        <v>1</v>
      </c>
    </row>
    <row r="475" spans="1:7" ht="30" x14ac:dyDescent="0.2">
      <c r="A475" s="148" t="s">
        <v>952</v>
      </c>
      <c r="B475" s="191" t="s">
        <v>951</v>
      </c>
      <c r="C475" s="144" t="s">
        <v>518</v>
      </c>
      <c r="D475" s="153" t="s">
        <v>89</v>
      </c>
      <c r="E475" s="179">
        <v>38000</v>
      </c>
      <c r="F475" s="171">
        <f t="shared" si="12"/>
        <v>38000</v>
      </c>
      <c r="G475" s="153">
        <v>1</v>
      </c>
    </row>
    <row r="476" spans="1:7" ht="15" x14ac:dyDescent="0.2">
      <c r="A476" s="148" t="s">
        <v>953</v>
      </c>
      <c r="B476" s="191" t="s">
        <v>948</v>
      </c>
      <c r="C476" s="144" t="s">
        <v>518</v>
      </c>
      <c r="D476" s="153" t="s">
        <v>217</v>
      </c>
      <c r="E476" s="153">
        <v>50</v>
      </c>
      <c r="F476" s="171">
        <f t="shared" si="12"/>
        <v>75000</v>
      </c>
      <c r="G476" s="179">
        <v>1500</v>
      </c>
    </row>
    <row r="477" spans="1:7" ht="30" x14ac:dyDescent="0.2">
      <c r="A477" s="148" t="s">
        <v>585</v>
      </c>
      <c r="B477" s="191" t="s">
        <v>949</v>
      </c>
      <c r="C477" s="144" t="s">
        <v>518</v>
      </c>
      <c r="D477" s="153" t="s">
        <v>203</v>
      </c>
      <c r="E477" s="179">
        <v>60000</v>
      </c>
      <c r="F477" s="171">
        <f t="shared" si="12"/>
        <v>120000</v>
      </c>
      <c r="G477" s="153">
        <v>2</v>
      </c>
    </row>
    <row r="478" spans="1:7" ht="30" x14ac:dyDescent="0.2">
      <c r="A478" s="148" t="s">
        <v>585</v>
      </c>
      <c r="B478" s="191" t="s">
        <v>950</v>
      </c>
      <c r="C478" s="144" t="s">
        <v>518</v>
      </c>
      <c r="D478" s="153" t="s">
        <v>203</v>
      </c>
      <c r="E478" s="179">
        <v>80000</v>
      </c>
      <c r="F478" s="171">
        <f t="shared" si="12"/>
        <v>160000</v>
      </c>
      <c r="G478" s="153">
        <v>2</v>
      </c>
    </row>
    <row r="479" spans="1:7" ht="60" x14ac:dyDescent="0.2">
      <c r="A479" s="148" t="s">
        <v>587</v>
      </c>
      <c r="B479" s="191" t="s">
        <v>954</v>
      </c>
      <c r="C479" s="144" t="s">
        <v>518</v>
      </c>
      <c r="D479" s="153" t="s">
        <v>217</v>
      </c>
      <c r="E479" s="179">
        <v>5500</v>
      </c>
      <c r="F479" s="171">
        <f t="shared" si="12"/>
        <v>44000</v>
      </c>
      <c r="G479" s="153">
        <v>8</v>
      </c>
    </row>
    <row r="480" spans="1:7" ht="60" x14ac:dyDescent="0.2">
      <c r="A480" s="148" t="s">
        <v>587</v>
      </c>
      <c r="B480" s="191" t="s">
        <v>955</v>
      </c>
      <c r="C480" s="144" t="s">
        <v>518</v>
      </c>
      <c r="D480" s="153" t="s">
        <v>217</v>
      </c>
      <c r="E480" s="179">
        <v>8000</v>
      </c>
      <c r="F480" s="171">
        <f t="shared" si="12"/>
        <v>48000</v>
      </c>
      <c r="G480" s="153">
        <v>6</v>
      </c>
    </row>
    <row r="481" spans="1:7" ht="38.25" x14ac:dyDescent="0.2">
      <c r="A481" s="148" t="s">
        <v>587</v>
      </c>
      <c r="B481" s="111" t="s">
        <v>956</v>
      </c>
      <c r="C481" s="144" t="s">
        <v>518</v>
      </c>
      <c r="D481" s="153" t="s">
        <v>217</v>
      </c>
      <c r="E481" s="178">
        <v>11000</v>
      </c>
      <c r="F481" s="171">
        <f t="shared" si="12"/>
        <v>33000</v>
      </c>
      <c r="G481" s="178">
        <v>3</v>
      </c>
    </row>
    <row r="482" spans="1:7" s="128" customFormat="1" ht="153" x14ac:dyDescent="0.25">
      <c r="A482" s="148" t="s">
        <v>714</v>
      </c>
      <c r="B482" s="111" t="s">
        <v>957</v>
      </c>
      <c r="C482" s="144" t="s">
        <v>518</v>
      </c>
      <c r="D482" s="153" t="s">
        <v>217</v>
      </c>
      <c r="E482" s="178">
        <v>47000</v>
      </c>
      <c r="F482" s="171">
        <f t="shared" si="12"/>
        <v>940000</v>
      </c>
      <c r="G482" s="178">
        <v>20</v>
      </c>
    </row>
    <row r="483" spans="1:7" ht="153" x14ac:dyDescent="0.2">
      <c r="A483" s="148" t="s">
        <v>714</v>
      </c>
      <c r="B483" s="111" t="s">
        <v>958</v>
      </c>
      <c r="C483" s="144" t="s">
        <v>518</v>
      </c>
      <c r="D483" s="153" t="s">
        <v>217</v>
      </c>
      <c r="E483" s="178">
        <v>80000</v>
      </c>
      <c r="F483" s="171">
        <f t="shared" si="12"/>
        <v>1920000</v>
      </c>
      <c r="G483" s="178">
        <v>24</v>
      </c>
    </row>
    <row r="484" spans="1:7" ht="153" x14ac:dyDescent="0.2">
      <c r="A484" s="148" t="s">
        <v>714</v>
      </c>
      <c r="B484" s="111" t="s">
        <v>959</v>
      </c>
      <c r="C484" s="144" t="s">
        <v>518</v>
      </c>
      <c r="D484" s="153" t="s">
        <v>217</v>
      </c>
      <c r="E484" s="178">
        <v>47000</v>
      </c>
      <c r="F484" s="171">
        <f t="shared" si="12"/>
        <v>423000</v>
      </c>
      <c r="G484" s="178">
        <v>9</v>
      </c>
    </row>
    <row r="485" spans="1:7" ht="140.25" x14ac:dyDescent="0.2">
      <c r="A485" s="148" t="s">
        <v>714</v>
      </c>
      <c r="B485" s="111" t="s">
        <v>960</v>
      </c>
      <c r="C485" s="144" t="s">
        <v>518</v>
      </c>
      <c r="D485" s="153" t="s">
        <v>217</v>
      </c>
      <c r="E485" s="178">
        <v>43000</v>
      </c>
      <c r="F485" s="171">
        <f t="shared" si="12"/>
        <v>129000</v>
      </c>
      <c r="G485" s="178">
        <v>3</v>
      </c>
    </row>
    <row r="486" spans="1:7" ht="127.5" x14ac:dyDescent="0.2">
      <c r="A486" s="148" t="s">
        <v>714</v>
      </c>
      <c r="B486" s="111" t="s">
        <v>961</v>
      </c>
      <c r="C486" s="144" t="s">
        <v>518</v>
      </c>
      <c r="D486" s="153" t="s">
        <v>217</v>
      </c>
      <c r="E486" s="178">
        <v>28000</v>
      </c>
      <c r="F486" s="171">
        <f t="shared" si="12"/>
        <v>28000</v>
      </c>
      <c r="G486" s="178">
        <v>1</v>
      </c>
    </row>
    <row r="487" spans="1:7" ht="127.5" x14ac:dyDescent="0.2">
      <c r="A487" s="148" t="s">
        <v>714</v>
      </c>
      <c r="B487" s="111" t="s">
        <v>962</v>
      </c>
      <c r="C487" s="144" t="s">
        <v>518</v>
      </c>
      <c r="D487" s="153" t="s">
        <v>217</v>
      </c>
      <c r="E487" s="178">
        <v>28000</v>
      </c>
      <c r="F487" s="171">
        <f t="shared" si="12"/>
        <v>28000</v>
      </c>
      <c r="G487" s="178">
        <v>1</v>
      </c>
    </row>
    <row r="488" spans="1:7" ht="127.5" x14ac:dyDescent="0.2">
      <c r="A488" s="148" t="s">
        <v>714</v>
      </c>
      <c r="B488" s="111" t="s">
        <v>963</v>
      </c>
      <c r="C488" s="144" t="s">
        <v>518</v>
      </c>
      <c r="D488" s="153" t="s">
        <v>217</v>
      </c>
      <c r="E488" s="178">
        <v>28000</v>
      </c>
      <c r="F488" s="171">
        <f t="shared" si="12"/>
        <v>28000</v>
      </c>
      <c r="G488" s="178">
        <v>1</v>
      </c>
    </row>
    <row r="489" spans="1:7" x14ac:dyDescent="0.2">
      <c r="A489" s="148"/>
      <c r="B489" s="111"/>
      <c r="C489" s="150"/>
      <c r="D489" s="178"/>
      <c r="E489" s="178"/>
      <c r="F489" s="171"/>
      <c r="G489" s="178"/>
    </row>
    <row r="490" spans="1:7" ht="12.75" customHeight="1" x14ac:dyDescent="0.2">
      <c r="A490" s="212">
        <v>30192700</v>
      </c>
      <c r="B490" s="213" t="s">
        <v>508</v>
      </c>
      <c r="C490" s="209">
        <f>SUM(F492:F524)</f>
        <v>1641500</v>
      </c>
      <c r="D490" s="207"/>
      <c r="E490" s="207"/>
      <c r="F490" s="207"/>
      <c r="G490" s="207"/>
    </row>
    <row r="491" spans="1:7" ht="12.75" x14ac:dyDescent="0.2">
      <c r="A491" s="207"/>
      <c r="B491" s="213"/>
      <c r="C491" s="207"/>
      <c r="D491" s="207"/>
      <c r="E491" s="207"/>
      <c r="F491" s="207"/>
      <c r="G491" s="207"/>
    </row>
    <row r="492" spans="1:7" x14ac:dyDescent="0.2">
      <c r="A492" s="143">
        <v>30197622</v>
      </c>
      <c r="B492" s="109" t="s">
        <v>477</v>
      </c>
      <c r="C492" s="144" t="s">
        <v>528</v>
      </c>
      <c r="D492" s="144" t="s">
        <v>89</v>
      </c>
      <c r="E492" s="144">
        <v>1950</v>
      </c>
      <c r="F492" s="144">
        <f>+G492*E492</f>
        <v>390000</v>
      </c>
      <c r="G492" s="151">
        <v>200</v>
      </c>
    </row>
    <row r="493" spans="1:7" x14ac:dyDescent="0.2">
      <c r="A493" s="143">
        <v>30197646</v>
      </c>
      <c r="B493" s="109" t="s">
        <v>478</v>
      </c>
      <c r="C493" s="144" t="s">
        <v>528</v>
      </c>
      <c r="D493" s="144" t="s">
        <v>89</v>
      </c>
      <c r="E493" s="144">
        <v>5000</v>
      </c>
      <c r="F493" s="144">
        <f t="shared" ref="F493:F524" si="13">+G493*E493</f>
        <v>15000</v>
      </c>
      <c r="G493" s="151">
        <v>3</v>
      </c>
    </row>
    <row r="494" spans="1:7" x14ac:dyDescent="0.2">
      <c r="A494" s="150">
        <v>30192700</v>
      </c>
      <c r="B494" s="109" t="s">
        <v>529</v>
      </c>
      <c r="C494" s="144" t="s">
        <v>528</v>
      </c>
      <c r="D494" s="144" t="s">
        <v>217</v>
      </c>
      <c r="E494" s="144">
        <v>60</v>
      </c>
      <c r="F494" s="144">
        <f t="shared" si="13"/>
        <v>30000</v>
      </c>
      <c r="G494" s="151">
        <v>500</v>
      </c>
    </row>
    <row r="495" spans="1:7" x14ac:dyDescent="0.2">
      <c r="A495" s="143" t="s">
        <v>535</v>
      </c>
      <c r="B495" s="109" t="s">
        <v>479</v>
      </c>
      <c r="C495" s="144" t="s">
        <v>528</v>
      </c>
      <c r="D495" s="144" t="s">
        <v>217</v>
      </c>
      <c r="E495" s="144">
        <v>100</v>
      </c>
      <c r="F495" s="144">
        <f t="shared" si="13"/>
        <v>50000</v>
      </c>
      <c r="G495" s="151">
        <v>500</v>
      </c>
    </row>
    <row r="496" spans="1:7" x14ac:dyDescent="0.2">
      <c r="A496" s="143">
        <v>30192128</v>
      </c>
      <c r="B496" s="109" t="s">
        <v>480</v>
      </c>
      <c r="C496" s="144" t="s">
        <v>528</v>
      </c>
      <c r="D496" s="144" t="s">
        <v>217</v>
      </c>
      <c r="E496" s="144">
        <v>100</v>
      </c>
      <c r="F496" s="144">
        <f t="shared" si="13"/>
        <v>10000</v>
      </c>
      <c r="G496" s="151">
        <v>100</v>
      </c>
    </row>
    <row r="497" spans="1:8" x14ac:dyDescent="0.2">
      <c r="A497" s="143" t="s">
        <v>536</v>
      </c>
      <c r="B497" s="109" t="s">
        <v>481</v>
      </c>
      <c r="C497" s="144" t="s">
        <v>528</v>
      </c>
      <c r="D497" s="144" t="s">
        <v>217</v>
      </c>
      <c r="E497" s="144">
        <v>1300</v>
      </c>
      <c r="F497" s="144">
        <f t="shared" si="13"/>
        <v>13000</v>
      </c>
      <c r="G497" s="151">
        <v>10</v>
      </c>
    </row>
    <row r="498" spans="1:8" x14ac:dyDescent="0.2">
      <c r="A498" s="143" t="s">
        <v>537</v>
      </c>
      <c r="B498" s="109" t="s">
        <v>482</v>
      </c>
      <c r="C498" s="144" t="s">
        <v>528</v>
      </c>
      <c r="D498" s="144" t="s">
        <v>217</v>
      </c>
      <c r="E498" s="144">
        <v>6000</v>
      </c>
      <c r="F498" s="144">
        <f t="shared" si="13"/>
        <v>36000</v>
      </c>
      <c r="G498" s="151">
        <v>6</v>
      </c>
    </row>
    <row r="499" spans="1:8" x14ac:dyDescent="0.2">
      <c r="A499" s="143">
        <v>30199420</v>
      </c>
      <c r="B499" s="109" t="s">
        <v>483</v>
      </c>
      <c r="C499" s="144" t="s">
        <v>528</v>
      </c>
      <c r="D499" s="144" t="s">
        <v>217</v>
      </c>
      <c r="E499" s="144">
        <v>100</v>
      </c>
      <c r="F499" s="144">
        <f t="shared" si="13"/>
        <v>5000</v>
      </c>
      <c r="G499" s="151">
        <v>50</v>
      </c>
    </row>
    <row r="500" spans="1:8" x14ac:dyDescent="0.2">
      <c r="A500" s="143">
        <v>30199420</v>
      </c>
      <c r="B500" s="109" t="s">
        <v>484</v>
      </c>
      <c r="C500" s="144" t="s">
        <v>528</v>
      </c>
      <c r="D500" s="144" t="s">
        <v>217</v>
      </c>
      <c r="E500" s="144">
        <v>250</v>
      </c>
      <c r="F500" s="144">
        <f t="shared" si="13"/>
        <v>12500</v>
      </c>
      <c r="G500" s="151">
        <v>50</v>
      </c>
    </row>
    <row r="501" spans="1:8" x14ac:dyDescent="0.2">
      <c r="A501" s="143">
        <v>22811180</v>
      </c>
      <c r="B501" s="109" t="s">
        <v>485</v>
      </c>
      <c r="C501" s="144" t="s">
        <v>528</v>
      </c>
      <c r="D501" s="144" t="s">
        <v>217</v>
      </c>
      <c r="E501" s="144">
        <v>1700</v>
      </c>
      <c r="F501" s="144">
        <f t="shared" si="13"/>
        <v>8500</v>
      </c>
      <c r="G501" s="151">
        <v>5</v>
      </c>
    </row>
    <row r="502" spans="1:8" x14ac:dyDescent="0.2">
      <c r="A502" s="143">
        <v>30197332</v>
      </c>
      <c r="B502" s="109" t="s">
        <v>486</v>
      </c>
      <c r="C502" s="144" t="s">
        <v>528</v>
      </c>
      <c r="D502" s="144" t="s">
        <v>217</v>
      </c>
      <c r="E502" s="144">
        <v>1600</v>
      </c>
      <c r="F502" s="144">
        <f t="shared" si="13"/>
        <v>8000</v>
      </c>
      <c r="G502" s="151">
        <v>5</v>
      </c>
      <c r="H502" s="127"/>
    </row>
    <row r="503" spans="1:8" x14ac:dyDescent="0.2">
      <c r="A503" s="143">
        <v>30197332</v>
      </c>
      <c r="B503" s="109" t="s">
        <v>487</v>
      </c>
      <c r="C503" s="144" t="s">
        <v>528</v>
      </c>
      <c r="D503" s="144" t="s">
        <v>217</v>
      </c>
      <c r="E503" s="144">
        <v>1500</v>
      </c>
      <c r="F503" s="144">
        <f t="shared" si="13"/>
        <v>7500</v>
      </c>
      <c r="G503" s="151">
        <v>5</v>
      </c>
    </row>
    <row r="504" spans="1:8" x14ac:dyDescent="0.2">
      <c r="A504" s="150">
        <v>30192700</v>
      </c>
      <c r="B504" s="109" t="s">
        <v>488</v>
      </c>
      <c r="C504" s="144" t="s">
        <v>528</v>
      </c>
      <c r="D504" s="144" t="s">
        <v>89</v>
      </c>
      <c r="E504" s="144">
        <v>200</v>
      </c>
      <c r="F504" s="144">
        <f t="shared" si="13"/>
        <v>4000</v>
      </c>
      <c r="G504" s="151">
        <v>20</v>
      </c>
    </row>
    <row r="505" spans="1:8" x14ac:dyDescent="0.2">
      <c r="A505" s="150">
        <v>30192700</v>
      </c>
      <c r="B505" s="109" t="s">
        <v>489</v>
      </c>
      <c r="C505" s="144" t="s">
        <v>528</v>
      </c>
      <c r="D505" s="144" t="s">
        <v>89</v>
      </c>
      <c r="E505" s="144">
        <v>105</v>
      </c>
      <c r="F505" s="144">
        <f t="shared" si="13"/>
        <v>2100</v>
      </c>
      <c r="G505" s="151">
        <v>20</v>
      </c>
    </row>
    <row r="506" spans="1:8" x14ac:dyDescent="0.2">
      <c r="A506" s="143" t="s">
        <v>538</v>
      </c>
      <c r="B506" s="109" t="s">
        <v>490</v>
      </c>
      <c r="C506" s="144" t="s">
        <v>528</v>
      </c>
      <c r="D506" s="144" t="s">
        <v>217</v>
      </c>
      <c r="E506" s="144">
        <v>100</v>
      </c>
      <c r="F506" s="144">
        <f t="shared" si="13"/>
        <v>20000</v>
      </c>
      <c r="G506" s="151">
        <v>200</v>
      </c>
    </row>
    <row r="507" spans="1:8" x14ac:dyDescent="0.2">
      <c r="A507" s="143">
        <v>22851200</v>
      </c>
      <c r="B507" s="109" t="s">
        <v>491</v>
      </c>
      <c r="C507" s="144" t="s">
        <v>528</v>
      </c>
      <c r="D507" s="144" t="s">
        <v>217</v>
      </c>
      <c r="E507" s="144">
        <v>1000</v>
      </c>
      <c r="F507" s="144">
        <f t="shared" si="13"/>
        <v>10000</v>
      </c>
      <c r="G507" s="151">
        <v>10</v>
      </c>
    </row>
    <row r="508" spans="1:8" x14ac:dyDescent="0.2">
      <c r="A508" s="143">
        <v>22851200</v>
      </c>
      <c r="B508" s="109" t="s">
        <v>492</v>
      </c>
      <c r="C508" s="144" t="s">
        <v>528</v>
      </c>
      <c r="D508" s="144" t="s">
        <v>217</v>
      </c>
      <c r="E508" s="144">
        <v>1000</v>
      </c>
      <c r="F508" s="144">
        <f t="shared" si="13"/>
        <v>10000</v>
      </c>
      <c r="G508" s="151">
        <v>10</v>
      </c>
    </row>
    <row r="509" spans="1:8" x14ac:dyDescent="0.2">
      <c r="A509" s="143">
        <v>22851200</v>
      </c>
      <c r="B509" s="109" t="s">
        <v>493</v>
      </c>
      <c r="C509" s="144" t="s">
        <v>528</v>
      </c>
      <c r="D509" s="144" t="s">
        <v>217</v>
      </c>
      <c r="E509" s="144">
        <v>500</v>
      </c>
      <c r="F509" s="144">
        <f t="shared" si="13"/>
        <v>15000</v>
      </c>
      <c r="G509" s="151">
        <v>30</v>
      </c>
    </row>
    <row r="510" spans="1:8" x14ac:dyDescent="0.2">
      <c r="A510" s="143">
        <v>22851100</v>
      </c>
      <c r="B510" s="109" t="s">
        <v>494</v>
      </c>
      <c r="C510" s="144" t="s">
        <v>528</v>
      </c>
      <c r="D510" s="144" t="s">
        <v>217</v>
      </c>
      <c r="E510" s="144">
        <v>400</v>
      </c>
      <c r="F510" s="144">
        <f t="shared" si="13"/>
        <v>8000</v>
      </c>
      <c r="G510" s="151">
        <v>20</v>
      </c>
    </row>
    <row r="511" spans="1:8" x14ac:dyDescent="0.2">
      <c r="A511" s="143" t="s">
        <v>539</v>
      </c>
      <c r="B511" s="109" t="s">
        <v>495</v>
      </c>
      <c r="C511" s="144" t="s">
        <v>528</v>
      </c>
      <c r="D511" s="144" t="s">
        <v>217</v>
      </c>
      <c r="E511" s="144">
        <v>250</v>
      </c>
      <c r="F511" s="144">
        <f t="shared" si="13"/>
        <v>25000</v>
      </c>
      <c r="G511" s="151">
        <v>100</v>
      </c>
    </row>
    <row r="512" spans="1:8" x14ac:dyDescent="0.2">
      <c r="A512" s="143">
        <v>24911400</v>
      </c>
      <c r="B512" s="109" t="s">
        <v>496</v>
      </c>
      <c r="C512" s="144" t="s">
        <v>528</v>
      </c>
      <c r="D512" s="144" t="s">
        <v>217</v>
      </c>
      <c r="E512" s="144">
        <v>250</v>
      </c>
      <c r="F512" s="144">
        <f t="shared" si="13"/>
        <v>15000</v>
      </c>
      <c r="G512" s="151">
        <v>60</v>
      </c>
    </row>
    <row r="513" spans="1:7" x14ac:dyDescent="0.2">
      <c r="A513" s="150">
        <v>30192700</v>
      </c>
      <c r="B513" s="109" t="s">
        <v>497</v>
      </c>
      <c r="C513" s="144" t="s">
        <v>528</v>
      </c>
      <c r="D513" s="144" t="s">
        <v>89</v>
      </c>
      <c r="E513" s="144">
        <v>200</v>
      </c>
      <c r="F513" s="144">
        <f t="shared" si="13"/>
        <v>3000</v>
      </c>
      <c r="G513" s="151">
        <v>15</v>
      </c>
    </row>
    <row r="514" spans="1:7" x14ac:dyDescent="0.2">
      <c r="A514" s="143" t="s">
        <v>540</v>
      </c>
      <c r="B514" s="109" t="s">
        <v>498</v>
      </c>
      <c r="C514" s="144" t="s">
        <v>528</v>
      </c>
      <c r="D514" s="144" t="s">
        <v>89</v>
      </c>
      <c r="E514" s="144">
        <v>300</v>
      </c>
      <c r="F514" s="144">
        <f t="shared" si="13"/>
        <v>1500</v>
      </c>
      <c r="G514" s="151">
        <v>5</v>
      </c>
    </row>
    <row r="515" spans="1:7" x14ac:dyDescent="0.2">
      <c r="A515" s="143">
        <v>39292500</v>
      </c>
      <c r="B515" s="109" t="s">
        <v>499</v>
      </c>
      <c r="C515" s="144" t="s">
        <v>528</v>
      </c>
      <c r="D515" s="144" t="s">
        <v>217</v>
      </c>
      <c r="E515" s="144">
        <v>300</v>
      </c>
      <c r="F515" s="144">
        <f t="shared" si="13"/>
        <v>3000</v>
      </c>
      <c r="G515" s="151">
        <v>10</v>
      </c>
    </row>
    <row r="516" spans="1:7" x14ac:dyDescent="0.2">
      <c r="A516" s="143">
        <v>30192780</v>
      </c>
      <c r="B516" s="109" t="s">
        <v>500</v>
      </c>
      <c r="C516" s="144" t="s">
        <v>528</v>
      </c>
      <c r="D516" s="144" t="s">
        <v>217</v>
      </c>
      <c r="E516" s="144">
        <v>400</v>
      </c>
      <c r="F516" s="144">
        <f t="shared" si="13"/>
        <v>2000</v>
      </c>
      <c r="G516" s="151">
        <v>5</v>
      </c>
    </row>
    <row r="517" spans="1:7" x14ac:dyDescent="0.2">
      <c r="A517" s="143" t="s">
        <v>535</v>
      </c>
      <c r="B517" s="109" t="s">
        <v>501</v>
      </c>
      <c r="C517" s="144" t="s">
        <v>528</v>
      </c>
      <c r="D517" s="144" t="s">
        <v>217</v>
      </c>
      <c r="E517" s="144">
        <v>100</v>
      </c>
      <c r="F517" s="144">
        <f t="shared" si="13"/>
        <v>4000</v>
      </c>
      <c r="G517" s="151">
        <v>40</v>
      </c>
    </row>
    <row r="518" spans="1:7" x14ac:dyDescent="0.2">
      <c r="A518" s="143">
        <v>30197232</v>
      </c>
      <c r="B518" s="109" t="s">
        <v>502</v>
      </c>
      <c r="C518" s="144" t="s">
        <v>528</v>
      </c>
      <c r="D518" s="144" t="s">
        <v>217</v>
      </c>
      <c r="E518" s="144">
        <v>100</v>
      </c>
      <c r="F518" s="144">
        <f t="shared" si="13"/>
        <v>1000</v>
      </c>
      <c r="G518" s="151">
        <v>10</v>
      </c>
    </row>
    <row r="519" spans="1:7" x14ac:dyDescent="0.2">
      <c r="A519" s="143">
        <v>30192220</v>
      </c>
      <c r="B519" s="109" t="s">
        <v>503</v>
      </c>
      <c r="C519" s="144" t="s">
        <v>528</v>
      </c>
      <c r="D519" s="144" t="s">
        <v>217</v>
      </c>
      <c r="E519" s="144">
        <v>80</v>
      </c>
      <c r="F519" s="144">
        <f t="shared" si="13"/>
        <v>2400</v>
      </c>
      <c r="G519" s="151">
        <v>30</v>
      </c>
    </row>
    <row r="520" spans="1:7" x14ac:dyDescent="0.2">
      <c r="A520" s="143">
        <v>30192210</v>
      </c>
      <c r="B520" s="109" t="s">
        <v>504</v>
      </c>
      <c r="C520" s="144" t="s">
        <v>528</v>
      </c>
      <c r="D520" s="144" t="s">
        <v>217</v>
      </c>
      <c r="E520" s="144">
        <v>1000</v>
      </c>
      <c r="F520" s="144">
        <f t="shared" si="13"/>
        <v>12000</v>
      </c>
      <c r="G520" s="151">
        <v>12</v>
      </c>
    </row>
    <row r="521" spans="1:7" x14ac:dyDescent="0.2">
      <c r="A521" s="143" t="s">
        <v>541</v>
      </c>
      <c r="B521" s="109" t="s">
        <v>505</v>
      </c>
      <c r="C521" s="144" t="s">
        <v>528</v>
      </c>
      <c r="D521" s="144" t="s">
        <v>217</v>
      </c>
      <c r="E521" s="144">
        <v>100</v>
      </c>
      <c r="F521" s="144">
        <f t="shared" si="13"/>
        <v>5000</v>
      </c>
      <c r="G521" s="151">
        <v>50</v>
      </c>
    </row>
    <row r="522" spans="1:7" x14ac:dyDescent="0.2">
      <c r="A522" s="150">
        <v>30192700</v>
      </c>
      <c r="B522" s="109" t="s">
        <v>506</v>
      </c>
      <c r="C522" s="144" t="s">
        <v>528</v>
      </c>
      <c r="D522" s="144" t="s">
        <v>217</v>
      </c>
      <c r="E522" s="144">
        <v>100</v>
      </c>
      <c r="F522" s="144">
        <f t="shared" si="13"/>
        <v>2000</v>
      </c>
      <c r="G522" s="151">
        <v>20</v>
      </c>
    </row>
    <row r="523" spans="1:7" ht="12.75" customHeight="1" x14ac:dyDescent="0.2">
      <c r="A523" s="143">
        <v>30197231</v>
      </c>
      <c r="B523" s="109" t="s">
        <v>507</v>
      </c>
      <c r="C523" s="144" t="s">
        <v>528</v>
      </c>
      <c r="D523" s="144" t="s">
        <v>89</v>
      </c>
      <c r="E523" s="144">
        <v>1100</v>
      </c>
      <c r="F523" s="144">
        <f t="shared" si="13"/>
        <v>11000</v>
      </c>
      <c r="G523" s="151">
        <v>10</v>
      </c>
    </row>
    <row r="524" spans="1:7" ht="12.75" customHeight="1" x14ac:dyDescent="0.2">
      <c r="A524" s="143" t="s">
        <v>444</v>
      </c>
      <c r="B524" s="114" t="s">
        <v>445</v>
      </c>
      <c r="C524" s="144" t="s">
        <v>528</v>
      </c>
      <c r="D524" s="144" t="s">
        <v>217</v>
      </c>
      <c r="E524" s="144">
        <v>2500</v>
      </c>
      <c r="F524" s="144">
        <f t="shared" si="13"/>
        <v>900000</v>
      </c>
      <c r="G524" s="151">
        <v>360</v>
      </c>
    </row>
    <row r="525" spans="1:7" ht="12.75" customHeight="1" x14ac:dyDescent="0.2">
      <c r="A525" s="143"/>
      <c r="B525" s="114"/>
      <c r="C525" s="144"/>
      <c r="D525" s="144"/>
      <c r="E525" s="144"/>
      <c r="F525" s="144"/>
    </row>
    <row r="526" spans="1:7" ht="12.75" customHeight="1" x14ac:dyDescent="0.2">
      <c r="A526" s="150">
        <v>39700000</v>
      </c>
      <c r="B526" s="135" t="s">
        <v>81</v>
      </c>
      <c r="C526" s="144" t="s">
        <v>528</v>
      </c>
      <c r="D526" s="144" t="s">
        <v>18</v>
      </c>
      <c r="E526" s="144">
        <v>800000</v>
      </c>
      <c r="F526" s="180">
        <v>800000</v>
      </c>
      <c r="G526" s="151">
        <v>1</v>
      </c>
    </row>
    <row r="527" spans="1:7" ht="12.75" customHeight="1" x14ac:dyDescent="0.2">
      <c r="A527" s="150"/>
      <c r="B527" s="135" t="s">
        <v>519</v>
      </c>
      <c r="C527" s="144"/>
      <c r="D527" s="210">
        <f>SUM(F528:F549)</f>
        <v>5963000</v>
      </c>
      <c r="E527" s="210"/>
      <c r="F527" s="210"/>
      <c r="G527" s="210"/>
    </row>
    <row r="528" spans="1:7" ht="12.75" customHeight="1" x14ac:dyDescent="0.2">
      <c r="A528" s="143">
        <v>39831275</v>
      </c>
      <c r="B528" s="109" t="s">
        <v>515</v>
      </c>
      <c r="C528" s="144" t="s">
        <v>528</v>
      </c>
      <c r="D528" s="144" t="s">
        <v>135</v>
      </c>
      <c r="E528" s="181">
        <v>2000</v>
      </c>
      <c r="F528" s="144">
        <f t="shared" ref="F528:F532" si="14">+G528*E528</f>
        <v>40000</v>
      </c>
      <c r="G528" s="151">
        <v>20</v>
      </c>
    </row>
    <row r="529" spans="1:7" ht="12.75" customHeight="1" x14ac:dyDescent="0.2">
      <c r="A529" s="143">
        <v>31531600</v>
      </c>
      <c r="B529" s="109" t="s">
        <v>517</v>
      </c>
      <c r="C529" s="144" t="s">
        <v>860</v>
      </c>
      <c r="D529" s="150" t="s">
        <v>217</v>
      </c>
      <c r="E529" s="151">
        <v>6700</v>
      </c>
      <c r="F529" s="144">
        <f t="shared" si="14"/>
        <v>1340000</v>
      </c>
      <c r="G529" s="150">
        <v>200</v>
      </c>
    </row>
    <row r="530" spans="1:7" x14ac:dyDescent="0.2">
      <c r="A530" s="143">
        <v>31531600</v>
      </c>
      <c r="B530" s="109" t="s">
        <v>517</v>
      </c>
      <c r="C530" s="144" t="s">
        <v>860</v>
      </c>
      <c r="D530" s="150" t="s">
        <v>217</v>
      </c>
      <c r="E530" s="151">
        <v>3100</v>
      </c>
      <c r="F530" s="144">
        <f t="shared" si="14"/>
        <v>155000</v>
      </c>
      <c r="G530" s="150">
        <v>50</v>
      </c>
    </row>
    <row r="531" spans="1:7" ht="12.75" customHeight="1" x14ac:dyDescent="0.2">
      <c r="A531" s="143">
        <v>31684400</v>
      </c>
      <c r="B531" s="109" t="s">
        <v>520</v>
      </c>
      <c r="C531" s="144" t="s">
        <v>528</v>
      </c>
      <c r="D531" s="150" t="s">
        <v>217</v>
      </c>
      <c r="E531" s="181">
        <v>1200</v>
      </c>
      <c r="F531" s="144">
        <f t="shared" si="14"/>
        <v>72000</v>
      </c>
      <c r="G531" s="151">
        <v>60</v>
      </c>
    </row>
    <row r="532" spans="1:7" ht="12.75" customHeight="1" x14ac:dyDescent="0.2">
      <c r="A532" s="143">
        <v>31211180</v>
      </c>
      <c r="B532" s="109" t="s">
        <v>521</v>
      </c>
      <c r="C532" s="144" t="s">
        <v>528</v>
      </c>
      <c r="D532" s="150" t="s">
        <v>217</v>
      </c>
      <c r="E532" s="181">
        <v>1200</v>
      </c>
      <c r="F532" s="144">
        <f t="shared" si="14"/>
        <v>36000</v>
      </c>
      <c r="G532" s="151">
        <v>30</v>
      </c>
    </row>
    <row r="533" spans="1:7" ht="12.75" customHeight="1" x14ac:dyDescent="0.2">
      <c r="A533" s="145">
        <v>39713410</v>
      </c>
      <c r="B533" s="120" t="s">
        <v>964</v>
      </c>
      <c r="C533" s="144" t="s">
        <v>518</v>
      </c>
      <c r="D533" s="144" t="s">
        <v>217</v>
      </c>
      <c r="E533" s="144">
        <v>5000</v>
      </c>
      <c r="F533" s="144">
        <f>+G533*E533</f>
        <v>300000</v>
      </c>
      <c r="G533" s="151">
        <v>60</v>
      </c>
    </row>
    <row r="534" spans="1:7" ht="12.75" customHeight="1" x14ac:dyDescent="0.2">
      <c r="A534" s="145">
        <v>39713410</v>
      </c>
      <c r="B534" s="120" t="s">
        <v>965</v>
      </c>
      <c r="C534" s="144" t="s">
        <v>518</v>
      </c>
      <c r="D534" s="144" t="s">
        <v>217</v>
      </c>
      <c r="E534" s="144">
        <v>1000</v>
      </c>
      <c r="F534" s="144">
        <f>+G534*E534</f>
        <v>100000</v>
      </c>
      <c r="G534" s="151">
        <v>100</v>
      </c>
    </row>
    <row r="535" spans="1:7" ht="12.75" customHeight="1" x14ac:dyDescent="0.2">
      <c r="A535" s="150">
        <v>33711210</v>
      </c>
      <c r="B535" s="121" t="s">
        <v>966</v>
      </c>
      <c r="C535" s="144" t="s">
        <v>518</v>
      </c>
      <c r="D535" s="144" t="s">
        <v>217</v>
      </c>
      <c r="E535" s="144">
        <v>100</v>
      </c>
      <c r="F535" s="144">
        <v>200000</v>
      </c>
      <c r="G535" s="151">
        <v>700</v>
      </c>
    </row>
    <row r="536" spans="1:7" ht="12.75" customHeight="1" x14ac:dyDescent="0.2">
      <c r="A536" s="150">
        <v>39221490</v>
      </c>
      <c r="B536" s="121" t="s">
        <v>967</v>
      </c>
      <c r="C536" s="144" t="s">
        <v>518</v>
      </c>
      <c r="D536" s="144" t="s">
        <v>217</v>
      </c>
      <c r="E536" s="144">
        <v>100</v>
      </c>
      <c r="F536" s="144">
        <f>+G536*E536</f>
        <v>10000</v>
      </c>
      <c r="G536" s="151">
        <v>100</v>
      </c>
    </row>
    <row r="537" spans="1:7" ht="12.75" customHeight="1" x14ac:dyDescent="0.2">
      <c r="A537" s="150">
        <v>39831282</v>
      </c>
      <c r="B537" s="121" t="s">
        <v>968</v>
      </c>
      <c r="C537" s="144" t="s">
        <v>518</v>
      </c>
      <c r="D537" s="144" t="s">
        <v>217</v>
      </c>
      <c r="E537" s="144">
        <v>200</v>
      </c>
      <c r="F537" s="144">
        <f t="shared" ref="F537:F549" si="15">+G537*E537</f>
        <v>160000</v>
      </c>
      <c r="G537" s="151">
        <v>800</v>
      </c>
    </row>
    <row r="538" spans="1:7" ht="12.75" customHeight="1" x14ac:dyDescent="0.2">
      <c r="A538" s="150">
        <v>33761100</v>
      </c>
      <c r="B538" s="121" t="s">
        <v>969</v>
      </c>
      <c r="C538" s="144" t="s">
        <v>518</v>
      </c>
      <c r="D538" s="144" t="s">
        <v>217</v>
      </c>
      <c r="E538" s="144">
        <v>1500</v>
      </c>
      <c r="F538" s="144">
        <f t="shared" si="15"/>
        <v>600000</v>
      </c>
      <c r="G538" s="151">
        <v>400</v>
      </c>
    </row>
    <row r="539" spans="1:7" ht="12.75" customHeight="1" x14ac:dyDescent="0.2">
      <c r="A539" s="150">
        <v>39812600</v>
      </c>
      <c r="B539" s="121" t="s">
        <v>970</v>
      </c>
      <c r="C539" s="144" t="s">
        <v>518</v>
      </c>
      <c r="D539" s="144" t="s">
        <v>217</v>
      </c>
      <c r="E539" s="144">
        <v>350</v>
      </c>
      <c r="F539" s="144">
        <f t="shared" si="15"/>
        <v>210000</v>
      </c>
      <c r="G539" s="151">
        <v>600</v>
      </c>
    </row>
    <row r="540" spans="1:7" ht="12.75" customHeight="1" x14ac:dyDescent="0.2">
      <c r="A540" s="150">
        <v>39831243</v>
      </c>
      <c r="B540" s="121" t="s">
        <v>971</v>
      </c>
      <c r="C540" s="144" t="s">
        <v>518</v>
      </c>
      <c r="D540" s="144" t="s">
        <v>217</v>
      </c>
      <c r="E540" s="144">
        <v>8000</v>
      </c>
      <c r="F540" s="144">
        <f t="shared" si="15"/>
        <v>800000</v>
      </c>
      <c r="G540" s="151">
        <v>100</v>
      </c>
    </row>
    <row r="541" spans="1:7" ht="12.75" customHeight="1" x14ac:dyDescent="0.2">
      <c r="A541" s="150">
        <v>39831100</v>
      </c>
      <c r="B541" s="121" t="s">
        <v>972</v>
      </c>
      <c r="C541" s="144" t="s">
        <v>518</v>
      </c>
      <c r="D541" s="144" t="s">
        <v>217</v>
      </c>
      <c r="E541" s="144">
        <v>600</v>
      </c>
      <c r="F541" s="144">
        <f t="shared" si="15"/>
        <v>180000</v>
      </c>
      <c r="G541" s="151">
        <v>300</v>
      </c>
    </row>
    <row r="542" spans="1:7" ht="12.75" customHeight="1" x14ac:dyDescent="0.2">
      <c r="A542" s="150">
        <v>39831247</v>
      </c>
      <c r="B542" s="121" t="s">
        <v>973</v>
      </c>
      <c r="C542" s="144" t="s">
        <v>518</v>
      </c>
      <c r="D542" s="144" t="s">
        <v>217</v>
      </c>
      <c r="E542" s="144">
        <v>1000</v>
      </c>
      <c r="F542" s="144">
        <f t="shared" si="15"/>
        <v>200000</v>
      </c>
      <c r="G542" s="151">
        <v>200</v>
      </c>
    </row>
    <row r="543" spans="1:7" ht="12.75" customHeight="1" x14ac:dyDescent="0.2">
      <c r="A543" s="150">
        <v>39831278</v>
      </c>
      <c r="B543" s="121" t="s">
        <v>974</v>
      </c>
      <c r="C543" s="144" t="s">
        <v>518</v>
      </c>
      <c r="D543" s="144" t="s">
        <v>217</v>
      </c>
      <c r="E543" s="144">
        <v>1300</v>
      </c>
      <c r="F543" s="144">
        <f t="shared" si="15"/>
        <v>260000</v>
      </c>
      <c r="G543" s="151">
        <v>200</v>
      </c>
    </row>
    <row r="544" spans="1:7" ht="12.75" customHeight="1" x14ac:dyDescent="0.2">
      <c r="A544" s="150">
        <v>39831246</v>
      </c>
      <c r="B544" s="121" t="s">
        <v>975</v>
      </c>
      <c r="C544" s="144" t="s">
        <v>518</v>
      </c>
      <c r="D544" s="144" t="s">
        <v>217</v>
      </c>
      <c r="E544" s="144">
        <v>1300</v>
      </c>
      <c r="F544" s="144">
        <f t="shared" si="15"/>
        <v>260000</v>
      </c>
      <c r="G544" s="151">
        <v>200</v>
      </c>
    </row>
    <row r="545" spans="1:7" ht="12.75" customHeight="1" x14ac:dyDescent="0.2">
      <c r="A545" s="151">
        <v>19641000</v>
      </c>
      <c r="B545" s="121" t="s">
        <v>976</v>
      </c>
      <c r="C545" s="144" t="s">
        <v>518</v>
      </c>
      <c r="D545" s="144" t="s">
        <v>217</v>
      </c>
      <c r="E545" s="144">
        <v>500</v>
      </c>
      <c r="F545" s="144">
        <f t="shared" si="15"/>
        <v>300000</v>
      </c>
      <c r="G545" s="151">
        <v>600</v>
      </c>
    </row>
    <row r="546" spans="1:7" ht="12.75" customHeight="1" x14ac:dyDescent="0.2">
      <c r="A546" s="150">
        <v>19641000</v>
      </c>
      <c r="B546" s="121" t="s">
        <v>977</v>
      </c>
      <c r="C546" s="144" t="s">
        <v>518</v>
      </c>
      <c r="D546" s="144" t="s">
        <v>217</v>
      </c>
      <c r="E546" s="144">
        <v>350</v>
      </c>
      <c r="F546" s="144">
        <f t="shared" si="15"/>
        <v>70000</v>
      </c>
      <c r="G546" s="151">
        <v>200</v>
      </c>
    </row>
    <row r="547" spans="1:7" ht="12.75" customHeight="1" x14ac:dyDescent="0.2">
      <c r="A547" s="143" t="s">
        <v>978</v>
      </c>
      <c r="B547" s="121" t="s">
        <v>979</v>
      </c>
      <c r="C547" s="144" t="s">
        <v>518</v>
      </c>
      <c r="D547" s="144" t="s">
        <v>217</v>
      </c>
      <c r="E547" s="144">
        <v>2500</v>
      </c>
      <c r="F547" s="144">
        <f t="shared" si="15"/>
        <v>250000</v>
      </c>
      <c r="G547" s="151">
        <v>100</v>
      </c>
    </row>
    <row r="548" spans="1:7" ht="12.75" customHeight="1" x14ac:dyDescent="0.2">
      <c r="A548" s="143" t="s">
        <v>980</v>
      </c>
      <c r="B548" s="121" t="s">
        <v>981</v>
      </c>
      <c r="C548" s="144" t="s">
        <v>518</v>
      </c>
      <c r="D548" s="144" t="s">
        <v>217</v>
      </c>
      <c r="E548" s="144">
        <v>800</v>
      </c>
      <c r="F548" s="144">
        <f t="shared" si="15"/>
        <v>240000</v>
      </c>
      <c r="G548" s="151">
        <v>300</v>
      </c>
    </row>
    <row r="549" spans="1:7" ht="12.75" customHeight="1" x14ac:dyDescent="0.2">
      <c r="A549" s="143" t="s">
        <v>980</v>
      </c>
      <c r="B549" s="121" t="s">
        <v>982</v>
      </c>
      <c r="C549" s="144" t="s">
        <v>518</v>
      </c>
      <c r="D549" s="144" t="s">
        <v>217</v>
      </c>
      <c r="E549" s="144">
        <v>600</v>
      </c>
      <c r="F549" s="144">
        <f t="shared" si="15"/>
        <v>180000</v>
      </c>
      <c r="G549" s="151">
        <v>300</v>
      </c>
    </row>
    <row r="550" spans="1:7" ht="12.75" customHeight="1" x14ac:dyDescent="0.2">
      <c r="A550" s="143"/>
      <c r="B550" s="126"/>
      <c r="C550" s="136"/>
      <c r="D550" s="136"/>
      <c r="E550" s="181"/>
      <c r="F550" s="136"/>
      <c r="G550" s="137"/>
    </row>
    <row r="551" spans="1:7" ht="12.75" customHeight="1" x14ac:dyDescent="0.2">
      <c r="A551" s="143"/>
      <c r="B551" s="109"/>
      <c r="C551" s="144"/>
      <c r="D551" s="144"/>
      <c r="E551" s="181"/>
      <c r="F551" s="144"/>
    </row>
    <row r="552" spans="1:7" ht="12.75" customHeight="1" x14ac:dyDescent="0.2">
      <c r="A552" s="150" t="s">
        <v>62</v>
      </c>
      <c r="B552" s="135" t="s">
        <v>514</v>
      </c>
      <c r="D552" s="209">
        <f>SUM(F553:F572)</f>
        <v>3228500</v>
      </c>
      <c r="E552" s="209"/>
      <c r="F552" s="209"/>
      <c r="G552" s="209"/>
    </row>
    <row r="553" spans="1:7" ht="12.75" customHeight="1" x14ac:dyDescent="0.2">
      <c r="A553" s="150">
        <v>44141110</v>
      </c>
      <c r="B553" s="109" t="s">
        <v>546</v>
      </c>
      <c r="C553" s="151" t="s">
        <v>860</v>
      </c>
      <c r="D553" s="150" t="s">
        <v>217</v>
      </c>
      <c r="E553" s="151">
        <v>850</v>
      </c>
      <c r="F553" s="144">
        <f>+G553*E553</f>
        <v>127500</v>
      </c>
      <c r="G553" s="150">
        <v>150</v>
      </c>
    </row>
    <row r="554" spans="1:7" ht="12.75" customHeight="1" x14ac:dyDescent="0.2">
      <c r="A554" s="150">
        <v>44141110</v>
      </c>
      <c r="B554" s="109" t="s">
        <v>512</v>
      </c>
      <c r="C554" s="151" t="s">
        <v>860</v>
      </c>
      <c r="D554" s="150" t="s">
        <v>217</v>
      </c>
      <c r="E554" s="151">
        <v>950</v>
      </c>
      <c r="F554" s="144">
        <f t="shared" ref="F554:F572" si="16">+G554*E554</f>
        <v>95000</v>
      </c>
      <c r="G554" s="150">
        <v>100</v>
      </c>
    </row>
    <row r="555" spans="1:7" ht="12.75" customHeight="1" x14ac:dyDescent="0.2">
      <c r="A555" s="150">
        <v>24951130</v>
      </c>
      <c r="B555" s="109" t="s">
        <v>509</v>
      </c>
      <c r="C555" s="151" t="s">
        <v>860</v>
      </c>
      <c r="D555" s="150" t="s">
        <v>217</v>
      </c>
      <c r="E555" s="151">
        <v>1200</v>
      </c>
      <c r="F555" s="144">
        <f t="shared" si="16"/>
        <v>120000</v>
      </c>
      <c r="G555" s="150">
        <v>100</v>
      </c>
    </row>
    <row r="556" spans="1:7" ht="12.75" customHeight="1" x14ac:dyDescent="0.2">
      <c r="A556" s="150">
        <v>44811400</v>
      </c>
      <c r="B556" s="109" t="s">
        <v>547</v>
      </c>
      <c r="C556" s="151" t="s">
        <v>860</v>
      </c>
      <c r="D556" s="150" t="s">
        <v>217</v>
      </c>
      <c r="E556" s="151">
        <v>6100</v>
      </c>
      <c r="F556" s="144">
        <f t="shared" si="16"/>
        <v>122000</v>
      </c>
      <c r="G556" s="150">
        <v>20</v>
      </c>
    </row>
    <row r="557" spans="1:7" ht="12.75" customHeight="1" x14ac:dyDescent="0.2">
      <c r="A557" s="150">
        <v>44112140</v>
      </c>
      <c r="B557" s="109" t="s">
        <v>522</v>
      </c>
      <c r="C557" s="151" t="s">
        <v>860</v>
      </c>
      <c r="D557" s="150" t="s">
        <v>460</v>
      </c>
      <c r="E557" s="151">
        <v>2100</v>
      </c>
      <c r="F557" s="144">
        <f t="shared" si="16"/>
        <v>168000</v>
      </c>
      <c r="G557" s="150">
        <v>80</v>
      </c>
    </row>
    <row r="558" spans="1:7" ht="12.75" customHeight="1" x14ac:dyDescent="0.2">
      <c r="A558" s="150">
        <v>44112140</v>
      </c>
      <c r="B558" s="109" t="s">
        <v>523</v>
      </c>
      <c r="C558" s="151" t="s">
        <v>860</v>
      </c>
      <c r="D558" s="150" t="s">
        <v>460</v>
      </c>
      <c r="E558" s="151">
        <v>3200</v>
      </c>
      <c r="F558" s="144">
        <f t="shared" si="16"/>
        <v>96000</v>
      </c>
      <c r="G558" s="150">
        <v>30</v>
      </c>
    </row>
    <row r="559" spans="1:7" ht="12.75" customHeight="1" x14ac:dyDescent="0.2">
      <c r="A559" s="150">
        <v>44117300</v>
      </c>
      <c r="B559" s="109" t="s">
        <v>524</v>
      </c>
      <c r="C559" s="151" t="s">
        <v>860</v>
      </c>
      <c r="D559" s="150" t="s">
        <v>460</v>
      </c>
      <c r="E559" s="151">
        <v>6300</v>
      </c>
      <c r="F559" s="144">
        <f t="shared" si="16"/>
        <v>126000</v>
      </c>
      <c r="G559" s="150">
        <v>20</v>
      </c>
    </row>
    <row r="560" spans="1:7" ht="12.75" customHeight="1" x14ac:dyDescent="0.2">
      <c r="A560" s="150">
        <v>44117300</v>
      </c>
      <c r="B560" s="109" t="s">
        <v>525</v>
      </c>
      <c r="C560" s="151" t="s">
        <v>860</v>
      </c>
      <c r="D560" s="150"/>
      <c r="E560" s="151">
        <v>19000</v>
      </c>
      <c r="F560" s="144">
        <f t="shared" si="16"/>
        <v>570000</v>
      </c>
      <c r="G560" s="150">
        <v>30</v>
      </c>
    </row>
    <row r="561" spans="1:7" ht="17.25" customHeight="1" x14ac:dyDescent="0.2">
      <c r="A561" s="150">
        <v>44111413</v>
      </c>
      <c r="B561" s="109" t="s">
        <v>516</v>
      </c>
      <c r="C561" s="151" t="s">
        <v>860</v>
      </c>
      <c r="D561" s="150" t="s">
        <v>217</v>
      </c>
      <c r="E561" s="151">
        <v>500</v>
      </c>
      <c r="F561" s="144">
        <f t="shared" si="16"/>
        <v>25000</v>
      </c>
      <c r="G561" s="150">
        <v>50</v>
      </c>
    </row>
    <row r="562" spans="1:7" ht="12.75" customHeight="1" x14ac:dyDescent="0.2">
      <c r="A562" s="150">
        <v>44141750</v>
      </c>
      <c r="B562" s="109" t="s">
        <v>510</v>
      </c>
      <c r="C562" s="151" t="s">
        <v>860</v>
      </c>
      <c r="D562" s="150" t="s">
        <v>217</v>
      </c>
      <c r="E562" s="151">
        <v>7000</v>
      </c>
      <c r="F562" s="144">
        <f t="shared" si="16"/>
        <v>350000</v>
      </c>
      <c r="G562" s="150">
        <v>50</v>
      </c>
    </row>
    <row r="563" spans="1:7" ht="12.75" customHeight="1" x14ac:dyDescent="0.2">
      <c r="A563" s="150">
        <v>44410000</v>
      </c>
      <c r="B563" s="112" t="s">
        <v>511</v>
      </c>
      <c r="C563" s="151" t="s">
        <v>860</v>
      </c>
      <c r="E563" s="151">
        <v>2000</v>
      </c>
      <c r="F563" s="144">
        <f t="shared" si="16"/>
        <v>30000</v>
      </c>
      <c r="G563" s="150">
        <v>15</v>
      </c>
    </row>
    <row r="564" spans="1:7" ht="12.75" customHeight="1" x14ac:dyDescent="0.2">
      <c r="A564" s="150">
        <v>44521210</v>
      </c>
      <c r="B564" s="109" t="s">
        <v>527</v>
      </c>
      <c r="C564" s="151" t="s">
        <v>860</v>
      </c>
      <c r="D564" s="150" t="s">
        <v>217</v>
      </c>
      <c r="E564" s="151">
        <v>2500</v>
      </c>
      <c r="F564" s="144">
        <f t="shared" si="16"/>
        <v>500000</v>
      </c>
      <c r="G564" s="150">
        <v>200</v>
      </c>
    </row>
    <row r="565" spans="1:7" ht="30" customHeight="1" x14ac:dyDescent="0.2">
      <c r="A565" s="150">
        <v>44141110</v>
      </c>
      <c r="B565" s="109" t="s">
        <v>544</v>
      </c>
      <c r="C565" s="151" t="s">
        <v>860</v>
      </c>
      <c r="D565" s="150" t="s">
        <v>217</v>
      </c>
      <c r="E565" s="151">
        <v>1600</v>
      </c>
      <c r="F565" s="144">
        <f t="shared" si="16"/>
        <v>8000</v>
      </c>
      <c r="G565" s="150">
        <v>5</v>
      </c>
    </row>
    <row r="566" spans="1:7" ht="12.75" customHeight="1" x14ac:dyDescent="0.2">
      <c r="A566" s="150">
        <v>44141110</v>
      </c>
      <c r="B566" s="109" t="s">
        <v>513</v>
      </c>
      <c r="C566" s="151" t="s">
        <v>860</v>
      </c>
      <c r="D566" s="150" t="s">
        <v>217</v>
      </c>
      <c r="E566" s="151">
        <v>1600</v>
      </c>
      <c r="F566" s="144">
        <f t="shared" si="16"/>
        <v>16000</v>
      </c>
      <c r="G566" s="150">
        <v>10</v>
      </c>
    </row>
    <row r="567" spans="1:7" ht="19.5" customHeight="1" x14ac:dyDescent="0.2">
      <c r="A567" s="150">
        <v>44141110</v>
      </c>
      <c r="B567" s="109" t="s">
        <v>548</v>
      </c>
      <c r="C567" s="151" t="s">
        <v>860</v>
      </c>
      <c r="D567" s="150" t="s">
        <v>217</v>
      </c>
      <c r="E567" s="151">
        <v>2000</v>
      </c>
      <c r="F567" s="144">
        <f t="shared" si="16"/>
        <v>10000</v>
      </c>
      <c r="G567" s="150">
        <v>5</v>
      </c>
    </row>
    <row r="568" spans="1:7" x14ac:dyDescent="0.2">
      <c r="A568" s="150">
        <v>44141110</v>
      </c>
      <c r="B568" s="109" t="s">
        <v>549</v>
      </c>
      <c r="C568" s="151" t="s">
        <v>860</v>
      </c>
      <c r="D568" s="150" t="s">
        <v>217</v>
      </c>
      <c r="E568" s="151">
        <v>6000</v>
      </c>
      <c r="F568" s="144">
        <f t="shared" si="16"/>
        <v>180000</v>
      </c>
      <c r="G568" s="150">
        <v>30</v>
      </c>
    </row>
    <row r="569" spans="1:7" x14ac:dyDescent="0.2">
      <c r="A569" s="150">
        <v>44141110</v>
      </c>
      <c r="B569" s="109" t="s">
        <v>550</v>
      </c>
      <c r="C569" s="151" t="s">
        <v>860</v>
      </c>
      <c r="D569" s="150" t="s">
        <v>217</v>
      </c>
      <c r="E569" s="151">
        <v>2000</v>
      </c>
      <c r="F569" s="144">
        <f t="shared" si="16"/>
        <v>60000</v>
      </c>
      <c r="G569" s="150">
        <v>30</v>
      </c>
    </row>
    <row r="570" spans="1:7" ht="18" customHeight="1" x14ac:dyDescent="0.2">
      <c r="A570" s="150">
        <v>44411100</v>
      </c>
      <c r="B570" s="109" t="s">
        <v>526</v>
      </c>
      <c r="C570" s="151" t="s">
        <v>860</v>
      </c>
      <c r="D570" s="150" t="s">
        <v>217</v>
      </c>
      <c r="E570" s="151">
        <v>2000</v>
      </c>
      <c r="F570" s="144">
        <f t="shared" si="16"/>
        <v>500000</v>
      </c>
      <c r="G570" s="150">
        <v>250</v>
      </c>
    </row>
    <row r="571" spans="1:7" ht="16.5" customHeight="1" x14ac:dyDescent="0.2">
      <c r="A571" s="136">
        <v>44111200</v>
      </c>
      <c r="B571" s="126" t="s">
        <v>866</v>
      </c>
      <c r="C571" s="136" t="s">
        <v>860</v>
      </c>
      <c r="D571" s="136" t="s">
        <v>203</v>
      </c>
      <c r="E571" s="151">
        <v>65</v>
      </c>
      <c r="F571" s="144">
        <f t="shared" si="16"/>
        <v>65000</v>
      </c>
      <c r="G571" s="150">
        <v>1000</v>
      </c>
    </row>
    <row r="572" spans="1:7" ht="16.5" customHeight="1" x14ac:dyDescent="0.2">
      <c r="A572" s="136">
        <v>14211100</v>
      </c>
      <c r="B572" s="126" t="s">
        <v>867</v>
      </c>
      <c r="C572" s="136" t="s">
        <v>528</v>
      </c>
      <c r="D572" s="136" t="s">
        <v>868</v>
      </c>
      <c r="E572" s="151">
        <v>15000</v>
      </c>
      <c r="F572" s="144">
        <f t="shared" si="16"/>
        <v>60000</v>
      </c>
      <c r="G572" s="150">
        <v>4</v>
      </c>
    </row>
    <row r="573" spans="1:7" ht="26.25" customHeight="1" x14ac:dyDescent="0.2">
      <c r="A573" s="148"/>
      <c r="B573" s="138" t="s">
        <v>474</v>
      </c>
      <c r="D573" s="160"/>
      <c r="E573" s="182"/>
      <c r="F573" s="183">
        <f>F576+F575</f>
        <v>1990000</v>
      </c>
      <c r="G573" s="160"/>
    </row>
    <row r="574" spans="1:7" ht="21.75" customHeight="1" x14ac:dyDescent="0.2">
      <c r="A574" s="148"/>
      <c r="B574" s="139" t="s">
        <v>475</v>
      </c>
      <c r="D574" s="160"/>
      <c r="E574" s="182"/>
      <c r="G574" s="160"/>
    </row>
    <row r="575" spans="1:7" ht="16.5" customHeight="1" x14ac:dyDescent="0.2">
      <c r="A575" s="150" t="s">
        <v>53</v>
      </c>
      <c r="B575" s="109" t="s">
        <v>476</v>
      </c>
      <c r="C575" s="151" t="s">
        <v>528</v>
      </c>
      <c r="D575" s="144" t="s">
        <v>18</v>
      </c>
      <c r="E575" s="151">
        <v>990000</v>
      </c>
      <c r="F575" s="151">
        <f>+G575*E575</f>
        <v>990000</v>
      </c>
      <c r="G575" s="151">
        <v>1</v>
      </c>
    </row>
    <row r="576" spans="1:7" ht="25.5" x14ac:dyDescent="0.2">
      <c r="A576" s="150" t="s">
        <v>54</v>
      </c>
      <c r="B576" s="109" t="s">
        <v>55</v>
      </c>
      <c r="C576" s="151" t="s">
        <v>518</v>
      </c>
      <c r="D576" s="144" t="s">
        <v>18</v>
      </c>
      <c r="E576" s="144">
        <v>1000000</v>
      </c>
      <c r="F576" s="144">
        <v>1000000</v>
      </c>
      <c r="G576" s="151">
        <v>1</v>
      </c>
    </row>
    <row r="577" spans="1:16384" ht="16.5" customHeight="1" x14ac:dyDescent="0.2">
      <c r="A577" s="150"/>
      <c r="B577" s="140" t="s">
        <v>449</v>
      </c>
      <c r="D577" s="144"/>
      <c r="E577" s="144"/>
      <c r="F577" s="184">
        <f>SUM(F597:F631)</f>
        <v>17270000</v>
      </c>
    </row>
    <row r="578" spans="1:16384" ht="12.75" customHeight="1" x14ac:dyDescent="0.2">
      <c r="A578" s="143" t="s">
        <v>28</v>
      </c>
      <c r="B578" s="109" t="s">
        <v>443</v>
      </c>
      <c r="C578" s="144" t="s">
        <v>528</v>
      </c>
      <c r="D578" s="144" t="s">
        <v>18</v>
      </c>
      <c r="E578" s="151">
        <v>500000</v>
      </c>
      <c r="F578" s="151">
        <f>+G578*E578</f>
        <v>500000</v>
      </c>
      <c r="G578" s="151">
        <v>1</v>
      </c>
    </row>
    <row r="579" spans="1:16384" x14ac:dyDescent="0.2">
      <c r="A579" s="148" t="s">
        <v>463</v>
      </c>
      <c r="B579" s="115" t="s">
        <v>451</v>
      </c>
      <c r="C579" s="151" t="s">
        <v>528</v>
      </c>
      <c r="D579" s="144" t="s">
        <v>18</v>
      </c>
      <c r="E579" s="182">
        <v>250000</v>
      </c>
      <c r="F579" s="151">
        <f>G579*E579</f>
        <v>250000</v>
      </c>
      <c r="G579" s="160">
        <v>1</v>
      </c>
    </row>
    <row r="580" spans="1:16384" ht="25.5" customHeight="1" x14ac:dyDescent="0.2">
      <c r="A580" s="152">
        <v>50421100</v>
      </c>
      <c r="B580" s="109" t="s">
        <v>439</v>
      </c>
      <c r="C580" s="144" t="s">
        <v>528</v>
      </c>
      <c r="D580" s="144" t="s">
        <v>18</v>
      </c>
      <c r="E580" s="144">
        <v>500000</v>
      </c>
      <c r="F580" s="151">
        <f>+G580*E580</f>
        <v>500000</v>
      </c>
      <c r="G580" s="151">
        <v>1</v>
      </c>
    </row>
    <row r="581" spans="1:16384" ht="25.5" x14ac:dyDescent="0.2">
      <c r="A581" s="148" t="s">
        <v>468</v>
      </c>
      <c r="B581" s="115" t="s">
        <v>456</v>
      </c>
      <c r="C581" s="151" t="s">
        <v>528</v>
      </c>
      <c r="D581" s="160" t="s">
        <v>18</v>
      </c>
      <c r="E581" s="182">
        <v>200000</v>
      </c>
      <c r="F581" s="151">
        <f>+G581*E581</f>
        <v>200000</v>
      </c>
      <c r="G581" s="160">
        <v>1</v>
      </c>
    </row>
    <row r="582" spans="1:16384" ht="17.25" customHeight="1" x14ac:dyDescent="0.2">
      <c r="A582" s="136" t="s">
        <v>45</v>
      </c>
      <c r="B582" s="109" t="s">
        <v>46</v>
      </c>
      <c r="C582" s="194" t="s">
        <v>528</v>
      </c>
      <c r="D582" s="194" t="s">
        <v>18</v>
      </c>
      <c r="E582" s="194">
        <v>75000</v>
      </c>
      <c r="F582" s="195">
        <f>+G582*E582</f>
        <v>75000</v>
      </c>
      <c r="G582" s="195">
        <v>1</v>
      </c>
    </row>
    <row r="583" spans="1:16384" ht="15.75" customHeight="1" x14ac:dyDescent="0.2">
      <c r="A583" s="143">
        <v>66171100</v>
      </c>
      <c r="B583" s="109" t="s">
        <v>891</v>
      </c>
      <c r="C583" s="194" t="s">
        <v>528</v>
      </c>
      <c r="D583" s="194" t="s">
        <v>18</v>
      </c>
      <c r="E583" s="194">
        <v>990000</v>
      </c>
      <c r="F583" s="195">
        <v>990000</v>
      </c>
      <c r="G583" s="195">
        <v>1</v>
      </c>
    </row>
    <row r="584" spans="1:16384" ht="27" customHeight="1" x14ac:dyDescent="0.2">
      <c r="A584" s="136" t="s">
        <v>22</v>
      </c>
      <c r="B584" s="109" t="s">
        <v>23</v>
      </c>
      <c r="C584" s="144" t="s">
        <v>528</v>
      </c>
      <c r="D584" s="144" t="s">
        <v>18</v>
      </c>
      <c r="E584" s="144">
        <v>1300000</v>
      </c>
      <c r="F584" s="151">
        <f>+G584*E584</f>
        <v>1300000</v>
      </c>
      <c r="G584" s="151">
        <v>1</v>
      </c>
    </row>
    <row r="585" spans="1:16384" ht="25.5" x14ac:dyDescent="0.2">
      <c r="A585" s="136" t="s">
        <v>16</v>
      </c>
      <c r="B585" s="109" t="s">
        <v>472</v>
      </c>
      <c r="C585" s="144" t="s">
        <v>528</v>
      </c>
      <c r="D585" s="144" t="s">
        <v>18</v>
      </c>
      <c r="E585" s="151">
        <v>6000000</v>
      </c>
      <c r="F585" s="151">
        <f>+G585*E585</f>
        <v>6000000</v>
      </c>
      <c r="G585" s="151">
        <v>1</v>
      </c>
    </row>
    <row r="586" spans="1:16384" ht="15.75" customHeight="1" x14ac:dyDescent="0.2">
      <c r="A586" s="136">
        <v>65210000</v>
      </c>
      <c r="B586" s="110" t="s">
        <v>21</v>
      </c>
      <c r="C586" s="144" t="s">
        <v>528</v>
      </c>
      <c r="D586" s="144" t="s">
        <v>18</v>
      </c>
      <c r="E586" s="151">
        <v>16000000</v>
      </c>
      <c r="F586" s="151">
        <f>+G586*E586</f>
        <v>16000000</v>
      </c>
      <c r="G586" s="151">
        <v>1</v>
      </c>
    </row>
    <row r="587" spans="1:16384" ht="29.25" customHeight="1" x14ac:dyDescent="0.2">
      <c r="A587" s="143" t="s">
        <v>19</v>
      </c>
      <c r="B587" s="109" t="s">
        <v>20</v>
      </c>
      <c r="C587" s="144" t="s">
        <v>528</v>
      </c>
      <c r="D587" s="144" t="s">
        <v>18</v>
      </c>
      <c r="E587" s="151">
        <v>15000000</v>
      </c>
      <c r="F587" s="151">
        <f>+G587*E587</f>
        <v>15000000</v>
      </c>
      <c r="G587" s="151">
        <v>1</v>
      </c>
    </row>
    <row r="588" spans="1:16384" ht="27" customHeight="1" x14ac:dyDescent="0.2">
      <c r="A588" s="143" t="s">
        <v>24</v>
      </c>
      <c r="B588" s="109" t="s">
        <v>25</v>
      </c>
      <c r="C588" s="144" t="s">
        <v>528</v>
      </c>
      <c r="D588" s="144" t="s">
        <v>18</v>
      </c>
      <c r="E588" s="151">
        <v>250000</v>
      </c>
      <c r="F588" s="151">
        <f>+G588*E588</f>
        <v>250000</v>
      </c>
      <c r="G588" s="151">
        <v>1</v>
      </c>
    </row>
    <row r="589" spans="1:16384" ht="25.5" x14ac:dyDescent="0.2">
      <c r="A589" s="198" t="s">
        <v>991</v>
      </c>
      <c r="B589" s="199" t="s">
        <v>992</v>
      </c>
      <c r="C589" s="151" t="s">
        <v>528</v>
      </c>
      <c r="D589" s="144" t="s">
        <v>18</v>
      </c>
      <c r="E589" s="182">
        <v>400000</v>
      </c>
      <c r="F589" s="151">
        <f>G589*E589</f>
        <v>400000</v>
      </c>
      <c r="G589" s="151">
        <v>1</v>
      </c>
    </row>
    <row r="590" spans="1:16384" ht="25.5" x14ac:dyDescent="0.2">
      <c r="A590" s="143">
        <v>71311280</v>
      </c>
      <c r="B590" s="200" t="s">
        <v>986</v>
      </c>
      <c r="C590" s="151" t="s">
        <v>528</v>
      </c>
      <c r="D590" s="144" t="s">
        <v>18</v>
      </c>
      <c r="E590" s="148" t="s">
        <v>988</v>
      </c>
      <c r="F590" s="148" t="s">
        <v>988</v>
      </c>
      <c r="G590" s="148" t="s">
        <v>989</v>
      </c>
      <c r="H590" s="201"/>
      <c r="I590" s="201"/>
      <c r="J590" s="201"/>
      <c r="K590" s="201"/>
      <c r="L590" s="201"/>
      <c r="M590" s="201"/>
      <c r="N590" s="201"/>
      <c r="O590" s="201"/>
      <c r="P590" s="201"/>
      <c r="Q590" s="201"/>
      <c r="R590" s="201"/>
      <c r="S590" s="201"/>
      <c r="T590" s="201"/>
      <c r="U590" s="201"/>
      <c r="V590" s="201"/>
      <c r="W590" s="201"/>
      <c r="X590" s="201"/>
      <c r="Y590" s="201"/>
      <c r="Z590" s="201"/>
      <c r="AA590" s="201"/>
      <c r="AB590" s="201"/>
      <c r="AC590" s="201"/>
      <c r="AD590" s="201"/>
      <c r="AE590" s="201"/>
      <c r="AF590" s="201"/>
      <c r="AG590" s="201"/>
      <c r="AH590" s="201"/>
      <c r="AI590" s="201"/>
      <c r="AJ590" s="201"/>
      <c r="AK590" s="201"/>
      <c r="AL590" s="201"/>
      <c r="AM590" s="201"/>
      <c r="AN590" s="201"/>
      <c r="AO590" s="201"/>
      <c r="AP590" s="201"/>
      <c r="AQ590" s="201"/>
      <c r="AR590" s="201"/>
      <c r="AS590" s="201"/>
      <c r="AT590" s="201"/>
      <c r="AU590" s="201"/>
      <c r="AV590" s="201"/>
      <c r="AW590" s="201"/>
      <c r="AX590" s="201"/>
      <c r="AY590" s="201"/>
      <c r="AZ590" s="201"/>
      <c r="BA590" s="201"/>
      <c r="BB590" s="201"/>
      <c r="BC590" s="201"/>
      <c r="BD590" s="201"/>
      <c r="BE590" s="201"/>
      <c r="BF590" s="201"/>
      <c r="BG590" s="201"/>
      <c r="BH590" s="201"/>
      <c r="BI590" s="201"/>
      <c r="BJ590" s="201"/>
      <c r="BK590" s="201"/>
      <c r="BL590" s="201"/>
      <c r="BM590" s="201"/>
      <c r="BN590" s="201"/>
      <c r="BO590" s="201"/>
      <c r="BP590" s="201"/>
      <c r="BQ590" s="201"/>
      <c r="BR590" s="201"/>
      <c r="BS590" s="201"/>
      <c r="BT590" s="201"/>
      <c r="BU590" s="201"/>
      <c r="BV590" s="201"/>
      <c r="BW590" s="201"/>
      <c r="BX590" s="201"/>
      <c r="BY590" s="201"/>
      <c r="BZ590" s="201"/>
      <c r="CA590" s="201"/>
      <c r="CB590" s="201"/>
      <c r="CC590" s="201"/>
      <c r="CD590" s="201"/>
      <c r="CE590" s="201"/>
      <c r="CF590" s="201"/>
      <c r="CG590" s="201"/>
      <c r="CH590" s="201"/>
      <c r="CI590" s="201"/>
      <c r="CJ590" s="201"/>
      <c r="CK590" s="201"/>
      <c r="CL590" s="201"/>
      <c r="CM590" s="201"/>
      <c r="CN590" s="201"/>
      <c r="CO590" s="201"/>
      <c r="CP590" s="201"/>
      <c r="CQ590" s="201"/>
      <c r="CR590" s="201"/>
      <c r="CS590" s="201"/>
      <c r="CT590" s="201"/>
      <c r="CU590" s="201"/>
      <c r="CV590" s="201"/>
      <c r="CW590" s="201"/>
      <c r="CX590" s="201"/>
      <c r="CY590" s="201"/>
      <c r="CZ590" s="201"/>
      <c r="DA590" s="201"/>
      <c r="DB590" s="201"/>
      <c r="DC590" s="201"/>
      <c r="DD590" s="201"/>
      <c r="DE590" s="201"/>
      <c r="DF590" s="201"/>
      <c r="DG590" s="201"/>
      <c r="DH590" s="201"/>
      <c r="DI590" s="201"/>
      <c r="DJ590" s="201"/>
      <c r="DK590" s="201"/>
      <c r="DL590" s="201"/>
      <c r="DM590" s="201"/>
      <c r="DN590" s="201"/>
      <c r="DO590" s="201"/>
      <c r="DP590" s="201"/>
      <c r="DQ590" s="201"/>
      <c r="DR590" s="201"/>
      <c r="DS590" s="201"/>
      <c r="DT590" s="201"/>
      <c r="DU590" s="201"/>
      <c r="DV590" s="201"/>
      <c r="DW590" s="201"/>
      <c r="DX590" s="201"/>
      <c r="DY590" s="201"/>
      <c r="DZ590" s="201"/>
      <c r="EA590" s="201"/>
      <c r="EB590" s="201"/>
      <c r="EC590" s="201"/>
      <c r="ED590" s="201"/>
      <c r="EE590" s="201"/>
      <c r="EF590" s="201"/>
      <c r="EG590" s="201"/>
      <c r="EH590" s="201"/>
      <c r="EI590" s="201"/>
      <c r="EJ590" s="201"/>
      <c r="EK590" s="201"/>
      <c r="EL590" s="201"/>
      <c r="EM590" s="201"/>
      <c r="EN590" s="201"/>
      <c r="EO590" s="201"/>
      <c r="EP590" s="201"/>
      <c r="EQ590" s="201"/>
      <c r="ER590" s="201"/>
      <c r="ES590" s="201"/>
      <c r="ET590" s="201"/>
      <c r="EU590" s="201"/>
      <c r="EV590" s="201"/>
      <c r="EW590" s="201"/>
      <c r="EX590" s="201"/>
      <c r="EY590" s="201"/>
      <c r="EZ590" s="201"/>
      <c r="FA590" s="201"/>
      <c r="FB590" s="201"/>
      <c r="FC590" s="201"/>
      <c r="FD590" s="201"/>
      <c r="FE590" s="201"/>
      <c r="FF590" s="201"/>
      <c r="FG590" s="201"/>
      <c r="FH590" s="201"/>
      <c r="FI590" s="201"/>
      <c r="FJ590" s="201"/>
      <c r="FK590" s="201"/>
      <c r="FL590" s="201"/>
      <c r="FM590" s="201"/>
      <c r="FN590" s="201"/>
      <c r="FO590" s="201"/>
      <c r="FP590" s="201"/>
      <c r="FQ590" s="201"/>
      <c r="FR590" s="201"/>
      <c r="FS590" s="201"/>
      <c r="FT590" s="201"/>
      <c r="FU590" s="201"/>
      <c r="FV590" s="201"/>
      <c r="FW590" s="201"/>
      <c r="FX590" s="201"/>
      <c r="FY590" s="201"/>
      <c r="FZ590" s="201"/>
      <c r="GA590" s="201"/>
      <c r="GB590" s="201"/>
      <c r="GC590" s="201"/>
      <c r="GD590" s="201"/>
      <c r="GE590" s="201"/>
      <c r="GF590" s="201"/>
      <c r="GG590" s="201"/>
      <c r="GH590" s="201"/>
      <c r="GI590" s="201"/>
      <c r="GJ590" s="201"/>
      <c r="GK590" s="201"/>
      <c r="GL590" s="201"/>
      <c r="GM590" s="201"/>
      <c r="GN590" s="201"/>
      <c r="GO590" s="201"/>
      <c r="GP590" s="201"/>
      <c r="GQ590" s="201"/>
      <c r="GR590" s="201"/>
      <c r="GS590" s="201"/>
      <c r="GT590" s="201"/>
      <c r="GU590" s="201"/>
      <c r="GV590" s="201"/>
      <c r="GW590" s="201"/>
      <c r="GX590" s="201"/>
      <c r="GY590" s="201"/>
      <c r="GZ590" s="201"/>
      <c r="HA590" s="201"/>
      <c r="HB590" s="201"/>
      <c r="HC590" s="201"/>
      <c r="HD590" s="201"/>
      <c r="HE590" s="201"/>
      <c r="HF590" s="201"/>
      <c r="HG590" s="201"/>
      <c r="HH590" s="201"/>
      <c r="HI590" s="201"/>
      <c r="HJ590" s="201"/>
      <c r="HK590" s="201"/>
      <c r="HL590" s="201"/>
      <c r="HM590" s="201"/>
      <c r="HN590" s="201"/>
      <c r="HO590" s="201"/>
      <c r="HP590" s="201"/>
      <c r="HQ590" s="201"/>
      <c r="HR590" s="201"/>
      <c r="HS590" s="201"/>
      <c r="HT590" s="201"/>
      <c r="HU590" s="201"/>
      <c r="HV590" s="201"/>
      <c r="HW590" s="201"/>
      <c r="HX590" s="201"/>
      <c r="HY590" s="201"/>
      <c r="HZ590" s="201"/>
      <c r="IA590" s="201"/>
      <c r="IB590" s="201"/>
      <c r="IC590" s="201"/>
      <c r="ID590" s="201"/>
      <c r="IE590" s="201"/>
      <c r="IF590" s="201"/>
      <c r="IG590" s="201"/>
      <c r="IH590" s="201"/>
      <c r="II590" s="201"/>
      <c r="IJ590" s="201"/>
      <c r="IK590" s="201"/>
      <c r="IL590" s="201"/>
      <c r="IM590" s="201"/>
      <c r="IN590" s="201"/>
      <c r="IO590" s="201"/>
      <c r="IP590" s="201"/>
      <c r="IQ590" s="201"/>
      <c r="IR590" s="201"/>
      <c r="IS590" s="201"/>
      <c r="IT590" s="201"/>
      <c r="IU590" s="201"/>
      <c r="IV590" s="201"/>
      <c r="IW590" s="201"/>
      <c r="IX590" s="201"/>
      <c r="IY590" s="201"/>
      <c r="IZ590" s="201"/>
      <c r="JA590" s="201"/>
      <c r="JB590" s="201"/>
      <c r="JC590" s="201"/>
      <c r="JD590" s="201"/>
      <c r="JE590" s="201"/>
      <c r="JF590" s="201"/>
      <c r="JG590" s="201"/>
      <c r="JH590" s="201"/>
      <c r="JI590" s="201"/>
      <c r="JJ590" s="201"/>
      <c r="JK590" s="201"/>
      <c r="JL590" s="201"/>
      <c r="JM590" s="201"/>
      <c r="JN590" s="201"/>
      <c r="JO590" s="201"/>
      <c r="JP590" s="201"/>
      <c r="JQ590" s="201"/>
      <c r="JR590" s="201"/>
      <c r="JS590" s="201"/>
      <c r="JT590" s="201"/>
      <c r="JU590" s="201"/>
      <c r="JV590" s="201"/>
      <c r="JW590" s="201"/>
      <c r="JX590" s="201"/>
      <c r="JY590" s="201"/>
      <c r="JZ590" s="201"/>
      <c r="KA590" s="201"/>
      <c r="KB590" s="201"/>
      <c r="KC590" s="201"/>
      <c r="KD590" s="201"/>
      <c r="KE590" s="201"/>
      <c r="KF590" s="201"/>
      <c r="KG590" s="201"/>
      <c r="KH590" s="201"/>
      <c r="KI590" s="201"/>
      <c r="KJ590" s="201"/>
      <c r="KK590" s="201"/>
      <c r="KL590" s="201"/>
      <c r="KM590" s="201"/>
      <c r="KN590" s="201"/>
      <c r="KO590" s="201"/>
      <c r="KP590" s="201"/>
      <c r="KQ590" s="201"/>
      <c r="KR590" s="201"/>
      <c r="KS590" s="201"/>
      <c r="KT590" s="201"/>
      <c r="KU590" s="201"/>
      <c r="KV590" s="201"/>
      <c r="KW590" s="201"/>
      <c r="KX590" s="201"/>
      <c r="KY590" s="201"/>
      <c r="KZ590" s="201"/>
      <c r="LA590" s="201"/>
      <c r="LB590" s="201"/>
      <c r="LC590" s="201"/>
      <c r="LD590" s="201"/>
      <c r="LE590" s="201"/>
      <c r="LF590" s="201"/>
      <c r="LG590" s="201"/>
      <c r="LH590" s="201"/>
      <c r="LI590" s="201"/>
      <c r="LJ590" s="201"/>
      <c r="LK590" s="201"/>
      <c r="LL590" s="201"/>
      <c r="LM590" s="201"/>
      <c r="LN590" s="201"/>
      <c r="LO590" s="201"/>
      <c r="LP590" s="201"/>
      <c r="LQ590" s="201"/>
      <c r="LR590" s="201"/>
      <c r="LS590" s="201"/>
      <c r="LT590" s="201"/>
      <c r="LU590" s="201"/>
      <c r="LV590" s="201"/>
      <c r="LW590" s="201"/>
      <c r="LX590" s="201"/>
      <c r="LY590" s="201"/>
      <c r="LZ590" s="201"/>
      <c r="MA590" s="201"/>
      <c r="MB590" s="201"/>
      <c r="MC590" s="201"/>
      <c r="MD590" s="201"/>
      <c r="ME590" s="201"/>
      <c r="MF590" s="201"/>
      <c r="MG590" s="201"/>
      <c r="MH590" s="201"/>
      <c r="MI590" s="201"/>
      <c r="MJ590" s="201"/>
      <c r="MK590" s="201"/>
      <c r="ML590" s="201"/>
      <c r="MM590" s="201"/>
      <c r="MN590" s="201"/>
      <c r="MO590" s="201"/>
      <c r="MP590" s="201"/>
      <c r="MQ590" s="201"/>
      <c r="MR590" s="201"/>
      <c r="MS590" s="201"/>
      <c r="MT590" s="201"/>
      <c r="MU590" s="201"/>
      <c r="MV590" s="201"/>
      <c r="MW590" s="201"/>
      <c r="MX590" s="201"/>
      <c r="MY590" s="201"/>
      <c r="MZ590" s="201"/>
      <c r="NA590" s="201"/>
      <c r="NB590" s="201"/>
      <c r="NC590" s="201"/>
      <c r="ND590" s="201"/>
      <c r="NE590" s="201"/>
      <c r="NF590" s="201"/>
      <c r="NG590" s="201"/>
      <c r="NH590" s="201"/>
      <c r="NI590" s="201"/>
      <c r="NJ590" s="201"/>
      <c r="NK590" s="201"/>
      <c r="NL590" s="201"/>
      <c r="NM590" s="201"/>
      <c r="NN590" s="201"/>
      <c r="NO590" s="201"/>
      <c r="NP590" s="201"/>
      <c r="NQ590" s="201"/>
      <c r="NR590" s="201"/>
      <c r="NS590" s="201"/>
      <c r="NT590" s="201"/>
      <c r="NU590" s="201"/>
      <c r="NV590" s="201"/>
      <c r="NW590" s="201"/>
      <c r="NX590" s="201"/>
      <c r="NY590" s="201"/>
      <c r="NZ590" s="201"/>
      <c r="OA590" s="201"/>
      <c r="OB590" s="201"/>
      <c r="OC590" s="201"/>
      <c r="OD590" s="201"/>
      <c r="OE590" s="201"/>
      <c r="OF590" s="201"/>
      <c r="OG590" s="201"/>
      <c r="OH590" s="201"/>
      <c r="OI590" s="201"/>
      <c r="OJ590" s="201"/>
      <c r="OK590" s="201"/>
      <c r="OL590" s="201"/>
      <c r="OM590" s="201"/>
      <c r="ON590" s="201"/>
      <c r="OO590" s="201"/>
      <c r="OP590" s="201"/>
      <c r="OQ590" s="201"/>
      <c r="OR590" s="201"/>
      <c r="OS590" s="201"/>
      <c r="OT590" s="201"/>
      <c r="OU590" s="201"/>
      <c r="OV590" s="201"/>
      <c r="OW590" s="201"/>
      <c r="OX590" s="201"/>
      <c r="OY590" s="201"/>
      <c r="OZ590" s="201"/>
      <c r="PA590" s="201"/>
      <c r="PB590" s="201"/>
      <c r="PC590" s="201"/>
      <c r="PD590" s="201"/>
      <c r="PE590" s="201"/>
      <c r="PF590" s="201"/>
      <c r="PG590" s="201"/>
      <c r="PH590" s="201"/>
      <c r="PI590" s="201"/>
      <c r="PJ590" s="201"/>
      <c r="PK590" s="201"/>
      <c r="PL590" s="201"/>
      <c r="PM590" s="201"/>
      <c r="PN590" s="201"/>
      <c r="PO590" s="201"/>
      <c r="PP590" s="201"/>
      <c r="PQ590" s="201"/>
      <c r="PR590" s="201"/>
      <c r="PS590" s="201"/>
      <c r="PT590" s="201"/>
      <c r="PU590" s="201"/>
      <c r="PV590" s="201"/>
      <c r="PW590" s="201"/>
      <c r="PX590" s="201"/>
      <c r="PY590" s="201"/>
      <c r="PZ590" s="201"/>
      <c r="QA590" s="201"/>
      <c r="QB590" s="201"/>
      <c r="QC590" s="201"/>
      <c r="QD590" s="201"/>
      <c r="QE590" s="201"/>
      <c r="QF590" s="201"/>
      <c r="QG590" s="201"/>
      <c r="QH590" s="201"/>
      <c r="QI590" s="201"/>
      <c r="QJ590" s="201"/>
      <c r="QK590" s="201"/>
      <c r="QL590" s="201"/>
      <c r="QM590" s="201"/>
      <c r="QN590" s="201"/>
      <c r="QO590" s="201"/>
      <c r="QP590" s="201"/>
      <c r="QQ590" s="201"/>
      <c r="QR590" s="201"/>
      <c r="QS590" s="201"/>
      <c r="QT590" s="201"/>
      <c r="QU590" s="201"/>
      <c r="QV590" s="201"/>
      <c r="QW590" s="201"/>
      <c r="QX590" s="201"/>
      <c r="QY590" s="201"/>
      <c r="QZ590" s="201"/>
      <c r="RA590" s="201"/>
      <c r="RB590" s="201"/>
      <c r="RC590" s="201"/>
      <c r="RD590" s="201"/>
      <c r="RE590" s="201"/>
      <c r="RF590" s="201"/>
      <c r="RG590" s="201"/>
      <c r="RH590" s="201"/>
      <c r="RI590" s="201"/>
      <c r="RJ590" s="201"/>
      <c r="RK590" s="201"/>
      <c r="RL590" s="201"/>
      <c r="RM590" s="201"/>
      <c r="RN590" s="201"/>
      <c r="RO590" s="201"/>
      <c r="RP590" s="201"/>
      <c r="RQ590" s="201"/>
      <c r="RR590" s="201"/>
      <c r="RS590" s="201"/>
      <c r="RT590" s="201"/>
      <c r="RU590" s="201"/>
      <c r="RV590" s="201"/>
      <c r="RW590" s="201"/>
      <c r="RX590" s="201"/>
      <c r="RY590" s="201"/>
      <c r="RZ590" s="201"/>
      <c r="SA590" s="201"/>
      <c r="SB590" s="201"/>
      <c r="SC590" s="201"/>
      <c r="SD590" s="201"/>
      <c r="SE590" s="201"/>
      <c r="SF590" s="201"/>
      <c r="SG590" s="201"/>
      <c r="SH590" s="201"/>
      <c r="SI590" s="201"/>
      <c r="SJ590" s="201"/>
      <c r="SK590" s="201"/>
      <c r="SL590" s="201"/>
      <c r="SM590" s="201"/>
      <c r="SN590" s="201"/>
      <c r="SO590" s="201"/>
      <c r="SP590" s="201"/>
      <c r="SQ590" s="201"/>
      <c r="SR590" s="201"/>
      <c r="SS590" s="201"/>
      <c r="ST590" s="201"/>
      <c r="SU590" s="201"/>
      <c r="SV590" s="201"/>
      <c r="SW590" s="201"/>
      <c r="SX590" s="201"/>
      <c r="SY590" s="201"/>
      <c r="SZ590" s="201"/>
      <c r="TA590" s="201"/>
      <c r="TB590" s="201"/>
      <c r="TC590" s="201"/>
      <c r="TD590" s="201"/>
      <c r="TE590" s="201"/>
      <c r="TF590" s="201"/>
      <c r="TG590" s="201"/>
      <c r="TH590" s="201"/>
      <c r="TI590" s="201"/>
      <c r="TJ590" s="201"/>
      <c r="TK590" s="201"/>
      <c r="TL590" s="201"/>
      <c r="TM590" s="201"/>
      <c r="TN590" s="201"/>
      <c r="TO590" s="201"/>
      <c r="TP590" s="201"/>
      <c r="TQ590" s="201"/>
      <c r="TR590" s="201"/>
      <c r="TS590" s="201"/>
      <c r="TT590" s="201"/>
      <c r="TU590" s="201"/>
      <c r="TV590" s="201"/>
      <c r="TW590" s="201"/>
      <c r="TX590" s="201"/>
      <c r="TY590" s="201"/>
      <c r="TZ590" s="201"/>
      <c r="UA590" s="201"/>
      <c r="UB590" s="201"/>
      <c r="UC590" s="201"/>
      <c r="UD590" s="201"/>
      <c r="UE590" s="201"/>
      <c r="UF590" s="201"/>
      <c r="UG590" s="201"/>
      <c r="UH590" s="201"/>
      <c r="UI590" s="201"/>
      <c r="UJ590" s="201"/>
      <c r="UK590" s="201"/>
      <c r="UL590" s="201"/>
      <c r="UM590" s="201"/>
      <c r="UN590" s="201"/>
      <c r="UO590" s="201"/>
      <c r="UP590" s="201"/>
      <c r="UQ590" s="201"/>
      <c r="UR590" s="201"/>
      <c r="US590" s="201"/>
      <c r="UT590" s="201"/>
      <c r="UU590" s="201"/>
      <c r="UV590" s="201"/>
      <c r="UW590" s="201"/>
      <c r="UX590" s="201"/>
      <c r="UY590" s="201"/>
      <c r="UZ590" s="201"/>
      <c r="VA590" s="201"/>
      <c r="VB590" s="201"/>
      <c r="VC590" s="201"/>
      <c r="VD590" s="201"/>
      <c r="VE590" s="201"/>
      <c r="VF590" s="201"/>
      <c r="VG590" s="201"/>
      <c r="VH590" s="201"/>
      <c r="VI590" s="201"/>
      <c r="VJ590" s="201"/>
      <c r="VK590" s="201"/>
      <c r="VL590" s="201"/>
      <c r="VM590" s="201"/>
      <c r="VN590" s="201"/>
      <c r="VO590" s="201"/>
      <c r="VP590" s="201"/>
      <c r="VQ590" s="201"/>
      <c r="VR590" s="201"/>
      <c r="VS590" s="201"/>
      <c r="VT590" s="201"/>
      <c r="VU590" s="201"/>
      <c r="VV590" s="201"/>
      <c r="VW590" s="201"/>
      <c r="VX590" s="201"/>
      <c r="VY590" s="201"/>
      <c r="VZ590" s="201"/>
      <c r="WA590" s="201"/>
      <c r="WB590" s="201"/>
      <c r="WC590" s="201"/>
      <c r="WD590" s="201"/>
      <c r="WE590" s="201"/>
      <c r="WF590" s="201"/>
      <c r="WG590" s="201"/>
      <c r="WH590" s="201"/>
      <c r="WI590" s="201"/>
      <c r="WJ590" s="201"/>
      <c r="WK590" s="201"/>
      <c r="WL590" s="201"/>
      <c r="WM590" s="201"/>
      <c r="WN590" s="201"/>
      <c r="WO590" s="201"/>
      <c r="WP590" s="201"/>
      <c r="WQ590" s="201"/>
      <c r="WR590" s="201"/>
      <c r="WS590" s="201"/>
      <c r="WT590" s="201"/>
      <c r="WU590" s="201"/>
      <c r="WV590" s="201"/>
      <c r="WW590" s="201"/>
      <c r="WX590" s="201"/>
      <c r="WY590" s="201"/>
      <c r="WZ590" s="201"/>
      <c r="XA590" s="201"/>
      <c r="XB590" s="201"/>
      <c r="XC590" s="201"/>
      <c r="XD590" s="201"/>
      <c r="XE590" s="201"/>
      <c r="XF590" s="201"/>
      <c r="XG590" s="201"/>
      <c r="XH590" s="201"/>
      <c r="XI590" s="201"/>
      <c r="XJ590" s="201"/>
      <c r="XK590" s="201"/>
      <c r="XL590" s="201"/>
      <c r="XM590" s="201"/>
      <c r="XN590" s="201"/>
      <c r="XO590" s="201"/>
      <c r="XP590" s="201"/>
      <c r="XQ590" s="201"/>
      <c r="XR590" s="201"/>
      <c r="XS590" s="201"/>
      <c r="XT590" s="201"/>
      <c r="XU590" s="201"/>
      <c r="XV590" s="201"/>
      <c r="XW590" s="201"/>
      <c r="XX590" s="201"/>
      <c r="XY590" s="201"/>
      <c r="XZ590" s="201"/>
      <c r="YA590" s="201"/>
      <c r="YB590" s="201"/>
      <c r="YC590" s="201"/>
      <c r="YD590" s="201"/>
      <c r="YE590" s="201"/>
      <c r="YF590" s="201"/>
      <c r="YG590" s="201"/>
      <c r="YH590" s="201"/>
      <c r="YI590" s="201"/>
      <c r="YJ590" s="201"/>
      <c r="YK590" s="201"/>
      <c r="YL590" s="201"/>
      <c r="YM590" s="201"/>
      <c r="YN590" s="201"/>
      <c r="YO590" s="201"/>
      <c r="YP590" s="201"/>
      <c r="YQ590" s="201"/>
      <c r="YR590" s="201"/>
      <c r="YS590" s="201"/>
      <c r="YT590" s="201"/>
      <c r="YU590" s="201"/>
      <c r="YV590" s="201"/>
      <c r="YW590" s="201"/>
      <c r="YX590" s="201"/>
      <c r="YY590" s="201"/>
      <c r="YZ590" s="201"/>
      <c r="ZA590" s="201"/>
      <c r="ZB590" s="201"/>
      <c r="ZC590" s="201"/>
      <c r="ZD590" s="201"/>
      <c r="ZE590" s="201"/>
      <c r="ZF590" s="201"/>
      <c r="ZG590" s="201"/>
      <c r="ZH590" s="201"/>
      <c r="ZI590" s="201"/>
      <c r="ZJ590" s="201"/>
      <c r="ZK590" s="201"/>
      <c r="ZL590" s="201"/>
      <c r="ZM590" s="201"/>
      <c r="ZN590" s="201"/>
      <c r="ZO590" s="201"/>
      <c r="ZP590" s="201"/>
      <c r="ZQ590" s="201"/>
      <c r="ZR590" s="201"/>
      <c r="ZS590" s="201"/>
      <c r="ZT590" s="201"/>
      <c r="ZU590" s="201"/>
      <c r="ZV590" s="201"/>
      <c r="ZW590" s="201"/>
      <c r="ZX590" s="201"/>
      <c r="ZY590" s="201"/>
      <c r="ZZ590" s="201"/>
      <c r="AAA590" s="201"/>
      <c r="AAB590" s="201"/>
      <c r="AAC590" s="201"/>
      <c r="AAD590" s="201"/>
      <c r="AAE590" s="201"/>
      <c r="AAF590" s="201"/>
      <c r="AAG590" s="201"/>
      <c r="AAH590" s="201"/>
      <c r="AAI590" s="201"/>
      <c r="AAJ590" s="201"/>
      <c r="AAK590" s="201"/>
      <c r="AAL590" s="201"/>
      <c r="AAM590" s="201"/>
      <c r="AAN590" s="201"/>
      <c r="AAO590" s="201"/>
      <c r="AAP590" s="201"/>
      <c r="AAQ590" s="201"/>
      <c r="AAR590" s="201"/>
      <c r="AAS590" s="201"/>
      <c r="AAT590" s="201"/>
      <c r="AAU590" s="201"/>
      <c r="AAV590" s="201"/>
      <c r="AAW590" s="201"/>
      <c r="AAX590" s="201"/>
      <c r="AAY590" s="201"/>
      <c r="AAZ590" s="201"/>
      <c r="ABA590" s="201"/>
      <c r="ABB590" s="201"/>
      <c r="ABC590" s="201"/>
      <c r="ABD590" s="201"/>
      <c r="ABE590" s="201"/>
      <c r="ABF590" s="201"/>
      <c r="ABG590" s="201"/>
      <c r="ABH590" s="201"/>
      <c r="ABI590" s="201"/>
      <c r="ABJ590" s="201"/>
      <c r="ABK590" s="201"/>
      <c r="ABL590" s="201"/>
      <c r="ABM590" s="201"/>
      <c r="ABN590" s="201"/>
      <c r="ABO590" s="201"/>
      <c r="ABP590" s="201"/>
      <c r="ABQ590" s="201"/>
      <c r="ABR590" s="201"/>
      <c r="ABS590" s="201"/>
      <c r="ABT590" s="201"/>
      <c r="ABU590" s="201"/>
      <c r="ABV590" s="201"/>
      <c r="ABW590" s="201"/>
      <c r="ABX590" s="201"/>
      <c r="ABY590" s="201"/>
      <c r="ABZ590" s="201"/>
      <c r="ACA590" s="201"/>
      <c r="ACB590" s="201"/>
      <c r="ACC590" s="201"/>
      <c r="ACD590" s="201"/>
      <c r="ACE590" s="201"/>
      <c r="ACF590" s="201"/>
      <c r="ACG590" s="201"/>
      <c r="ACH590" s="201"/>
      <c r="ACI590" s="201"/>
      <c r="ACJ590" s="201"/>
      <c r="ACK590" s="201"/>
      <c r="ACL590" s="201"/>
      <c r="ACM590" s="201"/>
      <c r="ACN590" s="201"/>
      <c r="ACO590" s="201"/>
      <c r="ACP590" s="201"/>
      <c r="ACQ590" s="201"/>
      <c r="ACR590" s="201"/>
      <c r="ACS590" s="201"/>
      <c r="ACT590" s="201"/>
      <c r="ACU590" s="201"/>
      <c r="ACV590" s="201"/>
      <c r="ACW590" s="201"/>
      <c r="ACX590" s="201"/>
      <c r="ACY590" s="201"/>
      <c r="ACZ590" s="201"/>
      <c r="ADA590" s="201"/>
      <c r="ADB590" s="201"/>
      <c r="ADC590" s="201"/>
      <c r="ADD590" s="201"/>
      <c r="ADE590" s="201"/>
      <c r="ADF590" s="201"/>
      <c r="ADG590" s="201"/>
      <c r="ADH590" s="201"/>
      <c r="ADI590" s="201"/>
      <c r="ADJ590" s="201"/>
      <c r="ADK590" s="201"/>
      <c r="ADL590" s="201"/>
      <c r="ADM590" s="201"/>
      <c r="ADN590" s="201"/>
      <c r="ADO590" s="201"/>
      <c r="ADP590" s="201"/>
      <c r="ADQ590" s="201"/>
      <c r="ADR590" s="201"/>
      <c r="ADS590" s="201"/>
      <c r="ADT590" s="201"/>
      <c r="ADU590" s="201"/>
      <c r="ADV590" s="201"/>
      <c r="ADW590" s="201"/>
      <c r="ADX590" s="201"/>
      <c r="ADY590" s="201"/>
      <c r="ADZ590" s="201"/>
      <c r="AEA590" s="201"/>
      <c r="AEB590" s="201"/>
      <c r="AEC590" s="201"/>
      <c r="AED590" s="201"/>
      <c r="AEE590" s="201"/>
      <c r="AEF590" s="201"/>
      <c r="AEG590" s="201"/>
      <c r="AEH590" s="201"/>
      <c r="AEI590" s="201"/>
      <c r="AEJ590" s="201"/>
      <c r="AEK590" s="201"/>
      <c r="AEL590" s="201"/>
      <c r="AEM590" s="201"/>
      <c r="AEN590" s="201"/>
      <c r="AEO590" s="201"/>
      <c r="AEP590" s="201"/>
      <c r="AEQ590" s="201"/>
      <c r="AER590" s="201"/>
      <c r="AES590" s="201"/>
      <c r="AET590" s="201"/>
      <c r="AEU590" s="201"/>
      <c r="AEV590" s="201"/>
      <c r="AEW590" s="201"/>
      <c r="AEX590" s="201"/>
      <c r="AEY590" s="201"/>
      <c r="AEZ590" s="201"/>
      <c r="AFA590" s="201"/>
      <c r="AFB590" s="201"/>
      <c r="AFC590" s="201"/>
      <c r="AFD590" s="201"/>
      <c r="AFE590" s="201"/>
      <c r="AFF590" s="201"/>
      <c r="AFG590" s="201"/>
      <c r="AFH590" s="201"/>
      <c r="AFI590" s="201"/>
      <c r="AFJ590" s="201"/>
      <c r="AFK590" s="201"/>
      <c r="AFL590" s="201"/>
      <c r="AFM590" s="201"/>
      <c r="AFN590" s="201"/>
      <c r="AFO590" s="201"/>
      <c r="AFP590" s="201"/>
      <c r="AFQ590" s="201"/>
      <c r="AFR590" s="201"/>
      <c r="AFS590" s="201"/>
      <c r="AFT590" s="201"/>
      <c r="AFU590" s="201"/>
      <c r="AFV590" s="201"/>
      <c r="AFW590" s="201"/>
      <c r="AFX590" s="201"/>
      <c r="AFY590" s="201"/>
      <c r="AFZ590" s="201"/>
      <c r="AGA590" s="201"/>
      <c r="AGB590" s="201"/>
      <c r="AGC590" s="201"/>
      <c r="AGD590" s="201"/>
      <c r="AGE590" s="201"/>
      <c r="AGF590" s="201"/>
      <c r="AGG590" s="201"/>
      <c r="AGH590" s="201"/>
      <c r="AGI590" s="201"/>
      <c r="AGJ590" s="201"/>
      <c r="AGK590" s="201"/>
      <c r="AGL590" s="201"/>
      <c r="AGM590" s="201"/>
      <c r="AGN590" s="201"/>
      <c r="AGO590" s="201"/>
      <c r="AGP590" s="201"/>
      <c r="AGQ590" s="201"/>
      <c r="AGR590" s="201"/>
      <c r="AGS590" s="201"/>
      <c r="AGT590" s="201"/>
      <c r="AGU590" s="201"/>
      <c r="AGV590" s="201"/>
      <c r="AGW590" s="201"/>
      <c r="AGX590" s="201"/>
      <c r="AGY590" s="201"/>
      <c r="AGZ590" s="201"/>
      <c r="AHA590" s="201"/>
      <c r="AHB590" s="201"/>
      <c r="AHC590" s="201"/>
      <c r="AHD590" s="201"/>
      <c r="AHE590" s="201"/>
      <c r="AHF590" s="201"/>
      <c r="AHG590" s="201"/>
      <c r="AHH590" s="201"/>
      <c r="AHI590" s="201"/>
      <c r="AHJ590" s="201"/>
      <c r="AHK590" s="201"/>
      <c r="AHL590" s="201"/>
      <c r="AHM590" s="201"/>
      <c r="AHN590" s="201"/>
      <c r="AHO590" s="201"/>
      <c r="AHP590" s="201"/>
      <c r="AHQ590" s="201"/>
      <c r="AHR590" s="201"/>
      <c r="AHS590" s="201"/>
      <c r="AHT590" s="201"/>
      <c r="AHU590" s="201"/>
      <c r="AHV590" s="201"/>
      <c r="AHW590" s="201"/>
      <c r="AHX590" s="201"/>
      <c r="AHY590" s="201"/>
      <c r="AHZ590" s="201"/>
      <c r="AIA590" s="201"/>
      <c r="AIB590" s="201"/>
      <c r="AIC590" s="201"/>
      <c r="AID590" s="201"/>
      <c r="AIE590" s="201"/>
      <c r="AIF590" s="201"/>
      <c r="AIG590" s="201"/>
      <c r="AIH590" s="201"/>
      <c r="AII590" s="201"/>
      <c r="AIJ590" s="201"/>
      <c r="AIK590" s="201"/>
      <c r="AIL590" s="201"/>
      <c r="AIM590" s="201"/>
      <c r="AIN590" s="201"/>
      <c r="AIO590" s="201"/>
      <c r="AIP590" s="201"/>
      <c r="AIQ590" s="201"/>
      <c r="AIR590" s="201"/>
      <c r="AIS590" s="201"/>
      <c r="AIT590" s="201"/>
      <c r="AIU590" s="201"/>
      <c r="AIV590" s="201"/>
      <c r="AIW590" s="201"/>
      <c r="AIX590" s="201"/>
      <c r="AIY590" s="201"/>
      <c r="AIZ590" s="201"/>
      <c r="AJA590" s="201"/>
      <c r="AJB590" s="201"/>
      <c r="AJC590" s="201"/>
      <c r="AJD590" s="201"/>
      <c r="AJE590" s="201"/>
      <c r="AJF590" s="201"/>
      <c r="AJG590" s="201"/>
      <c r="AJH590" s="201"/>
      <c r="AJI590" s="201"/>
      <c r="AJJ590" s="201"/>
      <c r="AJK590" s="201"/>
      <c r="AJL590" s="201"/>
      <c r="AJM590" s="201"/>
      <c r="AJN590" s="201"/>
      <c r="AJO590" s="201"/>
      <c r="AJP590" s="201"/>
      <c r="AJQ590" s="201"/>
      <c r="AJR590" s="201"/>
      <c r="AJS590" s="201"/>
      <c r="AJT590" s="201"/>
      <c r="AJU590" s="201"/>
      <c r="AJV590" s="201"/>
      <c r="AJW590" s="201"/>
      <c r="AJX590" s="201"/>
      <c r="AJY590" s="201"/>
      <c r="AJZ590" s="201"/>
      <c r="AKA590" s="201"/>
      <c r="AKB590" s="201"/>
      <c r="AKC590" s="201"/>
      <c r="AKD590" s="201"/>
      <c r="AKE590" s="201"/>
      <c r="AKF590" s="201"/>
      <c r="AKG590" s="201"/>
      <c r="AKH590" s="201"/>
      <c r="AKI590" s="201"/>
      <c r="AKJ590" s="201"/>
      <c r="AKK590" s="201"/>
      <c r="AKL590" s="201"/>
      <c r="AKM590" s="201"/>
      <c r="AKN590" s="201"/>
      <c r="AKO590" s="201"/>
      <c r="AKP590" s="201"/>
      <c r="AKQ590" s="201"/>
      <c r="AKR590" s="201"/>
      <c r="AKS590" s="201"/>
      <c r="AKT590" s="201"/>
      <c r="AKU590" s="201"/>
      <c r="AKV590" s="201"/>
      <c r="AKW590" s="201"/>
      <c r="AKX590" s="201"/>
      <c r="AKY590" s="201"/>
      <c r="AKZ590" s="201"/>
      <c r="ALA590" s="201"/>
      <c r="ALB590" s="201"/>
      <c r="ALC590" s="201"/>
      <c r="ALD590" s="201"/>
      <c r="ALE590" s="201"/>
      <c r="ALF590" s="201"/>
      <c r="ALG590" s="201"/>
      <c r="ALH590" s="201"/>
      <c r="ALI590" s="201"/>
      <c r="ALJ590" s="201"/>
      <c r="ALK590" s="201"/>
      <c r="ALL590" s="201"/>
      <c r="ALM590" s="201"/>
      <c r="ALN590" s="201"/>
      <c r="ALO590" s="201"/>
      <c r="ALP590" s="201"/>
      <c r="ALQ590" s="201"/>
      <c r="ALR590" s="201"/>
      <c r="ALS590" s="201"/>
      <c r="ALT590" s="201"/>
      <c r="ALU590" s="201"/>
      <c r="ALV590" s="201"/>
      <c r="ALW590" s="201"/>
      <c r="ALX590" s="201"/>
      <c r="ALY590" s="201"/>
      <c r="ALZ590" s="201"/>
      <c r="AMA590" s="201"/>
      <c r="AMB590" s="201"/>
      <c r="AMC590" s="201"/>
      <c r="AMD590" s="201"/>
      <c r="AME590" s="201"/>
      <c r="AMF590" s="201"/>
      <c r="AMG590" s="201"/>
      <c r="AMH590" s="201"/>
      <c r="AMI590" s="201"/>
      <c r="AMJ590" s="201"/>
      <c r="AMK590" s="201"/>
      <c r="AML590" s="201"/>
      <c r="AMM590" s="201"/>
      <c r="AMN590" s="201"/>
      <c r="AMO590" s="201"/>
      <c r="AMP590" s="201"/>
      <c r="AMQ590" s="201"/>
      <c r="AMR590" s="201"/>
      <c r="AMS590" s="201"/>
      <c r="AMT590" s="201"/>
      <c r="AMU590" s="201"/>
      <c r="AMV590" s="201"/>
      <c r="AMW590" s="201"/>
      <c r="AMX590" s="201"/>
      <c r="AMY590" s="201"/>
      <c r="AMZ590" s="201"/>
      <c r="ANA590" s="201"/>
      <c r="ANB590" s="201"/>
      <c r="ANC590" s="201"/>
      <c r="AND590" s="201"/>
      <c r="ANE590" s="201"/>
      <c r="ANF590" s="201"/>
      <c r="ANG590" s="201"/>
      <c r="ANH590" s="201"/>
      <c r="ANI590" s="201"/>
      <c r="ANJ590" s="201"/>
      <c r="ANK590" s="201"/>
      <c r="ANL590" s="201"/>
      <c r="ANM590" s="201"/>
      <c r="ANN590" s="201"/>
      <c r="ANO590" s="201"/>
      <c r="ANP590" s="201"/>
      <c r="ANQ590" s="201"/>
      <c r="ANR590" s="201"/>
      <c r="ANS590" s="201"/>
      <c r="ANT590" s="201"/>
      <c r="ANU590" s="201"/>
      <c r="ANV590" s="201"/>
      <c r="ANW590" s="201"/>
      <c r="ANX590" s="201"/>
      <c r="ANY590" s="201"/>
      <c r="ANZ590" s="201"/>
      <c r="AOA590" s="201"/>
      <c r="AOB590" s="201"/>
      <c r="AOC590" s="201"/>
      <c r="AOD590" s="201"/>
      <c r="AOE590" s="201"/>
      <c r="AOF590" s="201"/>
      <c r="AOG590" s="201"/>
      <c r="AOH590" s="201"/>
      <c r="AOI590" s="201"/>
      <c r="AOJ590" s="201"/>
      <c r="AOK590" s="201"/>
      <c r="AOL590" s="201"/>
      <c r="AOM590" s="201"/>
      <c r="AON590" s="201"/>
      <c r="AOO590" s="201"/>
      <c r="AOP590" s="201"/>
      <c r="AOQ590" s="201"/>
      <c r="AOR590" s="201"/>
      <c r="AOS590" s="201"/>
      <c r="AOT590" s="201"/>
      <c r="AOU590" s="201"/>
      <c r="AOV590" s="201"/>
      <c r="AOW590" s="201"/>
      <c r="AOX590" s="201"/>
      <c r="AOY590" s="201"/>
      <c r="AOZ590" s="201"/>
      <c r="APA590" s="201"/>
      <c r="APB590" s="201"/>
      <c r="APC590" s="201"/>
      <c r="APD590" s="201"/>
      <c r="APE590" s="201"/>
      <c r="APF590" s="201"/>
      <c r="APG590" s="201"/>
      <c r="APH590" s="201"/>
      <c r="API590" s="201"/>
      <c r="APJ590" s="201"/>
      <c r="APK590" s="201"/>
      <c r="APL590" s="201"/>
      <c r="APM590" s="201"/>
      <c r="APN590" s="201"/>
      <c r="APO590" s="201"/>
      <c r="APP590" s="201"/>
      <c r="APQ590" s="201"/>
      <c r="APR590" s="201"/>
      <c r="APS590" s="201"/>
      <c r="APT590" s="201"/>
      <c r="APU590" s="201"/>
      <c r="APV590" s="201"/>
      <c r="APW590" s="201"/>
      <c r="APX590" s="201"/>
      <c r="APY590" s="201"/>
      <c r="APZ590" s="201"/>
      <c r="AQA590" s="201"/>
      <c r="AQB590" s="201"/>
      <c r="AQC590" s="201"/>
      <c r="AQD590" s="201"/>
      <c r="AQE590" s="201"/>
      <c r="AQF590" s="201"/>
      <c r="AQG590" s="201"/>
      <c r="AQH590" s="201"/>
      <c r="AQI590" s="201"/>
      <c r="AQJ590" s="201"/>
      <c r="AQK590" s="201"/>
      <c r="AQL590" s="201"/>
      <c r="AQM590" s="201"/>
      <c r="AQN590" s="201"/>
      <c r="AQO590" s="201"/>
      <c r="AQP590" s="201"/>
      <c r="AQQ590" s="201"/>
      <c r="AQR590" s="201"/>
      <c r="AQS590" s="201"/>
      <c r="AQT590" s="201"/>
      <c r="AQU590" s="201"/>
      <c r="AQV590" s="201"/>
      <c r="AQW590" s="201"/>
      <c r="AQX590" s="201"/>
      <c r="AQY590" s="201"/>
      <c r="AQZ590" s="201"/>
      <c r="ARA590" s="201"/>
      <c r="ARB590" s="201"/>
      <c r="ARC590" s="201"/>
      <c r="ARD590" s="201"/>
      <c r="ARE590" s="201"/>
      <c r="ARF590" s="201"/>
      <c r="ARG590" s="201"/>
      <c r="ARH590" s="201"/>
      <c r="ARI590" s="201"/>
      <c r="ARJ590" s="201"/>
      <c r="ARK590" s="201"/>
      <c r="ARL590" s="201"/>
      <c r="ARM590" s="201"/>
      <c r="ARN590" s="201"/>
      <c r="ARO590" s="201"/>
      <c r="ARP590" s="201"/>
      <c r="ARQ590" s="201"/>
      <c r="ARR590" s="201"/>
      <c r="ARS590" s="201"/>
      <c r="ART590" s="201"/>
      <c r="ARU590" s="201"/>
      <c r="ARV590" s="201"/>
      <c r="ARW590" s="201"/>
      <c r="ARX590" s="201"/>
      <c r="ARY590" s="201"/>
      <c r="ARZ590" s="201"/>
      <c r="ASA590" s="201"/>
      <c r="ASB590" s="201"/>
      <c r="ASC590" s="201"/>
      <c r="ASD590" s="201"/>
      <c r="ASE590" s="201"/>
      <c r="ASF590" s="201"/>
      <c r="ASG590" s="201"/>
      <c r="ASH590" s="201"/>
      <c r="ASI590" s="201"/>
      <c r="ASJ590" s="201"/>
      <c r="ASK590" s="201"/>
      <c r="ASL590" s="201"/>
      <c r="ASM590" s="201"/>
      <c r="ASN590" s="201"/>
      <c r="ASO590" s="201"/>
      <c r="ASP590" s="201"/>
      <c r="ASQ590" s="201"/>
      <c r="ASR590" s="201"/>
      <c r="ASS590" s="201"/>
      <c r="AST590" s="201"/>
      <c r="ASU590" s="201"/>
      <c r="ASV590" s="201"/>
      <c r="ASW590" s="201"/>
      <c r="ASX590" s="201"/>
      <c r="ASY590" s="201"/>
      <c r="ASZ590" s="201"/>
      <c r="ATA590" s="201"/>
      <c r="ATB590" s="201"/>
      <c r="ATC590" s="201"/>
      <c r="ATD590" s="201"/>
      <c r="ATE590" s="201"/>
      <c r="ATF590" s="201"/>
      <c r="ATG590" s="201"/>
      <c r="ATH590" s="201"/>
      <c r="ATI590" s="201"/>
      <c r="ATJ590" s="201"/>
      <c r="ATK590" s="201"/>
      <c r="ATL590" s="201"/>
      <c r="ATM590" s="201"/>
      <c r="ATN590" s="201"/>
      <c r="ATO590" s="201"/>
      <c r="ATP590" s="201"/>
      <c r="ATQ590" s="201"/>
      <c r="ATR590" s="201"/>
      <c r="ATS590" s="201"/>
      <c r="ATT590" s="201"/>
      <c r="ATU590" s="201"/>
      <c r="ATV590" s="201"/>
      <c r="ATW590" s="201"/>
      <c r="ATX590" s="201"/>
      <c r="ATY590" s="201"/>
      <c r="ATZ590" s="201"/>
      <c r="AUA590" s="201"/>
      <c r="AUB590" s="201"/>
      <c r="AUC590" s="201"/>
      <c r="AUD590" s="201"/>
      <c r="AUE590" s="201"/>
      <c r="AUF590" s="201"/>
      <c r="AUG590" s="201"/>
      <c r="AUH590" s="201"/>
      <c r="AUI590" s="201"/>
      <c r="AUJ590" s="201"/>
      <c r="AUK590" s="201"/>
      <c r="AUL590" s="201"/>
      <c r="AUM590" s="201"/>
      <c r="AUN590" s="201"/>
      <c r="AUO590" s="201"/>
      <c r="AUP590" s="201"/>
      <c r="AUQ590" s="201"/>
      <c r="AUR590" s="201"/>
      <c r="AUS590" s="201"/>
      <c r="AUT590" s="201"/>
      <c r="AUU590" s="201"/>
      <c r="AUV590" s="201"/>
      <c r="AUW590" s="201"/>
      <c r="AUX590" s="201"/>
      <c r="AUY590" s="201"/>
      <c r="AUZ590" s="201"/>
      <c r="AVA590" s="201"/>
      <c r="AVB590" s="201"/>
      <c r="AVC590" s="201"/>
      <c r="AVD590" s="201"/>
      <c r="AVE590" s="201"/>
      <c r="AVF590" s="201"/>
      <c r="AVG590" s="201"/>
      <c r="AVH590" s="201"/>
      <c r="AVI590" s="201"/>
      <c r="AVJ590" s="201"/>
      <c r="AVK590" s="201"/>
      <c r="AVL590" s="201"/>
      <c r="AVM590" s="201"/>
      <c r="AVN590" s="201"/>
      <c r="AVO590" s="201"/>
      <c r="AVP590" s="201"/>
      <c r="AVQ590" s="201"/>
      <c r="AVR590" s="201"/>
      <c r="AVS590" s="201"/>
      <c r="AVT590" s="201"/>
      <c r="AVU590" s="201"/>
      <c r="AVV590" s="201"/>
      <c r="AVW590" s="201"/>
      <c r="AVX590" s="201"/>
      <c r="AVY590" s="201"/>
      <c r="AVZ590" s="201"/>
      <c r="AWA590" s="201"/>
      <c r="AWB590" s="201"/>
      <c r="AWC590" s="201"/>
      <c r="AWD590" s="201"/>
      <c r="AWE590" s="201"/>
      <c r="AWF590" s="201"/>
      <c r="AWG590" s="201"/>
      <c r="AWH590" s="201"/>
      <c r="AWI590" s="201"/>
      <c r="AWJ590" s="201"/>
      <c r="AWK590" s="201"/>
      <c r="AWL590" s="201"/>
      <c r="AWM590" s="201"/>
      <c r="AWN590" s="201"/>
      <c r="AWO590" s="201"/>
      <c r="AWP590" s="201"/>
      <c r="AWQ590" s="201"/>
      <c r="AWR590" s="201"/>
      <c r="AWS590" s="201"/>
      <c r="AWT590" s="201"/>
      <c r="AWU590" s="201"/>
      <c r="AWV590" s="201"/>
      <c r="AWW590" s="201"/>
      <c r="AWX590" s="201"/>
      <c r="AWY590" s="201"/>
      <c r="AWZ590" s="201"/>
      <c r="AXA590" s="201"/>
      <c r="AXB590" s="201"/>
      <c r="AXC590" s="201"/>
      <c r="AXD590" s="201"/>
      <c r="AXE590" s="201"/>
      <c r="AXF590" s="201"/>
      <c r="AXG590" s="201"/>
      <c r="AXH590" s="201"/>
      <c r="AXI590" s="201"/>
      <c r="AXJ590" s="201"/>
      <c r="AXK590" s="201"/>
      <c r="AXL590" s="201"/>
      <c r="AXM590" s="201"/>
      <c r="AXN590" s="201"/>
      <c r="AXO590" s="201"/>
      <c r="AXP590" s="201"/>
      <c r="AXQ590" s="201"/>
      <c r="AXR590" s="201"/>
      <c r="AXS590" s="201"/>
      <c r="AXT590" s="201"/>
      <c r="AXU590" s="201"/>
      <c r="AXV590" s="201"/>
      <c r="AXW590" s="201"/>
      <c r="AXX590" s="201"/>
      <c r="AXY590" s="201"/>
      <c r="AXZ590" s="201"/>
      <c r="AYA590" s="201"/>
      <c r="AYB590" s="201"/>
      <c r="AYC590" s="201"/>
      <c r="AYD590" s="201"/>
      <c r="AYE590" s="201"/>
      <c r="AYF590" s="201"/>
      <c r="AYG590" s="201"/>
      <c r="AYH590" s="201"/>
      <c r="AYI590" s="201"/>
      <c r="AYJ590" s="201"/>
      <c r="AYK590" s="201"/>
      <c r="AYL590" s="201"/>
      <c r="AYM590" s="201"/>
      <c r="AYN590" s="201"/>
      <c r="AYO590" s="201"/>
      <c r="AYP590" s="201"/>
      <c r="AYQ590" s="201"/>
      <c r="AYR590" s="201"/>
      <c r="AYS590" s="201"/>
      <c r="AYT590" s="201"/>
      <c r="AYU590" s="201"/>
      <c r="AYV590" s="201"/>
      <c r="AYW590" s="201"/>
      <c r="AYX590" s="201"/>
      <c r="AYY590" s="201"/>
      <c r="AYZ590" s="201"/>
      <c r="AZA590" s="201"/>
      <c r="AZB590" s="201"/>
      <c r="AZC590" s="201"/>
      <c r="AZD590" s="201"/>
      <c r="AZE590" s="201"/>
      <c r="AZF590" s="201"/>
      <c r="AZG590" s="201"/>
      <c r="AZH590" s="201"/>
      <c r="AZI590" s="201"/>
      <c r="AZJ590" s="201"/>
      <c r="AZK590" s="201"/>
      <c r="AZL590" s="201"/>
      <c r="AZM590" s="201"/>
      <c r="AZN590" s="201"/>
      <c r="AZO590" s="201"/>
      <c r="AZP590" s="201"/>
      <c r="AZQ590" s="201"/>
      <c r="AZR590" s="201"/>
      <c r="AZS590" s="201"/>
      <c r="AZT590" s="201"/>
      <c r="AZU590" s="201"/>
      <c r="AZV590" s="201"/>
      <c r="AZW590" s="201"/>
      <c r="AZX590" s="201"/>
      <c r="AZY590" s="201"/>
      <c r="AZZ590" s="201"/>
      <c r="BAA590" s="201"/>
      <c r="BAB590" s="201"/>
      <c r="BAC590" s="201"/>
      <c r="BAD590" s="201"/>
      <c r="BAE590" s="201"/>
      <c r="BAF590" s="201"/>
      <c r="BAG590" s="201"/>
      <c r="BAH590" s="201"/>
      <c r="BAI590" s="201"/>
      <c r="BAJ590" s="201"/>
      <c r="BAK590" s="201"/>
      <c r="BAL590" s="201"/>
      <c r="BAM590" s="201"/>
      <c r="BAN590" s="201"/>
      <c r="BAO590" s="201"/>
      <c r="BAP590" s="201"/>
      <c r="BAQ590" s="201"/>
      <c r="BAR590" s="201"/>
      <c r="BAS590" s="201"/>
      <c r="BAT590" s="201"/>
      <c r="BAU590" s="201"/>
      <c r="BAV590" s="201"/>
      <c r="BAW590" s="201"/>
      <c r="BAX590" s="201"/>
      <c r="BAY590" s="201"/>
      <c r="BAZ590" s="201"/>
      <c r="BBA590" s="201"/>
      <c r="BBB590" s="201"/>
      <c r="BBC590" s="201"/>
      <c r="BBD590" s="201"/>
      <c r="BBE590" s="201"/>
      <c r="BBF590" s="201"/>
      <c r="BBG590" s="201"/>
      <c r="BBH590" s="201"/>
      <c r="BBI590" s="201"/>
      <c r="BBJ590" s="201"/>
      <c r="BBK590" s="201"/>
      <c r="BBL590" s="201"/>
      <c r="BBM590" s="201"/>
      <c r="BBN590" s="201"/>
      <c r="BBO590" s="201"/>
      <c r="BBP590" s="201"/>
      <c r="BBQ590" s="201"/>
      <c r="BBR590" s="201"/>
      <c r="BBS590" s="201"/>
      <c r="BBT590" s="201"/>
      <c r="BBU590" s="201"/>
      <c r="BBV590" s="201"/>
      <c r="BBW590" s="201"/>
      <c r="BBX590" s="201"/>
      <c r="BBY590" s="201"/>
      <c r="BBZ590" s="201"/>
      <c r="BCA590" s="201"/>
      <c r="BCB590" s="201"/>
      <c r="BCC590" s="201"/>
      <c r="BCD590" s="201"/>
      <c r="BCE590" s="201"/>
      <c r="BCF590" s="201"/>
      <c r="BCG590" s="201"/>
      <c r="BCH590" s="201"/>
      <c r="BCI590" s="201"/>
      <c r="BCJ590" s="201"/>
      <c r="BCK590" s="201"/>
      <c r="BCL590" s="201"/>
      <c r="BCM590" s="201"/>
      <c r="BCN590" s="201"/>
      <c r="BCO590" s="201"/>
      <c r="BCP590" s="201"/>
      <c r="BCQ590" s="201"/>
      <c r="BCR590" s="201"/>
      <c r="BCS590" s="201"/>
      <c r="BCT590" s="201"/>
      <c r="BCU590" s="201"/>
      <c r="BCV590" s="201"/>
      <c r="BCW590" s="201"/>
      <c r="BCX590" s="201"/>
      <c r="BCY590" s="201"/>
      <c r="BCZ590" s="201"/>
      <c r="BDA590" s="201"/>
      <c r="BDB590" s="201"/>
      <c r="BDC590" s="201"/>
      <c r="BDD590" s="201"/>
      <c r="BDE590" s="201"/>
      <c r="BDF590" s="201"/>
      <c r="BDG590" s="201"/>
      <c r="BDH590" s="201"/>
      <c r="BDI590" s="201"/>
      <c r="BDJ590" s="201"/>
      <c r="BDK590" s="201"/>
      <c r="BDL590" s="201"/>
      <c r="BDM590" s="201"/>
      <c r="BDN590" s="201"/>
      <c r="BDO590" s="201"/>
      <c r="BDP590" s="201"/>
      <c r="BDQ590" s="201"/>
      <c r="BDR590" s="201"/>
      <c r="BDS590" s="201"/>
      <c r="BDT590" s="201"/>
      <c r="BDU590" s="201"/>
      <c r="BDV590" s="201"/>
      <c r="BDW590" s="201"/>
      <c r="BDX590" s="201"/>
      <c r="BDY590" s="201"/>
      <c r="BDZ590" s="201"/>
      <c r="BEA590" s="201"/>
      <c r="BEB590" s="201"/>
      <c r="BEC590" s="201"/>
      <c r="BED590" s="201"/>
      <c r="BEE590" s="201"/>
      <c r="BEF590" s="201"/>
      <c r="BEG590" s="201"/>
      <c r="BEH590" s="201"/>
      <c r="BEI590" s="201"/>
      <c r="BEJ590" s="201"/>
      <c r="BEK590" s="201"/>
      <c r="BEL590" s="201"/>
      <c r="BEM590" s="201"/>
      <c r="BEN590" s="201"/>
      <c r="BEO590" s="201"/>
      <c r="BEP590" s="201"/>
      <c r="BEQ590" s="201"/>
      <c r="BER590" s="201"/>
      <c r="BES590" s="201"/>
      <c r="BET590" s="201"/>
      <c r="BEU590" s="201"/>
      <c r="BEV590" s="201"/>
      <c r="BEW590" s="201"/>
      <c r="BEX590" s="201"/>
      <c r="BEY590" s="201"/>
      <c r="BEZ590" s="201"/>
      <c r="BFA590" s="201"/>
      <c r="BFB590" s="201"/>
      <c r="BFC590" s="201"/>
      <c r="BFD590" s="201"/>
      <c r="BFE590" s="201"/>
      <c r="BFF590" s="201"/>
      <c r="BFG590" s="201"/>
      <c r="BFH590" s="201"/>
      <c r="BFI590" s="201"/>
      <c r="BFJ590" s="201"/>
      <c r="BFK590" s="201"/>
      <c r="BFL590" s="201"/>
      <c r="BFM590" s="201"/>
      <c r="BFN590" s="201"/>
      <c r="BFO590" s="201"/>
      <c r="BFP590" s="201"/>
      <c r="BFQ590" s="201"/>
      <c r="BFR590" s="201"/>
      <c r="BFS590" s="201"/>
      <c r="BFT590" s="201"/>
      <c r="BFU590" s="201"/>
      <c r="BFV590" s="201"/>
      <c r="BFW590" s="201"/>
      <c r="BFX590" s="201"/>
      <c r="BFY590" s="201"/>
      <c r="BFZ590" s="201"/>
      <c r="BGA590" s="201"/>
      <c r="BGB590" s="201"/>
      <c r="BGC590" s="201"/>
      <c r="BGD590" s="201"/>
      <c r="BGE590" s="201"/>
      <c r="BGF590" s="201"/>
      <c r="BGG590" s="201"/>
      <c r="BGH590" s="201"/>
      <c r="BGI590" s="201"/>
      <c r="BGJ590" s="201"/>
      <c r="BGK590" s="201"/>
      <c r="BGL590" s="201"/>
      <c r="BGM590" s="201"/>
      <c r="BGN590" s="201"/>
      <c r="BGO590" s="201"/>
      <c r="BGP590" s="201"/>
      <c r="BGQ590" s="201"/>
      <c r="BGR590" s="201"/>
      <c r="BGS590" s="201"/>
      <c r="BGT590" s="201"/>
      <c r="BGU590" s="201"/>
      <c r="BGV590" s="201"/>
      <c r="BGW590" s="201"/>
      <c r="BGX590" s="201"/>
      <c r="BGY590" s="201"/>
      <c r="BGZ590" s="201"/>
      <c r="BHA590" s="201"/>
      <c r="BHB590" s="201"/>
      <c r="BHC590" s="201"/>
      <c r="BHD590" s="201"/>
      <c r="BHE590" s="201"/>
      <c r="BHF590" s="201"/>
      <c r="BHG590" s="201"/>
      <c r="BHH590" s="201"/>
      <c r="BHI590" s="201"/>
      <c r="BHJ590" s="201"/>
      <c r="BHK590" s="201"/>
      <c r="BHL590" s="201"/>
      <c r="BHM590" s="201"/>
      <c r="BHN590" s="201"/>
      <c r="BHO590" s="201"/>
      <c r="BHP590" s="201"/>
      <c r="BHQ590" s="201"/>
      <c r="BHR590" s="201"/>
      <c r="BHS590" s="201"/>
      <c r="BHT590" s="201"/>
      <c r="BHU590" s="201"/>
      <c r="BHV590" s="201"/>
      <c r="BHW590" s="201"/>
      <c r="BHX590" s="201"/>
      <c r="BHY590" s="201"/>
      <c r="BHZ590" s="201"/>
      <c r="BIA590" s="201"/>
      <c r="BIB590" s="201"/>
      <c r="BIC590" s="201"/>
      <c r="BID590" s="201"/>
      <c r="BIE590" s="201"/>
      <c r="BIF590" s="201"/>
      <c r="BIG590" s="201"/>
      <c r="BIH590" s="201"/>
      <c r="BII590" s="201"/>
      <c r="BIJ590" s="201"/>
      <c r="BIK590" s="201"/>
      <c r="BIL590" s="201"/>
      <c r="BIM590" s="201"/>
      <c r="BIN590" s="201"/>
      <c r="BIO590" s="201"/>
      <c r="BIP590" s="201"/>
      <c r="BIQ590" s="201"/>
      <c r="BIR590" s="201"/>
      <c r="BIS590" s="201"/>
      <c r="BIT590" s="201"/>
      <c r="BIU590" s="201"/>
      <c r="BIV590" s="201"/>
      <c r="BIW590" s="201"/>
      <c r="BIX590" s="201"/>
      <c r="BIY590" s="201"/>
      <c r="BIZ590" s="201"/>
      <c r="BJA590" s="201"/>
      <c r="BJB590" s="201"/>
      <c r="BJC590" s="201"/>
      <c r="BJD590" s="201"/>
      <c r="BJE590" s="201"/>
      <c r="BJF590" s="201"/>
      <c r="BJG590" s="201"/>
      <c r="BJH590" s="201"/>
      <c r="BJI590" s="201"/>
      <c r="BJJ590" s="201"/>
      <c r="BJK590" s="201"/>
      <c r="BJL590" s="201"/>
      <c r="BJM590" s="201"/>
      <c r="BJN590" s="201"/>
      <c r="BJO590" s="201"/>
      <c r="BJP590" s="201"/>
      <c r="BJQ590" s="201"/>
      <c r="BJR590" s="201"/>
      <c r="BJS590" s="201"/>
      <c r="BJT590" s="201"/>
      <c r="BJU590" s="201"/>
      <c r="BJV590" s="201"/>
      <c r="BJW590" s="201"/>
      <c r="BJX590" s="201"/>
      <c r="BJY590" s="201"/>
      <c r="BJZ590" s="201"/>
      <c r="BKA590" s="201"/>
      <c r="BKB590" s="201"/>
      <c r="BKC590" s="201"/>
      <c r="BKD590" s="201"/>
      <c r="BKE590" s="201"/>
      <c r="BKF590" s="201"/>
      <c r="BKG590" s="201"/>
      <c r="BKH590" s="201"/>
      <c r="BKI590" s="201"/>
      <c r="BKJ590" s="201"/>
      <c r="BKK590" s="201"/>
      <c r="BKL590" s="201"/>
      <c r="BKM590" s="201"/>
      <c r="BKN590" s="201"/>
      <c r="BKO590" s="201"/>
      <c r="BKP590" s="201"/>
      <c r="BKQ590" s="201"/>
      <c r="BKR590" s="201"/>
      <c r="BKS590" s="201"/>
      <c r="BKT590" s="201"/>
      <c r="BKU590" s="201"/>
      <c r="BKV590" s="201"/>
      <c r="BKW590" s="201"/>
      <c r="BKX590" s="201"/>
      <c r="BKY590" s="201"/>
      <c r="BKZ590" s="201"/>
      <c r="BLA590" s="201"/>
      <c r="BLB590" s="201"/>
      <c r="BLC590" s="201"/>
      <c r="BLD590" s="201"/>
      <c r="BLE590" s="201"/>
      <c r="BLF590" s="201"/>
      <c r="BLG590" s="201"/>
      <c r="BLH590" s="201"/>
      <c r="BLI590" s="201"/>
      <c r="BLJ590" s="201"/>
      <c r="BLK590" s="201"/>
      <c r="BLL590" s="201"/>
      <c r="BLM590" s="201"/>
      <c r="BLN590" s="201"/>
      <c r="BLO590" s="201"/>
      <c r="BLP590" s="201"/>
      <c r="BLQ590" s="201"/>
      <c r="BLR590" s="201"/>
      <c r="BLS590" s="201"/>
      <c r="BLT590" s="201"/>
      <c r="BLU590" s="201"/>
      <c r="BLV590" s="201"/>
      <c r="BLW590" s="201"/>
      <c r="BLX590" s="201"/>
      <c r="BLY590" s="201"/>
      <c r="BLZ590" s="201"/>
      <c r="BMA590" s="201"/>
      <c r="BMB590" s="201"/>
      <c r="BMC590" s="201"/>
      <c r="BMD590" s="201"/>
      <c r="BME590" s="201"/>
      <c r="BMF590" s="201"/>
      <c r="BMG590" s="201"/>
      <c r="BMH590" s="201"/>
      <c r="BMI590" s="201"/>
      <c r="BMJ590" s="201"/>
      <c r="BMK590" s="201"/>
      <c r="BML590" s="201"/>
      <c r="BMM590" s="201"/>
      <c r="BMN590" s="201"/>
      <c r="BMO590" s="201"/>
      <c r="BMP590" s="201"/>
      <c r="BMQ590" s="201"/>
      <c r="BMR590" s="201"/>
      <c r="BMS590" s="201"/>
      <c r="BMT590" s="201"/>
      <c r="BMU590" s="201"/>
      <c r="BMV590" s="201"/>
      <c r="BMW590" s="201"/>
      <c r="BMX590" s="201"/>
      <c r="BMY590" s="201"/>
      <c r="BMZ590" s="201"/>
      <c r="BNA590" s="201"/>
      <c r="BNB590" s="201"/>
      <c r="BNC590" s="201"/>
      <c r="BND590" s="201"/>
      <c r="BNE590" s="201"/>
      <c r="BNF590" s="201"/>
      <c r="BNG590" s="201"/>
      <c r="BNH590" s="201"/>
      <c r="BNI590" s="201"/>
      <c r="BNJ590" s="201"/>
      <c r="BNK590" s="201"/>
      <c r="BNL590" s="201"/>
      <c r="BNM590" s="201"/>
      <c r="BNN590" s="201"/>
      <c r="BNO590" s="201"/>
      <c r="BNP590" s="201"/>
      <c r="BNQ590" s="201"/>
      <c r="BNR590" s="201"/>
      <c r="BNS590" s="201"/>
      <c r="BNT590" s="201"/>
      <c r="BNU590" s="201"/>
      <c r="BNV590" s="201"/>
      <c r="BNW590" s="201"/>
      <c r="BNX590" s="201"/>
      <c r="BNY590" s="201"/>
      <c r="BNZ590" s="201"/>
      <c r="BOA590" s="201"/>
      <c r="BOB590" s="201"/>
      <c r="BOC590" s="201"/>
      <c r="BOD590" s="201"/>
      <c r="BOE590" s="201"/>
      <c r="BOF590" s="201"/>
      <c r="BOG590" s="201"/>
      <c r="BOH590" s="201"/>
      <c r="BOI590" s="201"/>
      <c r="BOJ590" s="201"/>
      <c r="BOK590" s="201"/>
      <c r="BOL590" s="201"/>
      <c r="BOM590" s="201"/>
      <c r="BON590" s="201"/>
      <c r="BOO590" s="201"/>
      <c r="BOP590" s="201"/>
      <c r="BOQ590" s="201"/>
      <c r="BOR590" s="201"/>
      <c r="BOS590" s="201"/>
      <c r="BOT590" s="201"/>
      <c r="BOU590" s="201"/>
      <c r="BOV590" s="201"/>
      <c r="BOW590" s="201"/>
      <c r="BOX590" s="201"/>
      <c r="BOY590" s="201"/>
      <c r="BOZ590" s="201"/>
      <c r="BPA590" s="201"/>
      <c r="BPB590" s="201"/>
      <c r="BPC590" s="201"/>
      <c r="BPD590" s="201"/>
      <c r="BPE590" s="201"/>
      <c r="BPF590" s="201"/>
      <c r="BPG590" s="201"/>
      <c r="BPH590" s="201"/>
      <c r="BPI590" s="201"/>
      <c r="BPJ590" s="201"/>
      <c r="BPK590" s="201"/>
      <c r="BPL590" s="201"/>
      <c r="BPM590" s="201"/>
      <c r="BPN590" s="201"/>
      <c r="BPO590" s="201"/>
      <c r="BPP590" s="201"/>
      <c r="BPQ590" s="201"/>
      <c r="BPR590" s="201"/>
      <c r="BPS590" s="201"/>
      <c r="BPT590" s="201"/>
      <c r="BPU590" s="201"/>
      <c r="BPV590" s="201"/>
      <c r="BPW590" s="201"/>
      <c r="BPX590" s="201"/>
      <c r="BPY590" s="201"/>
      <c r="BPZ590" s="201"/>
      <c r="BQA590" s="201"/>
      <c r="BQB590" s="201"/>
      <c r="BQC590" s="201"/>
      <c r="BQD590" s="201"/>
      <c r="BQE590" s="201"/>
      <c r="BQF590" s="201"/>
      <c r="BQG590" s="201"/>
      <c r="BQH590" s="201"/>
      <c r="BQI590" s="201"/>
      <c r="BQJ590" s="201"/>
      <c r="BQK590" s="201"/>
      <c r="BQL590" s="201"/>
      <c r="BQM590" s="201"/>
      <c r="BQN590" s="201"/>
      <c r="BQO590" s="201"/>
      <c r="BQP590" s="201"/>
      <c r="BQQ590" s="201"/>
      <c r="BQR590" s="201"/>
      <c r="BQS590" s="201"/>
      <c r="BQT590" s="201"/>
      <c r="BQU590" s="201"/>
      <c r="BQV590" s="201"/>
      <c r="BQW590" s="201"/>
      <c r="BQX590" s="201"/>
      <c r="BQY590" s="201"/>
      <c r="BQZ590" s="201"/>
      <c r="BRA590" s="201"/>
      <c r="BRB590" s="201"/>
      <c r="BRC590" s="201"/>
      <c r="BRD590" s="201"/>
      <c r="BRE590" s="201"/>
      <c r="BRF590" s="201"/>
      <c r="BRG590" s="201"/>
      <c r="BRH590" s="201"/>
      <c r="BRI590" s="201"/>
      <c r="BRJ590" s="201"/>
      <c r="BRK590" s="201"/>
      <c r="BRL590" s="201"/>
      <c r="BRM590" s="201"/>
      <c r="BRN590" s="201"/>
      <c r="BRO590" s="201"/>
      <c r="BRP590" s="201"/>
      <c r="BRQ590" s="201"/>
      <c r="BRR590" s="201"/>
      <c r="BRS590" s="201"/>
      <c r="BRT590" s="201"/>
      <c r="BRU590" s="201"/>
      <c r="BRV590" s="201"/>
      <c r="BRW590" s="201"/>
      <c r="BRX590" s="201"/>
      <c r="BRY590" s="201"/>
      <c r="BRZ590" s="201"/>
      <c r="BSA590" s="201"/>
      <c r="BSB590" s="201"/>
      <c r="BSC590" s="201"/>
      <c r="BSD590" s="201"/>
      <c r="BSE590" s="201"/>
      <c r="BSF590" s="201"/>
      <c r="BSG590" s="201"/>
      <c r="BSH590" s="201"/>
      <c r="BSI590" s="201"/>
      <c r="BSJ590" s="201"/>
      <c r="BSK590" s="201"/>
      <c r="BSL590" s="201"/>
      <c r="BSM590" s="201"/>
      <c r="BSN590" s="201"/>
      <c r="BSO590" s="201"/>
      <c r="BSP590" s="201"/>
      <c r="BSQ590" s="201"/>
      <c r="BSR590" s="201"/>
      <c r="BSS590" s="201"/>
      <c r="BST590" s="201"/>
      <c r="BSU590" s="201"/>
      <c r="BSV590" s="201"/>
      <c r="BSW590" s="201"/>
      <c r="BSX590" s="201"/>
      <c r="BSY590" s="201"/>
      <c r="BSZ590" s="201"/>
      <c r="BTA590" s="201"/>
      <c r="BTB590" s="201"/>
      <c r="BTC590" s="201"/>
      <c r="BTD590" s="201"/>
      <c r="BTE590" s="201"/>
      <c r="BTF590" s="201"/>
      <c r="BTG590" s="201"/>
      <c r="BTH590" s="201"/>
      <c r="BTI590" s="201"/>
      <c r="BTJ590" s="201"/>
      <c r="BTK590" s="201"/>
      <c r="BTL590" s="201"/>
      <c r="BTM590" s="201"/>
      <c r="BTN590" s="201"/>
      <c r="BTO590" s="201"/>
      <c r="BTP590" s="201"/>
      <c r="BTQ590" s="201"/>
      <c r="BTR590" s="201"/>
      <c r="BTS590" s="201"/>
      <c r="BTT590" s="201"/>
      <c r="BTU590" s="201"/>
      <c r="BTV590" s="201"/>
      <c r="BTW590" s="201"/>
      <c r="BTX590" s="201"/>
      <c r="BTY590" s="201"/>
      <c r="BTZ590" s="201"/>
      <c r="BUA590" s="201"/>
      <c r="BUB590" s="201"/>
      <c r="BUC590" s="201"/>
      <c r="BUD590" s="201"/>
      <c r="BUE590" s="201"/>
      <c r="BUF590" s="201"/>
      <c r="BUG590" s="201"/>
      <c r="BUH590" s="201"/>
      <c r="BUI590" s="201"/>
      <c r="BUJ590" s="201"/>
      <c r="BUK590" s="201"/>
      <c r="BUL590" s="201"/>
      <c r="BUM590" s="201"/>
      <c r="BUN590" s="201"/>
      <c r="BUO590" s="201"/>
      <c r="BUP590" s="201"/>
      <c r="BUQ590" s="201"/>
      <c r="BUR590" s="201"/>
      <c r="BUS590" s="201"/>
      <c r="BUT590" s="201"/>
      <c r="BUU590" s="201"/>
      <c r="BUV590" s="201"/>
      <c r="BUW590" s="201"/>
      <c r="BUX590" s="201"/>
      <c r="BUY590" s="201"/>
      <c r="BUZ590" s="201"/>
      <c r="BVA590" s="201"/>
      <c r="BVB590" s="201"/>
      <c r="BVC590" s="201"/>
      <c r="BVD590" s="201"/>
      <c r="BVE590" s="201"/>
      <c r="BVF590" s="201"/>
      <c r="BVG590" s="201"/>
      <c r="BVH590" s="201"/>
      <c r="BVI590" s="201"/>
      <c r="BVJ590" s="201"/>
      <c r="BVK590" s="201"/>
      <c r="BVL590" s="201"/>
      <c r="BVM590" s="201"/>
      <c r="BVN590" s="201"/>
      <c r="BVO590" s="201"/>
      <c r="BVP590" s="201"/>
      <c r="BVQ590" s="201"/>
      <c r="BVR590" s="201"/>
      <c r="BVS590" s="201"/>
      <c r="BVT590" s="201"/>
      <c r="BVU590" s="201"/>
      <c r="BVV590" s="201"/>
      <c r="BVW590" s="201"/>
      <c r="BVX590" s="201"/>
      <c r="BVY590" s="201"/>
      <c r="BVZ590" s="201"/>
      <c r="BWA590" s="201"/>
      <c r="BWB590" s="201"/>
      <c r="BWC590" s="201"/>
      <c r="BWD590" s="201"/>
      <c r="BWE590" s="201"/>
      <c r="BWF590" s="201"/>
      <c r="BWG590" s="201"/>
      <c r="BWH590" s="201"/>
      <c r="BWI590" s="201"/>
      <c r="BWJ590" s="201"/>
      <c r="BWK590" s="201"/>
      <c r="BWL590" s="201"/>
      <c r="BWM590" s="201"/>
      <c r="BWN590" s="201"/>
      <c r="BWO590" s="201"/>
      <c r="BWP590" s="201"/>
      <c r="BWQ590" s="201"/>
      <c r="BWR590" s="201"/>
      <c r="BWS590" s="201"/>
      <c r="BWT590" s="201"/>
      <c r="BWU590" s="201"/>
      <c r="BWV590" s="201"/>
      <c r="BWW590" s="201"/>
      <c r="BWX590" s="201"/>
      <c r="BWY590" s="201"/>
      <c r="BWZ590" s="201"/>
      <c r="BXA590" s="201"/>
      <c r="BXB590" s="201"/>
      <c r="BXC590" s="201"/>
      <c r="BXD590" s="201"/>
      <c r="BXE590" s="201"/>
      <c r="BXF590" s="201"/>
      <c r="BXG590" s="201"/>
      <c r="BXH590" s="201"/>
      <c r="BXI590" s="201"/>
      <c r="BXJ590" s="201"/>
      <c r="BXK590" s="201"/>
      <c r="BXL590" s="201"/>
      <c r="BXM590" s="201"/>
      <c r="BXN590" s="201"/>
      <c r="BXO590" s="201"/>
      <c r="BXP590" s="201"/>
      <c r="BXQ590" s="201"/>
      <c r="BXR590" s="201"/>
      <c r="BXS590" s="201"/>
      <c r="BXT590" s="201"/>
      <c r="BXU590" s="201"/>
      <c r="BXV590" s="201"/>
      <c r="BXW590" s="201"/>
      <c r="BXX590" s="201"/>
      <c r="BXY590" s="201"/>
      <c r="BXZ590" s="201"/>
      <c r="BYA590" s="201"/>
      <c r="BYB590" s="201"/>
      <c r="BYC590" s="201"/>
      <c r="BYD590" s="201"/>
      <c r="BYE590" s="201"/>
      <c r="BYF590" s="201"/>
      <c r="BYG590" s="201"/>
      <c r="BYH590" s="201"/>
      <c r="BYI590" s="201"/>
      <c r="BYJ590" s="201"/>
      <c r="BYK590" s="201"/>
      <c r="BYL590" s="201"/>
      <c r="BYM590" s="201"/>
      <c r="BYN590" s="201"/>
      <c r="BYO590" s="201"/>
      <c r="BYP590" s="201"/>
      <c r="BYQ590" s="201"/>
      <c r="BYR590" s="201"/>
      <c r="BYS590" s="201"/>
      <c r="BYT590" s="201"/>
      <c r="BYU590" s="201"/>
      <c r="BYV590" s="201"/>
      <c r="BYW590" s="201"/>
      <c r="BYX590" s="201"/>
      <c r="BYY590" s="201"/>
      <c r="BYZ590" s="201"/>
      <c r="BZA590" s="201"/>
      <c r="BZB590" s="201"/>
      <c r="BZC590" s="201"/>
      <c r="BZD590" s="201"/>
      <c r="BZE590" s="201"/>
      <c r="BZF590" s="201"/>
      <c r="BZG590" s="201"/>
      <c r="BZH590" s="201"/>
      <c r="BZI590" s="201"/>
      <c r="BZJ590" s="201"/>
      <c r="BZK590" s="201"/>
      <c r="BZL590" s="201"/>
      <c r="BZM590" s="201"/>
      <c r="BZN590" s="201"/>
      <c r="BZO590" s="201"/>
      <c r="BZP590" s="201"/>
      <c r="BZQ590" s="201"/>
      <c r="BZR590" s="201"/>
      <c r="BZS590" s="201"/>
      <c r="BZT590" s="201"/>
      <c r="BZU590" s="201"/>
      <c r="BZV590" s="201"/>
      <c r="BZW590" s="201"/>
      <c r="BZX590" s="201"/>
      <c r="BZY590" s="201"/>
      <c r="BZZ590" s="201"/>
      <c r="CAA590" s="201"/>
      <c r="CAB590" s="201"/>
      <c r="CAC590" s="201"/>
      <c r="CAD590" s="201"/>
      <c r="CAE590" s="201"/>
      <c r="CAF590" s="201"/>
      <c r="CAG590" s="201"/>
      <c r="CAH590" s="201"/>
      <c r="CAI590" s="201"/>
      <c r="CAJ590" s="201"/>
      <c r="CAK590" s="201"/>
      <c r="CAL590" s="201"/>
      <c r="CAM590" s="201"/>
      <c r="CAN590" s="201"/>
      <c r="CAO590" s="201"/>
      <c r="CAP590" s="201"/>
      <c r="CAQ590" s="201"/>
      <c r="CAR590" s="201"/>
      <c r="CAS590" s="201"/>
      <c r="CAT590" s="201"/>
      <c r="CAU590" s="201"/>
      <c r="CAV590" s="201"/>
      <c r="CAW590" s="201"/>
      <c r="CAX590" s="201"/>
      <c r="CAY590" s="201"/>
      <c r="CAZ590" s="201"/>
      <c r="CBA590" s="201"/>
      <c r="CBB590" s="201"/>
      <c r="CBC590" s="201"/>
      <c r="CBD590" s="201"/>
      <c r="CBE590" s="201"/>
      <c r="CBF590" s="201"/>
      <c r="CBG590" s="201"/>
      <c r="CBH590" s="201"/>
      <c r="CBI590" s="201"/>
      <c r="CBJ590" s="201"/>
      <c r="CBK590" s="201"/>
      <c r="CBL590" s="201"/>
      <c r="CBM590" s="201"/>
      <c r="CBN590" s="201"/>
      <c r="CBO590" s="201"/>
      <c r="CBP590" s="201"/>
      <c r="CBQ590" s="201"/>
      <c r="CBR590" s="201"/>
      <c r="CBS590" s="201"/>
      <c r="CBT590" s="201"/>
      <c r="CBU590" s="201"/>
      <c r="CBV590" s="201"/>
      <c r="CBW590" s="201"/>
      <c r="CBX590" s="201"/>
      <c r="CBY590" s="201"/>
      <c r="CBZ590" s="201"/>
      <c r="CCA590" s="201"/>
      <c r="CCB590" s="201"/>
      <c r="CCC590" s="201"/>
      <c r="CCD590" s="201"/>
      <c r="CCE590" s="201"/>
      <c r="CCF590" s="201"/>
      <c r="CCG590" s="201"/>
      <c r="CCH590" s="201"/>
      <c r="CCI590" s="201"/>
      <c r="CCJ590" s="201"/>
      <c r="CCK590" s="201"/>
      <c r="CCL590" s="201"/>
      <c r="CCM590" s="201"/>
      <c r="CCN590" s="201"/>
      <c r="CCO590" s="201"/>
      <c r="CCP590" s="201"/>
      <c r="CCQ590" s="201"/>
      <c r="CCR590" s="201"/>
      <c r="CCS590" s="201"/>
      <c r="CCT590" s="201"/>
      <c r="CCU590" s="201"/>
      <c r="CCV590" s="201"/>
      <c r="CCW590" s="201"/>
      <c r="CCX590" s="201"/>
      <c r="CCY590" s="201"/>
      <c r="CCZ590" s="201"/>
      <c r="CDA590" s="201"/>
      <c r="CDB590" s="201"/>
      <c r="CDC590" s="201"/>
      <c r="CDD590" s="201"/>
      <c r="CDE590" s="201"/>
      <c r="CDF590" s="201"/>
      <c r="CDG590" s="201"/>
      <c r="CDH590" s="201"/>
      <c r="CDI590" s="201"/>
      <c r="CDJ590" s="201"/>
      <c r="CDK590" s="201"/>
      <c r="CDL590" s="201"/>
      <c r="CDM590" s="201"/>
      <c r="CDN590" s="201"/>
      <c r="CDO590" s="201"/>
      <c r="CDP590" s="201"/>
      <c r="CDQ590" s="201"/>
      <c r="CDR590" s="201"/>
      <c r="CDS590" s="201"/>
      <c r="CDT590" s="201"/>
      <c r="CDU590" s="201"/>
      <c r="CDV590" s="201"/>
      <c r="CDW590" s="201"/>
      <c r="CDX590" s="201"/>
      <c r="CDY590" s="201"/>
      <c r="CDZ590" s="201"/>
      <c r="CEA590" s="201"/>
      <c r="CEB590" s="201"/>
      <c r="CEC590" s="201"/>
      <c r="CED590" s="201"/>
      <c r="CEE590" s="201"/>
      <c r="CEF590" s="201"/>
      <c r="CEG590" s="201"/>
      <c r="CEH590" s="201"/>
      <c r="CEI590" s="201"/>
      <c r="CEJ590" s="201"/>
      <c r="CEK590" s="201"/>
      <c r="CEL590" s="201"/>
      <c r="CEM590" s="201"/>
      <c r="CEN590" s="201"/>
      <c r="CEO590" s="201"/>
      <c r="CEP590" s="201"/>
      <c r="CEQ590" s="201"/>
      <c r="CER590" s="201"/>
      <c r="CES590" s="201"/>
      <c r="CET590" s="201"/>
      <c r="CEU590" s="201"/>
      <c r="CEV590" s="201"/>
      <c r="CEW590" s="201"/>
      <c r="CEX590" s="201"/>
      <c r="CEY590" s="201"/>
      <c r="CEZ590" s="201"/>
      <c r="CFA590" s="201"/>
      <c r="CFB590" s="201"/>
      <c r="CFC590" s="201"/>
      <c r="CFD590" s="201"/>
      <c r="CFE590" s="201"/>
      <c r="CFF590" s="201"/>
      <c r="CFG590" s="201"/>
      <c r="CFH590" s="201"/>
      <c r="CFI590" s="201"/>
      <c r="CFJ590" s="201"/>
      <c r="CFK590" s="201"/>
      <c r="CFL590" s="201"/>
      <c r="CFM590" s="201"/>
      <c r="CFN590" s="201"/>
      <c r="CFO590" s="201"/>
      <c r="CFP590" s="201"/>
      <c r="CFQ590" s="201"/>
      <c r="CFR590" s="201"/>
      <c r="CFS590" s="201"/>
      <c r="CFT590" s="201"/>
      <c r="CFU590" s="201"/>
      <c r="CFV590" s="201"/>
      <c r="CFW590" s="201"/>
      <c r="CFX590" s="201"/>
      <c r="CFY590" s="201"/>
      <c r="CFZ590" s="201"/>
      <c r="CGA590" s="201"/>
      <c r="CGB590" s="201"/>
      <c r="CGC590" s="201"/>
      <c r="CGD590" s="201"/>
      <c r="CGE590" s="201"/>
      <c r="CGF590" s="201"/>
      <c r="CGG590" s="201"/>
      <c r="CGH590" s="201"/>
      <c r="CGI590" s="201"/>
      <c r="CGJ590" s="201"/>
      <c r="CGK590" s="201"/>
      <c r="CGL590" s="201"/>
      <c r="CGM590" s="201"/>
      <c r="CGN590" s="201"/>
      <c r="CGO590" s="201"/>
      <c r="CGP590" s="201"/>
      <c r="CGQ590" s="201"/>
      <c r="CGR590" s="201"/>
      <c r="CGS590" s="201"/>
      <c r="CGT590" s="201"/>
      <c r="CGU590" s="201"/>
      <c r="CGV590" s="201"/>
      <c r="CGW590" s="201"/>
      <c r="CGX590" s="201"/>
      <c r="CGY590" s="201"/>
      <c r="CGZ590" s="201"/>
      <c r="CHA590" s="201"/>
      <c r="CHB590" s="201"/>
      <c r="CHC590" s="201"/>
      <c r="CHD590" s="201"/>
      <c r="CHE590" s="201"/>
      <c r="CHF590" s="201"/>
      <c r="CHG590" s="201"/>
      <c r="CHH590" s="201"/>
      <c r="CHI590" s="201"/>
      <c r="CHJ590" s="201"/>
      <c r="CHK590" s="201"/>
      <c r="CHL590" s="201"/>
      <c r="CHM590" s="201"/>
      <c r="CHN590" s="201"/>
      <c r="CHO590" s="201"/>
      <c r="CHP590" s="201"/>
      <c r="CHQ590" s="201"/>
      <c r="CHR590" s="201"/>
      <c r="CHS590" s="201"/>
      <c r="CHT590" s="201"/>
      <c r="CHU590" s="201"/>
      <c r="CHV590" s="201"/>
      <c r="CHW590" s="201"/>
      <c r="CHX590" s="201"/>
      <c r="CHY590" s="201"/>
      <c r="CHZ590" s="201"/>
      <c r="CIA590" s="201"/>
      <c r="CIB590" s="201"/>
      <c r="CIC590" s="201"/>
      <c r="CID590" s="201"/>
      <c r="CIE590" s="201"/>
      <c r="CIF590" s="201"/>
      <c r="CIG590" s="201"/>
      <c r="CIH590" s="201"/>
      <c r="CII590" s="201"/>
      <c r="CIJ590" s="201"/>
      <c r="CIK590" s="201"/>
      <c r="CIL590" s="201"/>
      <c r="CIM590" s="201"/>
      <c r="CIN590" s="201"/>
      <c r="CIO590" s="201"/>
      <c r="CIP590" s="201"/>
      <c r="CIQ590" s="201"/>
      <c r="CIR590" s="201"/>
      <c r="CIS590" s="201"/>
      <c r="CIT590" s="201"/>
      <c r="CIU590" s="201"/>
      <c r="CIV590" s="201"/>
      <c r="CIW590" s="201"/>
      <c r="CIX590" s="201"/>
      <c r="CIY590" s="201"/>
      <c r="CIZ590" s="201"/>
      <c r="CJA590" s="201"/>
      <c r="CJB590" s="201"/>
      <c r="CJC590" s="201"/>
      <c r="CJD590" s="201"/>
      <c r="CJE590" s="201"/>
      <c r="CJF590" s="201"/>
      <c r="CJG590" s="201"/>
      <c r="CJH590" s="201"/>
      <c r="CJI590" s="201"/>
      <c r="CJJ590" s="201"/>
      <c r="CJK590" s="201"/>
      <c r="CJL590" s="201"/>
      <c r="CJM590" s="201"/>
      <c r="CJN590" s="201"/>
      <c r="CJO590" s="201"/>
      <c r="CJP590" s="201"/>
      <c r="CJQ590" s="201"/>
      <c r="CJR590" s="201"/>
      <c r="CJS590" s="201"/>
      <c r="CJT590" s="201"/>
      <c r="CJU590" s="201"/>
      <c r="CJV590" s="201"/>
      <c r="CJW590" s="201"/>
      <c r="CJX590" s="201"/>
      <c r="CJY590" s="201"/>
      <c r="CJZ590" s="201"/>
      <c r="CKA590" s="201"/>
      <c r="CKB590" s="201"/>
      <c r="CKC590" s="201"/>
      <c r="CKD590" s="201"/>
      <c r="CKE590" s="201"/>
      <c r="CKF590" s="201"/>
      <c r="CKG590" s="201"/>
      <c r="CKH590" s="201"/>
      <c r="CKI590" s="201"/>
      <c r="CKJ590" s="201"/>
      <c r="CKK590" s="201"/>
      <c r="CKL590" s="201"/>
      <c r="CKM590" s="201"/>
      <c r="CKN590" s="201"/>
      <c r="CKO590" s="201"/>
      <c r="CKP590" s="201"/>
      <c r="CKQ590" s="201"/>
      <c r="CKR590" s="201"/>
      <c r="CKS590" s="201"/>
      <c r="CKT590" s="201"/>
      <c r="CKU590" s="201"/>
      <c r="CKV590" s="201"/>
      <c r="CKW590" s="201"/>
      <c r="CKX590" s="201"/>
      <c r="CKY590" s="201"/>
      <c r="CKZ590" s="201"/>
      <c r="CLA590" s="201"/>
      <c r="CLB590" s="201"/>
      <c r="CLC590" s="201"/>
      <c r="CLD590" s="201"/>
      <c r="CLE590" s="201"/>
      <c r="CLF590" s="201"/>
      <c r="CLG590" s="201"/>
      <c r="CLH590" s="201"/>
      <c r="CLI590" s="201"/>
      <c r="CLJ590" s="201"/>
      <c r="CLK590" s="201"/>
      <c r="CLL590" s="201"/>
      <c r="CLM590" s="201"/>
      <c r="CLN590" s="201"/>
      <c r="CLO590" s="201"/>
      <c r="CLP590" s="201"/>
      <c r="CLQ590" s="201"/>
      <c r="CLR590" s="201"/>
      <c r="CLS590" s="201"/>
      <c r="CLT590" s="201"/>
      <c r="CLU590" s="201"/>
      <c r="CLV590" s="201"/>
      <c r="CLW590" s="201"/>
      <c r="CLX590" s="201"/>
      <c r="CLY590" s="201"/>
      <c r="CLZ590" s="201"/>
      <c r="CMA590" s="201"/>
      <c r="CMB590" s="201"/>
      <c r="CMC590" s="201"/>
      <c r="CMD590" s="201"/>
      <c r="CME590" s="201"/>
      <c r="CMF590" s="201"/>
      <c r="CMG590" s="201"/>
      <c r="CMH590" s="201"/>
      <c r="CMI590" s="201"/>
      <c r="CMJ590" s="201"/>
      <c r="CMK590" s="201"/>
      <c r="CML590" s="201"/>
      <c r="CMM590" s="201"/>
      <c r="CMN590" s="201"/>
      <c r="CMO590" s="201"/>
      <c r="CMP590" s="201"/>
      <c r="CMQ590" s="201"/>
      <c r="CMR590" s="201"/>
      <c r="CMS590" s="201"/>
      <c r="CMT590" s="201"/>
      <c r="CMU590" s="201"/>
      <c r="CMV590" s="201"/>
      <c r="CMW590" s="201"/>
      <c r="CMX590" s="201"/>
      <c r="CMY590" s="201"/>
      <c r="CMZ590" s="201"/>
      <c r="CNA590" s="201"/>
      <c r="CNB590" s="201"/>
      <c r="CNC590" s="201"/>
      <c r="CND590" s="201"/>
      <c r="CNE590" s="201"/>
      <c r="CNF590" s="201"/>
      <c r="CNG590" s="201"/>
      <c r="CNH590" s="201"/>
      <c r="CNI590" s="201"/>
      <c r="CNJ590" s="201"/>
      <c r="CNK590" s="201"/>
      <c r="CNL590" s="201"/>
      <c r="CNM590" s="201"/>
      <c r="CNN590" s="201"/>
      <c r="CNO590" s="201"/>
      <c r="CNP590" s="201"/>
      <c r="CNQ590" s="201"/>
      <c r="CNR590" s="201"/>
      <c r="CNS590" s="201"/>
      <c r="CNT590" s="201"/>
      <c r="CNU590" s="201"/>
      <c r="CNV590" s="201"/>
      <c r="CNW590" s="201"/>
      <c r="CNX590" s="201"/>
      <c r="CNY590" s="201"/>
      <c r="CNZ590" s="201"/>
      <c r="COA590" s="201"/>
      <c r="COB590" s="201"/>
      <c r="COC590" s="201"/>
      <c r="COD590" s="201"/>
      <c r="COE590" s="201"/>
      <c r="COF590" s="201"/>
      <c r="COG590" s="201"/>
      <c r="COH590" s="201"/>
      <c r="COI590" s="201"/>
      <c r="COJ590" s="201"/>
      <c r="COK590" s="201"/>
      <c r="COL590" s="201"/>
      <c r="COM590" s="201"/>
      <c r="CON590" s="201"/>
      <c r="COO590" s="201"/>
      <c r="COP590" s="201"/>
      <c r="COQ590" s="201"/>
      <c r="COR590" s="201"/>
      <c r="COS590" s="201"/>
      <c r="COT590" s="201"/>
      <c r="COU590" s="201"/>
      <c r="COV590" s="201"/>
      <c r="COW590" s="201"/>
      <c r="COX590" s="201"/>
      <c r="COY590" s="201"/>
      <c r="COZ590" s="201"/>
      <c r="CPA590" s="201"/>
      <c r="CPB590" s="201"/>
      <c r="CPC590" s="201"/>
      <c r="CPD590" s="201"/>
      <c r="CPE590" s="201"/>
      <c r="CPF590" s="201"/>
      <c r="CPG590" s="201"/>
      <c r="CPH590" s="201"/>
      <c r="CPI590" s="201"/>
      <c r="CPJ590" s="201"/>
      <c r="CPK590" s="201"/>
      <c r="CPL590" s="201"/>
      <c r="CPM590" s="201"/>
      <c r="CPN590" s="201"/>
      <c r="CPO590" s="201"/>
      <c r="CPP590" s="201"/>
      <c r="CPQ590" s="201"/>
      <c r="CPR590" s="201"/>
      <c r="CPS590" s="201"/>
      <c r="CPT590" s="201"/>
      <c r="CPU590" s="201"/>
      <c r="CPV590" s="201"/>
      <c r="CPW590" s="201"/>
      <c r="CPX590" s="201"/>
      <c r="CPY590" s="201"/>
      <c r="CPZ590" s="201"/>
      <c r="CQA590" s="201"/>
      <c r="CQB590" s="201"/>
      <c r="CQC590" s="201"/>
      <c r="CQD590" s="201"/>
      <c r="CQE590" s="201"/>
      <c r="CQF590" s="201"/>
      <c r="CQG590" s="201"/>
      <c r="CQH590" s="201"/>
      <c r="CQI590" s="201"/>
      <c r="CQJ590" s="201"/>
      <c r="CQK590" s="201"/>
      <c r="CQL590" s="201"/>
      <c r="CQM590" s="201"/>
      <c r="CQN590" s="201"/>
      <c r="CQO590" s="201"/>
      <c r="CQP590" s="201"/>
      <c r="CQQ590" s="201"/>
      <c r="CQR590" s="201"/>
      <c r="CQS590" s="201"/>
      <c r="CQT590" s="201"/>
      <c r="CQU590" s="201"/>
      <c r="CQV590" s="201"/>
      <c r="CQW590" s="201"/>
      <c r="CQX590" s="201"/>
      <c r="CQY590" s="201"/>
      <c r="CQZ590" s="201"/>
      <c r="CRA590" s="201"/>
      <c r="CRB590" s="201"/>
      <c r="CRC590" s="201"/>
      <c r="CRD590" s="201"/>
      <c r="CRE590" s="201"/>
      <c r="CRF590" s="201"/>
      <c r="CRG590" s="201"/>
      <c r="CRH590" s="201"/>
      <c r="CRI590" s="201"/>
      <c r="CRJ590" s="201"/>
      <c r="CRK590" s="201"/>
      <c r="CRL590" s="201"/>
      <c r="CRM590" s="201"/>
      <c r="CRN590" s="201"/>
      <c r="CRO590" s="201"/>
      <c r="CRP590" s="201"/>
      <c r="CRQ590" s="201"/>
      <c r="CRR590" s="201"/>
      <c r="CRS590" s="201"/>
      <c r="CRT590" s="201"/>
      <c r="CRU590" s="201"/>
      <c r="CRV590" s="201"/>
      <c r="CRW590" s="201"/>
      <c r="CRX590" s="201"/>
      <c r="CRY590" s="201"/>
      <c r="CRZ590" s="201"/>
      <c r="CSA590" s="201"/>
      <c r="CSB590" s="201"/>
      <c r="CSC590" s="201"/>
      <c r="CSD590" s="201"/>
      <c r="CSE590" s="201"/>
      <c r="CSF590" s="201"/>
      <c r="CSG590" s="201"/>
      <c r="CSH590" s="201"/>
      <c r="CSI590" s="201"/>
      <c r="CSJ590" s="201"/>
      <c r="CSK590" s="201"/>
      <c r="CSL590" s="201"/>
      <c r="CSM590" s="201"/>
      <c r="CSN590" s="201"/>
      <c r="CSO590" s="201"/>
      <c r="CSP590" s="201"/>
      <c r="CSQ590" s="201"/>
      <c r="CSR590" s="201"/>
      <c r="CSS590" s="201"/>
      <c r="CST590" s="201"/>
      <c r="CSU590" s="201"/>
      <c r="CSV590" s="201"/>
      <c r="CSW590" s="201"/>
      <c r="CSX590" s="201"/>
      <c r="CSY590" s="201"/>
      <c r="CSZ590" s="201"/>
      <c r="CTA590" s="201"/>
      <c r="CTB590" s="201"/>
      <c r="CTC590" s="201"/>
      <c r="CTD590" s="201"/>
      <c r="CTE590" s="201"/>
      <c r="CTF590" s="201"/>
      <c r="CTG590" s="201"/>
      <c r="CTH590" s="201"/>
      <c r="CTI590" s="201"/>
      <c r="CTJ590" s="201"/>
      <c r="CTK590" s="201"/>
      <c r="CTL590" s="201"/>
      <c r="CTM590" s="201"/>
      <c r="CTN590" s="201"/>
      <c r="CTO590" s="201"/>
      <c r="CTP590" s="201"/>
      <c r="CTQ590" s="201"/>
      <c r="CTR590" s="201"/>
      <c r="CTS590" s="201"/>
      <c r="CTT590" s="201"/>
      <c r="CTU590" s="201"/>
      <c r="CTV590" s="201"/>
      <c r="CTW590" s="201"/>
      <c r="CTX590" s="201"/>
      <c r="CTY590" s="201"/>
      <c r="CTZ590" s="201"/>
      <c r="CUA590" s="201"/>
      <c r="CUB590" s="201"/>
      <c r="CUC590" s="201"/>
      <c r="CUD590" s="201"/>
      <c r="CUE590" s="201"/>
      <c r="CUF590" s="201"/>
      <c r="CUG590" s="201"/>
      <c r="CUH590" s="201"/>
      <c r="CUI590" s="201"/>
      <c r="CUJ590" s="201"/>
      <c r="CUK590" s="201"/>
      <c r="CUL590" s="201"/>
      <c r="CUM590" s="201"/>
      <c r="CUN590" s="201"/>
      <c r="CUO590" s="201"/>
      <c r="CUP590" s="201"/>
      <c r="CUQ590" s="201"/>
      <c r="CUR590" s="201"/>
      <c r="CUS590" s="201"/>
      <c r="CUT590" s="201"/>
      <c r="CUU590" s="201"/>
      <c r="CUV590" s="201"/>
      <c r="CUW590" s="201"/>
      <c r="CUX590" s="201"/>
      <c r="CUY590" s="201"/>
      <c r="CUZ590" s="201"/>
      <c r="CVA590" s="201"/>
      <c r="CVB590" s="201"/>
      <c r="CVC590" s="201"/>
      <c r="CVD590" s="201"/>
      <c r="CVE590" s="201"/>
      <c r="CVF590" s="201"/>
      <c r="CVG590" s="201"/>
      <c r="CVH590" s="201"/>
      <c r="CVI590" s="201"/>
      <c r="CVJ590" s="201"/>
      <c r="CVK590" s="201"/>
      <c r="CVL590" s="201"/>
      <c r="CVM590" s="201"/>
      <c r="CVN590" s="201"/>
      <c r="CVO590" s="201"/>
      <c r="CVP590" s="201"/>
      <c r="CVQ590" s="201"/>
      <c r="CVR590" s="201"/>
      <c r="CVS590" s="201"/>
      <c r="CVT590" s="201"/>
      <c r="CVU590" s="201"/>
      <c r="CVV590" s="201"/>
      <c r="CVW590" s="201"/>
      <c r="CVX590" s="201"/>
      <c r="CVY590" s="201"/>
      <c r="CVZ590" s="201"/>
      <c r="CWA590" s="201"/>
      <c r="CWB590" s="201"/>
      <c r="CWC590" s="201"/>
      <c r="CWD590" s="201"/>
      <c r="CWE590" s="201"/>
      <c r="CWF590" s="201"/>
      <c r="CWG590" s="201"/>
      <c r="CWH590" s="201"/>
      <c r="CWI590" s="201"/>
      <c r="CWJ590" s="201"/>
      <c r="CWK590" s="201"/>
      <c r="CWL590" s="201"/>
      <c r="CWM590" s="201"/>
      <c r="CWN590" s="201"/>
      <c r="CWO590" s="201"/>
      <c r="CWP590" s="201"/>
      <c r="CWQ590" s="201"/>
      <c r="CWR590" s="201"/>
      <c r="CWS590" s="201"/>
      <c r="CWT590" s="201"/>
      <c r="CWU590" s="201"/>
      <c r="CWV590" s="201"/>
      <c r="CWW590" s="201"/>
      <c r="CWX590" s="201"/>
      <c r="CWY590" s="201"/>
      <c r="CWZ590" s="201"/>
      <c r="CXA590" s="201"/>
      <c r="CXB590" s="201"/>
      <c r="CXC590" s="201"/>
      <c r="CXD590" s="201"/>
      <c r="CXE590" s="201"/>
      <c r="CXF590" s="201"/>
      <c r="CXG590" s="201"/>
      <c r="CXH590" s="201"/>
      <c r="CXI590" s="201"/>
      <c r="CXJ590" s="201"/>
      <c r="CXK590" s="201"/>
      <c r="CXL590" s="201"/>
      <c r="CXM590" s="201"/>
      <c r="CXN590" s="201"/>
      <c r="CXO590" s="201"/>
      <c r="CXP590" s="201"/>
      <c r="CXQ590" s="201"/>
      <c r="CXR590" s="201"/>
      <c r="CXS590" s="201"/>
      <c r="CXT590" s="201"/>
      <c r="CXU590" s="201"/>
      <c r="CXV590" s="201"/>
      <c r="CXW590" s="201"/>
      <c r="CXX590" s="201"/>
      <c r="CXY590" s="201"/>
      <c r="CXZ590" s="201"/>
      <c r="CYA590" s="201"/>
      <c r="CYB590" s="201"/>
      <c r="CYC590" s="201"/>
      <c r="CYD590" s="201"/>
      <c r="CYE590" s="201"/>
      <c r="CYF590" s="201"/>
      <c r="CYG590" s="201"/>
      <c r="CYH590" s="201"/>
      <c r="CYI590" s="201"/>
      <c r="CYJ590" s="201"/>
      <c r="CYK590" s="201"/>
      <c r="CYL590" s="201"/>
      <c r="CYM590" s="201"/>
      <c r="CYN590" s="201"/>
      <c r="CYO590" s="201"/>
      <c r="CYP590" s="201"/>
      <c r="CYQ590" s="201"/>
      <c r="CYR590" s="201"/>
      <c r="CYS590" s="201"/>
      <c r="CYT590" s="201"/>
      <c r="CYU590" s="201"/>
      <c r="CYV590" s="201"/>
      <c r="CYW590" s="201"/>
      <c r="CYX590" s="201"/>
      <c r="CYY590" s="201"/>
      <c r="CYZ590" s="201"/>
      <c r="CZA590" s="201"/>
      <c r="CZB590" s="201"/>
      <c r="CZC590" s="201"/>
      <c r="CZD590" s="201"/>
      <c r="CZE590" s="201"/>
      <c r="CZF590" s="201"/>
      <c r="CZG590" s="201"/>
      <c r="CZH590" s="201"/>
      <c r="CZI590" s="201"/>
      <c r="CZJ590" s="201"/>
      <c r="CZK590" s="201"/>
      <c r="CZL590" s="201"/>
      <c r="CZM590" s="201"/>
      <c r="CZN590" s="201"/>
      <c r="CZO590" s="201"/>
      <c r="CZP590" s="201"/>
      <c r="CZQ590" s="201"/>
      <c r="CZR590" s="201"/>
      <c r="CZS590" s="201"/>
      <c r="CZT590" s="201"/>
      <c r="CZU590" s="201"/>
      <c r="CZV590" s="201"/>
      <c r="CZW590" s="201"/>
      <c r="CZX590" s="201"/>
      <c r="CZY590" s="201"/>
      <c r="CZZ590" s="201"/>
      <c r="DAA590" s="201"/>
      <c r="DAB590" s="201"/>
      <c r="DAC590" s="201"/>
      <c r="DAD590" s="201"/>
      <c r="DAE590" s="201"/>
      <c r="DAF590" s="201"/>
      <c r="DAG590" s="201"/>
      <c r="DAH590" s="201"/>
      <c r="DAI590" s="201"/>
      <c r="DAJ590" s="201"/>
      <c r="DAK590" s="201"/>
      <c r="DAL590" s="201"/>
      <c r="DAM590" s="201"/>
      <c r="DAN590" s="201"/>
      <c r="DAO590" s="201"/>
      <c r="DAP590" s="201"/>
      <c r="DAQ590" s="201"/>
      <c r="DAR590" s="201"/>
      <c r="DAS590" s="201"/>
      <c r="DAT590" s="201"/>
      <c r="DAU590" s="201"/>
      <c r="DAV590" s="201"/>
      <c r="DAW590" s="201"/>
      <c r="DAX590" s="201"/>
      <c r="DAY590" s="201"/>
      <c r="DAZ590" s="201"/>
      <c r="DBA590" s="201"/>
      <c r="DBB590" s="201"/>
      <c r="DBC590" s="201"/>
      <c r="DBD590" s="201"/>
      <c r="DBE590" s="201"/>
      <c r="DBF590" s="201"/>
      <c r="DBG590" s="201"/>
      <c r="DBH590" s="201"/>
      <c r="DBI590" s="201"/>
      <c r="DBJ590" s="201"/>
      <c r="DBK590" s="201"/>
      <c r="DBL590" s="201"/>
      <c r="DBM590" s="201"/>
      <c r="DBN590" s="201"/>
      <c r="DBO590" s="201"/>
      <c r="DBP590" s="201"/>
      <c r="DBQ590" s="201"/>
      <c r="DBR590" s="201"/>
      <c r="DBS590" s="201"/>
      <c r="DBT590" s="201"/>
      <c r="DBU590" s="201"/>
      <c r="DBV590" s="201"/>
      <c r="DBW590" s="201"/>
      <c r="DBX590" s="201"/>
      <c r="DBY590" s="201"/>
      <c r="DBZ590" s="201"/>
      <c r="DCA590" s="201"/>
      <c r="DCB590" s="201"/>
      <c r="DCC590" s="201"/>
      <c r="DCD590" s="201"/>
      <c r="DCE590" s="201"/>
      <c r="DCF590" s="201"/>
      <c r="DCG590" s="201"/>
      <c r="DCH590" s="201"/>
      <c r="DCI590" s="201"/>
      <c r="DCJ590" s="201"/>
      <c r="DCK590" s="201"/>
      <c r="DCL590" s="201"/>
      <c r="DCM590" s="201"/>
      <c r="DCN590" s="201"/>
      <c r="DCO590" s="201"/>
      <c r="DCP590" s="201"/>
      <c r="DCQ590" s="201"/>
      <c r="DCR590" s="201"/>
      <c r="DCS590" s="201"/>
      <c r="DCT590" s="201"/>
      <c r="DCU590" s="201"/>
      <c r="DCV590" s="201"/>
      <c r="DCW590" s="201"/>
      <c r="DCX590" s="201"/>
      <c r="DCY590" s="201"/>
      <c r="DCZ590" s="201"/>
      <c r="DDA590" s="201"/>
      <c r="DDB590" s="201"/>
      <c r="DDC590" s="201"/>
      <c r="DDD590" s="201"/>
      <c r="DDE590" s="201"/>
      <c r="DDF590" s="201"/>
      <c r="DDG590" s="201"/>
      <c r="DDH590" s="201"/>
      <c r="DDI590" s="201"/>
      <c r="DDJ590" s="201"/>
      <c r="DDK590" s="201"/>
      <c r="DDL590" s="201"/>
      <c r="DDM590" s="201"/>
      <c r="DDN590" s="201"/>
      <c r="DDO590" s="201"/>
      <c r="DDP590" s="201"/>
      <c r="DDQ590" s="201"/>
      <c r="DDR590" s="201"/>
      <c r="DDS590" s="201"/>
      <c r="DDT590" s="201"/>
      <c r="DDU590" s="201"/>
      <c r="DDV590" s="201"/>
      <c r="DDW590" s="201"/>
      <c r="DDX590" s="201"/>
      <c r="DDY590" s="201"/>
      <c r="DDZ590" s="201"/>
      <c r="DEA590" s="201"/>
      <c r="DEB590" s="201"/>
      <c r="DEC590" s="201"/>
      <c r="DED590" s="201"/>
      <c r="DEE590" s="201"/>
      <c r="DEF590" s="201"/>
      <c r="DEG590" s="201"/>
      <c r="DEH590" s="201"/>
      <c r="DEI590" s="201"/>
      <c r="DEJ590" s="201"/>
      <c r="DEK590" s="201"/>
      <c r="DEL590" s="201"/>
      <c r="DEM590" s="201"/>
      <c r="DEN590" s="201"/>
      <c r="DEO590" s="201"/>
      <c r="DEP590" s="201"/>
      <c r="DEQ590" s="201"/>
      <c r="DER590" s="201"/>
      <c r="DES590" s="201"/>
      <c r="DET590" s="201"/>
      <c r="DEU590" s="201"/>
      <c r="DEV590" s="201"/>
      <c r="DEW590" s="201"/>
      <c r="DEX590" s="201"/>
      <c r="DEY590" s="201"/>
      <c r="DEZ590" s="201"/>
      <c r="DFA590" s="201"/>
      <c r="DFB590" s="201"/>
      <c r="DFC590" s="201"/>
      <c r="DFD590" s="201"/>
      <c r="DFE590" s="201"/>
      <c r="DFF590" s="201"/>
      <c r="DFG590" s="201"/>
      <c r="DFH590" s="201"/>
      <c r="DFI590" s="201"/>
      <c r="DFJ590" s="201"/>
      <c r="DFK590" s="201"/>
      <c r="DFL590" s="201"/>
      <c r="DFM590" s="201"/>
      <c r="DFN590" s="201"/>
      <c r="DFO590" s="201"/>
      <c r="DFP590" s="201"/>
      <c r="DFQ590" s="201"/>
      <c r="DFR590" s="201"/>
      <c r="DFS590" s="201"/>
      <c r="DFT590" s="201"/>
      <c r="DFU590" s="201"/>
      <c r="DFV590" s="201"/>
      <c r="DFW590" s="201"/>
      <c r="DFX590" s="201"/>
      <c r="DFY590" s="201"/>
      <c r="DFZ590" s="201"/>
      <c r="DGA590" s="201"/>
      <c r="DGB590" s="201"/>
      <c r="DGC590" s="201"/>
      <c r="DGD590" s="201"/>
      <c r="DGE590" s="201"/>
      <c r="DGF590" s="201"/>
      <c r="DGG590" s="201"/>
      <c r="DGH590" s="201"/>
      <c r="DGI590" s="201"/>
      <c r="DGJ590" s="201"/>
      <c r="DGK590" s="201"/>
      <c r="DGL590" s="201"/>
      <c r="DGM590" s="201"/>
      <c r="DGN590" s="201"/>
      <c r="DGO590" s="201"/>
      <c r="DGP590" s="201"/>
      <c r="DGQ590" s="201"/>
      <c r="DGR590" s="201"/>
      <c r="DGS590" s="201"/>
      <c r="DGT590" s="201"/>
      <c r="DGU590" s="201"/>
      <c r="DGV590" s="201"/>
      <c r="DGW590" s="201"/>
      <c r="DGX590" s="201"/>
      <c r="DGY590" s="201"/>
      <c r="DGZ590" s="201"/>
      <c r="DHA590" s="201"/>
      <c r="DHB590" s="201"/>
      <c r="DHC590" s="201"/>
      <c r="DHD590" s="201"/>
      <c r="DHE590" s="201"/>
      <c r="DHF590" s="201"/>
      <c r="DHG590" s="201"/>
      <c r="DHH590" s="201"/>
      <c r="DHI590" s="201"/>
      <c r="DHJ590" s="201"/>
      <c r="DHK590" s="201"/>
      <c r="DHL590" s="201"/>
      <c r="DHM590" s="201"/>
      <c r="DHN590" s="201"/>
      <c r="DHO590" s="201"/>
      <c r="DHP590" s="201"/>
      <c r="DHQ590" s="201"/>
      <c r="DHR590" s="201"/>
      <c r="DHS590" s="201"/>
      <c r="DHT590" s="201"/>
      <c r="DHU590" s="201"/>
      <c r="DHV590" s="201"/>
      <c r="DHW590" s="201"/>
      <c r="DHX590" s="201"/>
      <c r="DHY590" s="201"/>
      <c r="DHZ590" s="201"/>
      <c r="DIA590" s="201"/>
      <c r="DIB590" s="201"/>
      <c r="DIC590" s="201"/>
      <c r="DID590" s="201"/>
      <c r="DIE590" s="201"/>
      <c r="DIF590" s="201"/>
      <c r="DIG590" s="201"/>
      <c r="DIH590" s="201"/>
      <c r="DII590" s="201"/>
      <c r="DIJ590" s="201"/>
      <c r="DIK590" s="201"/>
      <c r="DIL590" s="201"/>
      <c r="DIM590" s="201"/>
      <c r="DIN590" s="201"/>
      <c r="DIO590" s="201"/>
      <c r="DIP590" s="201"/>
      <c r="DIQ590" s="201"/>
      <c r="DIR590" s="201"/>
      <c r="DIS590" s="201"/>
      <c r="DIT590" s="201"/>
      <c r="DIU590" s="201"/>
      <c r="DIV590" s="201"/>
      <c r="DIW590" s="201"/>
      <c r="DIX590" s="201"/>
      <c r="DIY590" s="201"/>
      <c r="DIZ590" s="201"/>
      <c r="DJA590" s="201"/>
      <c r="DJB590" s="201"/>
      <c r="DJC590" s="201"/>
      <c r="DJD590" s="201"/>
      <c r="DJE590" s="201"/>
      <c r="DJF590" s="201"/>
      <c r="DJG590" s="201"/>
      <c r="DJH590" s="201"/>
      <c r="DJI590" s="201"/>
      <c r="DJJ590" s="201"/>
      <c r="DJK590" s="201"/>
      <c r="DJL590" s="201"/>
      <c r="DJM590" s="201"/>
      <c r="DJN590" s="201"/>
      <c r="DJO590" s="201"/>
      <c r="DJP590" s="201"/>
      <c r="DJQ590" s="201"/>
      <c r="DJR590" s="201"/>
      <c r="DJS590" s="201"/>
      <c r="DJT590" s="201"/>
      <c r="DJU590" s="201"/>
      <c r="DJV590" s="201"/>
      <c r="DJW590" s="201"/>
      <c r="DJX590" s="201"/>
      <c r="DJY590" s="201"/>
      <c r="DJZ590" s="201"/>
      <c r="DKA590" s="201"/>
      <c r="DKB590" s="201"/>
      <c r="DKC590" s="201"/>
      <c r="DKD590" s="201"/>
      <c r="DKE590" s="201"/>
      <c r="DKF590" s="201"/>
      <c r="DKG590" s="201"/>
      <c r="DKH590" s="201"/>
      <c r="DKI590" s="201"/>
      <c r="DKJ590" s="201"/>
      <c r="DKK590" s="201"/>
      <c r="DKL590" s="201"/>
      <c r="DKM590" s="201"/>
      <c r="DKN590" s="201"/>
      <c r="DKO590" s="201"/>
      <c r="DKP590" s="201"/>
      <c r="DKQ590" s="201"/>
      <c r="DKR590" s="201"/>
      <c r="DKS590" s="201"/>
      <c r="DKT590" s="201"/>
      <c r="DKU590" s="201"/>
      <c r="DKV590" s="201"/>
      <c r="DKW590" s="201"/>
      <c r="DKX590" s="201"/>
      <c r="DKY590" s="201"/>
      <c r="DKZ590" s="201"/>
      <c r="DLA590" s="201"/>
      <c r="DLB590" s="201"/>
      <c r="DLC590" s="201"/>
      <c r="DLD590" s="201"/>
      <c r="DLE590" s="201"/>
      <c r="DLF590" s="201"/>
      <c r="DLG590" s="201"/>
      <c r="DLH590" s="201"/>
      <c r="DLI590" s="201"/>
      <c r="DLJ590" s="201"/>
      <c r="DLK590" s="201"/>
      <c r="DLL590" s="201"/>
      <c r="DLM590" s="201"/>
      <c r="DLN590" s="201"/>
      <c r="DLO590" s="201"/>
      <c r="DLP590" s="201"/>
      <c r="DLQ590" s="201"/>
      <c r="DLR590" s="201"/>
      <c r="DLS590" s="201"/>
      <c r="DLT590" s="201"/>
      <c r="DLU590" s="201"/>
      <c r="DLV590" s="201"/>
      <c r="DLW590" s="201"/>
      <c r="DLX590" s="201"/>
      <c r="DLY590" s="201"/>
      <c r="DLZ590" s="201"/>
      <c r="DMA590" s="201"/>
      <c r="DMB590" s="201"/>
      <c r="DMC590" s="201"/>
      <c r="DMD590" s="201"/>
      <c r="DME590" s="201"/>
      <c r="DMF590" s="201"/>
      <c r="DMG590" s="201"/>
      <c r="DMH590" s="201"/>
      <c r="DMI590" s="201"/>
      <c r="DMJ590" s="201"/>
      <c r="DMK590" s="201"/>
      <c r="DML590" s="201"/>
      <c r="DMM590" s="201"/>
      <c r="DMN590" s="201"/>
      <c r="DMO590" s="201"/>
      <c r="DMP590" s="201"/>
      <c r="DMQ590" s="201"/>
      <c r="DMR590" s="201"/>
      <c r="DMS590" s="201"/>
      <c r="DMT590" s="201"/>
      <c r="DMU590" s="201"/>
      <c r="DMV590" s="201"/>
      <c r="DMW590" s="201"/>
      <c r="DMX590" s="201"/>
      <c r="DMY590" s="201"/>
      <c r="DMZ590" s="201"/>
      <c r="DNA590" s="201"/>
      <c r="DNB590" s="201"/>
      <c r="DNC590" s="201"/>
      <c r="DND590" s="201"/>
      <c r="DNE590" s="201"/>
      <c r="DNF590" s="201"/>
      <c r="DNG590" s="201"/>
      <c r="DNH590" s="201"/>
      <c r="DNI590" s="201"/>
      <c r="DNJ590" s="201"/>
      <c r="DNK590" s="201"/>
      <c r="DNL590" s="201"/>
      <c r="DNM590" s="201"/>
      <c r="DNN590" s="201"/>
      <c r="DNO590" s="201"/>
      <c r="DNP590" s="201"/>
      <c r="DNQ590" s="201"/>
      <c r="DNR590" s="201"/>
      <c r="DNS590" s="201"/>
      <c r="DNT590" s="201"/>
      <c r="DNU590" s="201"/>
      <c r="DNV590" s="201"/>
      <c r="DNW590" s="201"/>
      <c r="DNX590" s="201"/>
      <c r="DNY590" s="201"/>
      <c r="DNZ590" s="201"/>
      <c r="DOA590" s="201"/>
      <c r="DOB590" s="201"/>
      <c r="DOC590" s="201"/>
      <c r="DOD590" s="201"/>
      <c r="DOE590" s="201"/>
      <c r="DOF590" s="201"/>
      <c r="DOG590" s="201"/>
      <c r="DOH590" s="201"/>
      <c r="DOI590" s="201"/>
      <c r="DOJ590" s="201"/>
      <c r="DOK590" s="201"/>
      <c r="DOL590" s="201"/>
      <c r="DOM590" s="201"/>
      <c r="DON590" s="201"/>
      <c r="DOO590" s="201"/>
      <c r="DOP590" s="201"/>
      <c r="DOQ590" s="201"/>
      <c r="DOR590" s="201"/>
      <c r="DOS590" s="201"/>
      <c r="DOT590" s="201"/>
      <c r="DOU590" s="201"/>
      <c r="DOV590" s="201"/>
      <c r="DOW590" s="201"/>
      <c r="DOX590" s="201"/>
      <c r="DOY590" s="201"/>
      <c r="DOZ590" s="201"/>
      <c r="DPA590" s="201"/>
      <c r="DPB590" s="201"/>
      <c r="DPC590" s="201"/>
      <c r="DPD590" s="201"/>
      <c r="DPE590" s="201"/>
      <c r="DPF590" s="201"/>
      <c r="DPG590" s="201"/>
      <c r="DPH590" s="201"/>
      <c r="DPI590" s="201"/>
      <c r="DPJ590" s="201"/>
      <c r="DPK590" s="201"/>
      <c r="DPL590" s="201"/>
      <c r="DPM590" s="201"/>
      <c r="DPN590" s="201"/>
      <c r="DPO590" s="201"/>
      <c r="DPP590" s="201"/>
      <c r="DPQ590" s="201"/>
      <c r="DPR590" s="201"/>
      <c r="DPS590" s="201"/>
      <c r="DPT590" s="201"/>
      <c r="DPU590" s="201"/>
      <c r="DPV590" s="201"/>
      <c r="DPW590" s="201"/>
      <c r="DPX590" s="201"/>
      <c r="DPY590" s="201"/>
      <c r="DPZ590" s="201"/>
      <c r="DQA590" s="201"/>
      <c r="DQB590" s="201"/>
      <c r="DQC590" s="201"/>
      <c r="DQD590" s="201"/>
      <c r="DQE590" s="201"/>
      <c r="DQF590" s="201"/>
      <c r="DQG590" s="201"/>
      <c r="DQH590" s="201"/>
      <c r="DQI590" s="201"/>
      <c r="DQJ590" s="201"/>
      <c r="DQK590" s="201"/>
      <c r="DQL590" s="201"/>
      <c r="DQM590" s="201"/>
      <c r="DQN590" s="201"/>
      <c r="DQO590" s="201"/>
      <c r="DQP590" s="201"/>
      <c r="DQQ590" s="201"/>
      <c r="DQR590" s="201"/>
      <c r="DQS590" s="201"/>
      <c r="DQT590" s="201"/>
      <c r="DQU590" s="201"/>
      <c r="DQV590" s="201"/>
      <c r="DQW590" s="201"/>
      <c r="DQX590" s="201"/>
      <c r="DQY590" s="201"/>
      <c r="DQZ590" s="201"/>
      <c r="DRA590" s="201"/>
      <c r="DRB590" s="201"/>
      <c r="DRC590" s="201"/>
      <c r="DRD590" s="201"/>
      <c r="DRE590" s="201"/>
      <c r="DRF590" s="201"/>
      <c r="DRG590" s="201"/>
      <c r="DRH590" s="201"/>
      <c r="DRI590" s="201"/>
      <c r="DRJ590" s="201"/>
      <c r="DRK590" s="201"/>
      <c r="DRL590" s="201"/>
      <c r="DRM590" s="201"/>
      <c r="DRN590" s="201"/>
      <c r="DRO590" s="201"/>
      <c r="DRP590" s="201"/>
      <c r="DRQ590" s="201"/>
      <c r="DRR590" s="201"/>
      <c r="DRS590" s="201"/>
      <c r="DRT590" s="201"/>
      <c r="DRU590" s="201"/>
      <c r="DRV590" s="201"/>
      <c r="DRW590" s="201"/>
      <c r="DRX590" s="201"/>
      <c r="DRY590" s="201"/>
      <c r="DRZ590" s="201"/>
      <c r="DSA590" s="201"/>
      <c r="DSB590" s="201"/>
      <c r="DSC590" s="201"/>
      <c r="DSD590" s="201"/>
      <c r="DSE590" s="201"/>
      <c r="DSF590" s="201"/>
      <c r="DSG590" s="201"/>
      <c r="DSH590" s="201"/>
      <c r="DSI590" s="201"/>
      <c r="DSJ590" s="201"/>
      <c r="DSK590" s="201"/>
      <c r="DSL590" s="201"/>
      <c r="DSM590" s="201"/>
      <c r="DSN590" s="201"/>
      <c r="DSO590" s="201"/>
      <c r="DSP590" s="201"/>
      <c r="DSQ590" s="201"/>
      <c r="DSR590" s="201"/>
      <c r="DSS590" s="201"/>
      <c r="DST590" s="201"/>
      <c r="DSU590" s="201"/>
      <c r="DSV590" s="201"/>
      <c r="DSW590" s="201"/>
      <c r="DSX590" s="201"/>
      <c r="DSY590" s="201"/>
      <c r="DSZ590" s="201"/>
      <c r="DTA590" s="201"/>
      <c r="DTB590" s="201"/>
      <c r="DTC590" s="201"/>
      <c r="DTD590" s="201"/>
      <c r="DTE590" s="201"/>
      <c r="DTF590" s="201"/>
      <c r="DTG590" s="201"/>
      <c r="DTH590" s="201"/>
      <c r="DTI590" s="201"/>
      <c r="DTJ590" s="201"/>
      <c r="DTK590" s="201"/>
      <c r="DTL590" s="201"/>
      <c r="DTM590" s="201"/>
      <c r="DTN590" s="201"/>
      <c r="DTO590" s="201"/>
      <c r="DTP590" s="201"/>
      <c r="DTQ590" s="201"/>
      <c r="DTR590" s="201"/>
      <c r="DTS590" s="201"/>
      <c r="DTT590" s="201"/>
      <c r="DTU590" s="201"/>
      <c r="DTV590" s="201"/>
      <c r="DTW590" s="201"/>
      <c r="DTX590" s="201"/>
      <c r="DTY590" s="201"/>
      <c r="DTZ590" s="201"/>
      <c r="DUA590" s="201"/>
      <c r="DUB590" s="201"/>
      <c r="DUC590" s="201"/>
      <c r="DUD590" s="201"/>
      <c r="DUE590" s="201"/>
      <c r="DUF590" s="201"/>
      <c r="DUG590" s="201"/>
      <c r="DUH590" s="201"/>
      <c r="DUI590" s="201"/>
      <c r="DUJ590" s="201"/>
      <c r="DUK590" s="201"/>
      <c r="DUL590" s="201"/>
      <c r="DUM590" s="201"/>
      <c r="DUN590" s="201"/>
      <c r="DUO590" s="201"/>
      <c r="DUP590" s="201"/>
      <c r="DUQ590" s="201"/>
      <c r="DUR590" s="201"/>
      <c r="DUS590" s="201"/>
      <c r="DUT590" s="201"/>
      <c r="DUU590" s="201"/>
      <c r="DUV590" s="201"/>
      <c r="DUW590" s="201"/>
      <c r="DUX590" s="201"/>
      <c r="DUY590" s="201"/>
      <c r="DUZ590" s="201"/>
      <c r="DVA590" s="201"/>
      <c r="DVB590" s="201"/>
      <c r="DVC590" s="201"/>
      <c r="DVD590" s="201"/>
      <c r="DVE590" s="201"/>
      <c r="DVF590" s="201"/>
      <c r="DVG590" s="201"/>
      <c r="DVH590" s="201"/>
      <c r="DVI590" s="201"/>
      <c r="DVJ590" s="201"/>
      <c r="DVK590" s="201"/>
      <c r="DVL590" s="201"/>
      <c r="DVM590" s="201"/>
      <c r="DVN590" s="201"/>
      <c r="DVO590" s="201"/>
      <c r="DVP590" s="201"/>
      <c r="DVQ590" s="201"/>
      <c r="DVR590" s="201"/>
      <c r="DVS590" s="201"/>
      <c r="DVT590" s="201"/>
      <c r="DVU590" s="201"/>
      <c r="DVV590" s="201"/>
      <c r="DVW590" s="201"/>
      <c r="DVX590" s="201"/>
      <c r="DVY590" s="201"/>
      <c r="DVZ590" s="201"/>
      <c r="DWA590" s="201"/>
      <c r="DWB590" s="201"/>
      <c r="DWC590" s="201"/>
      <c r="DWD590" s="201"/>
      <c r="DWE590" s="201"/>
      <c r="DWF590" s="201"/>
      <c r="DWG590" s="201"/>
      <c r="DWH590" s="201"/>
      <c r="DWI590" s="201"/>
      <c r="DWJ590" s="201"/>
      <c r="DWK590" s="201"/>
      <c r="DWL590" s="201"/>
      <c r="DWM590" s="201"/>
      <c r="DWN590" s="201"/>
      <c r="DWO590" s="201"/>
      <c r="DWP590" s="201"/>
      <c r="DWQ590" s="201"/>
      <c r="DWR590" s="201"/>
      <c r="DWS590" s="201"/>
      <c r="DWT590" s="201"/>
      <c r="DWU590" s="201"/>
      <c r="DWV590" s="201"/>
      <c r="DWW590" s="201"/>
      <c r="DWX590" s="201"/>
      <c r="DWY590" s="201"/>
      <c r="DWZ590" s="201"/>
      <c r="DXA590" s="201"/>
      <c r="DXB590" s="201"/>
      <c r="DXC590" s="201"/>
      <c r="DXD590" s="201"/>
      <c r="DXE590" s="201"/>
      <c r="DXF590" s="201"/>
      <c r="DXG590" s="201"/>
      <c r="DXH590" s="201"/>
      <c r="DXI590" s="201"/>
      <c r="DXJ590" s="201"/>
      <c r="DXK590" s="201"/>
      <c r="DXL590" s="201"/>
      <c r="DXM590" s="201"/>
      <c r="DXN590" s="201"/>
      <c r="DXO590" s="201"/>
      <c r="DXP590" s="201"/>
      <c r="DXQ590" s="201"/>
      <c r="DXR590" s="201"/>
      <c r="DXS590" s="201"/>
      <c r="DXT590" s="201"/>
      <c r="DXU590" s="201"/>
      <c r="DXV590" s="201"/>
      <c r="DXW590" s="201"/>
      <c r="DXX590" s="201"/>
      <c r="DXY590" s="201"/>
      <c r="DXZ590" s="201"/>
      <c r="DYA590" s="201"/>
      <c r="DYB590" s="201"/>
      <c r="DYC590" s="201"/>
      <c r="DYD590" s="201"/>
      <c r="DYE590" s="201"/>
      <c r="DYF590" s="201"/>
      <c r="DYG590" s="201"/>
      <c r="DYH590" s="201"/>
      <c r="DYI590" s="201"/>
      <c r="DYJ590" s="201"/>
      <c r="DYK590" s="201"/>
      <c r="DYL590" s="201"/>
      <c r="DYM590" s="201"/>
      <c r="DYN590" s="201"/>
      <c r="DYO590" s="201"/>
      <c r="DYP590" s="201"/>
      <c r="DYQ590" s="201"/>
      <c r="DYR590" s="201"/>
      <c r="DYS590" s="201"/>
      <c r="DYT590" s="201"/>
      <c r="DYU590" s="201"/>
      <c r="DYV590" s="201"/>
      <c r="DYW590" s="201"/>
      <c r="DYX590" s="201"/>
      <c r="DYY590" s="201"/>
      <c r="DYZ590" s="201"/>
      <c r="DZA590" s="201"/>
      <c r="DZB590" s="201"/>
      <c r="DZC590" s="201"/>
      <c r="DZD590" s="201"/>
      <c r="DZE590" s="201"/>
      <c r="DZF590" s="201"/>
      <c r="DZG590" s="201"/>
      <c r="DZH590" s="201"/>
      <c r="DZI590" s="201"/>
      <c r="DZJ590" s="201"/>
      <c r="DZK590" s="201"/>
      <c r="DZL590" s="201"/>
      <c r="DZM590" s="201"/>
      <c r="DZN590" s="201"/>
      <c r="DZO590" s="201"/>
      <c r="DZP590" s="201"/>
      <c r="DZQ590" s="201"/>
      <c r="DZR590" s="201"/>
      <c r="DZS590" s="201"/>
      <c r="DZT590" s="201"/>
      <c r="DZU590" s="201"/>
      <c r="DZV590" s="201"/>
      <c r="DZW590" s="201"/>
      <c r="DZX590" s="201"/>
      <c r="DZY590" s="201"/>
      <c r="DZZ590" s="201"/>
      <c r="EAA590" s="201"/>
      <c r="EAB590" s="201"/>
      <c r="EAC590" s="201"/>
      <c r="EAD590" s="201"/>
      <c r="EAE590" s="201"/>
      <c r="EAF590" s="201"/>
      <c r="EAG590" s="201"/>
      <c r="EAH590" s="201"/>
      <c r="EAI590" s="201"/>
      <c r="EAJ590" s="201"/>
      <c r="EAK590" s="201"/>
      <c r="EAL590" s="201"/>
      <c r="EAM590" s="201"/>
      <c r="EAN590" s="201"/>
      <c r="EAO590" s="201"/>
      <c r="EAP590" s="201"/>
      <c r="EAQ590" s="201"/>
      <c r="EAR590" s="201"/>
      <c r="EAS590" s="201"/>
      <c r="EAT590" s="201"/>
      <c r="EAU590" s="201"/>
      <c r="EAV590" s="201"/>
      <c r="EAW590" s="201"/>
      <c r="EAX590" s="201"/>
      <c r="EAY590" s="201"/>
      <c r="EAZ590" s="201"/>
      <c r="EBA590" s="201"/>
      <c r="EBB590" s="201"/>
      <c r="EBC590" s="201"/>
      <c r="EBD590" s="201"/>
      <c r="EBE590" s="201"/>
      <c r="EBF590" s="201"/>
      <c r="EBG590" s="201"/>
      <c r="EBH590" s="201"/>
      <c r="EBI590" s="201"/>
      <c r="EBJ590" s="201"/>
      <c r="EBK590" s="201"/>
      <c r="EBL590" s="201"/>
      <c r="EBM590" s="201"/>
      <c r="EBN590" s="201"/>
      <c r="EBO590" s="201"/>
      <c r="EBP590" s="201"/>
      <c r="EBQ590" s="201"/>
      <c r="EBR590" s="201"/>
      <c r="EBS590" s="201"/>
      <c r="EBT590" s="201"/>
      <c r="EBU590" s="201"/>
      <c r="EBV590" s="201"/>
      <c r="EBW590" s="201"/>
      <c r="EBX590" s="201"/>
      <c r="EBY590" s="201"/>
      <c r="EBZ590" s="201"/>
      <c r="ECA590" s="201"/>
      <c r="ECB590" s="201"/>
      <c r="ECC590" s="201"/>
      <c r="ECD590" s="201"/>
      <c r="ECE590" s="201"/>
      <c r="ECF590" s="201"/>
      <c r="ECG590" s="201"/>
      <c r="ECH590" s="201"/>
      <c r="ECI590" s="201"/>
      <c r="ECJ590" s="201"/>
      <c r="ECK590" s="201"/>
      <c r="ECL590" s="201"/>
      <c r="ECM590" s="201"/>
      <c r="ECN590" s="201"/>
      <c r="ECO590" s="201"/>
      <c r="ECP590" s="201"/>
      <c r="ECQ590" s="201"/>
      <c r="ECR590" s="201"/>
      <c r="ECS590" s="201"/>
      <c r="ECT590" s="201"/>
      <c r="ECU590" s="201"/>
      <c r="ECV590" s="201"/>
      <c r="ECW590" s="201"/>
      <c r="ECX590" s="201"/>
      <c r="ECY590" s="201"/>
      <c r="ECZ590" s="201"/>
      <c r="EDA590" s="201"/>
      <c r="EDB590" s="201"/>
      <c r="EDC590" s="201"/>
      <c r="EDD590" s="201"/>
      <c r="EDE590" s="201"/>
      <c r="EDF590" s="201"/>
      <c r="EDG590" s="201"/>
      <c r="EDH590" s="201"/>
      <c r="EDI590" s="201"/>
      <c r="EDJ590" s="201"/>
      <c r="EDK590" s="201"/>
      <c r="EDL590" s="201"/>
      <c r="EDM590" s="201"/>
      <c r="EDN590" s="201"/>
      <c r="EDO590" s="201"/>
      <c r="EDP590" s="201"/>
      <c r="EDQ590" s="201"/>
      <c r="EDR590" s="201"/>
      <c r="EDS590" s="201"/>
      <c r="EDT590" s="201"/>
      <c r="EDU590" s="201"/>
      <c r="EDV590" s="201"/>
      <c r="EDW590" s="201"/>
      <c r="EDX590" s="201"/>
      <c r="EDY590" s="201"/>
      <c r="EDZ590" s="201"/>
      <c r="EEA590" s="201"/>
      <c r="EEB590" s="201"/>
      <c r="EEC590" s="201"/>
      <c r="EED590" s="201"/>
      <c r="EEE590" s="201"/>
      <c r="EEF590" s="201"/>
      <c r="EEG590" s="201"/>
      <c r="EEH590" s="201"/>
      <c r="EEI590" s="201"/>
      <c r="EEJ590" s="201"/>
      <c r="EEK590" s="201"/>
      <c r="EEL590" s="201"/>
      <c r="EEM590" s="201"/>
      <c r="EEN590" s="201"/>
      <c r="EEO590" s="201"/>
      <c r="EEP590" s="201"/>
      <c r="EEQ590" s="201"/>
      <c r="EER590" s="201"/>
      <c r="EES590" s="201"/>
      <c r="EET590" s="201"/>
      <c r="EEU590" s="201"/>
      <c r="EEV590" s="201"/>
      <c r="EEW590" s="201"/>
      <c r="EEX590" s="201"/>
      <c r="EEY590" s="201"/>
      <c r="EEZ590" s="201"/>
      <c r="EFA590" s="201"/>
      <c r="EFB590" s="201"/>
      <c r="EFC590" s="201"/>
      <c r="EFD590" s="201"/>
      <c r="EFE590" s="201"/>
      <c r="EFF590" s="201"/>
      <c r="EFG590" s="201"/>
      <c r="EFH590" s="201"/>
      <c r="EFI590" s="201"/>
      <c r="EFJ590" s="201"/>
      <c r="EFK590" s="201"/>
      <c r="EFL590" s="201"/>
      <c r="EFM590" s="201"/>
      <c r="EFN590" s="201"/>
      <c r="EFO590" s="201"/>
      <c r="EFP590" s="201"/>
      <c r="EFQ590" s="201"/>
      <c r="EFR590" s="201"/>
      <c r="EFS590" s="201"/>
      <c r="EFT590" s="201"/>
      <c r="EFU590" s="201"/>
      <c r="EFV590" s="201"/>
      <c r="EFW590" s="201"/>
      <c r="EFX590" s="201"/>
      <c r="EFY590" s="201"/>
      <c r="EFZ590" s="201"/>
      <c r="EGA590" s="201"/>
      <c r="EGB590" s="201"/>
      <c r="EGC590" s="201"/>
      <c r="EGD590" s="201"/>
      <c r="EGE590" s="201"/>
      <c r="EGF590" s="201"/>
      <c r="EGG590" s="201"/>
      <c r="EGH590" s="201"/>
      <c r="EGI590" s="201"/>
      <c r="EGJ590" s="201"/>
      <c r="EGK590" s="201"/>
      <c r="EGL590" s="201"/>
      <c r="EGM590" s="201"/>
      <c r="EGN590" s="201"/>
      <c r="EGO590" s="201"/>
      <c r="EGP590" s="201"/>
      <c r="EGQ590" s="201"/>
      <c r="EGR590" s="201"/>
      <c r="EGS590" s="201"/>
      <c r="EGT590" s="201"/>
      <c r="EGU590" s="201"/>
      <c r="EGV590" s="201"/>
      <c r="EGW590" s="201"/>
      <c r="EGX590" s="201"/>
      <c r="EGY590" s="201"/>
      <c r="EGZ590" s="201"/>
      <c r="EHA590" s="201"/>
      <c r="EHB590" s="201"/>
      <c r="EHC590" s="201"/>
      <c r="EHD590" s="201"/>
      <c r="EHE590" s="201"/>
      <c r="EHF590" s="201"/>
      <c r="EHG590" s="201"/>
      <c r="EHH590" s="201"/>
      <c r="EHI590" s="201"/>
      <c r="EHJ590" s="201"/>
      <c r="EHK590" s="201"/>
      <c r="EHL590" s="201"/>
      <c r="EHM590" s="201"/>
      <c r="EHN590" s="201"/>
      <c r="EHO590" s="201"/>
      <c r="EHP590" s="201"/>
      <c r="EHQ590" s="201"/>
      <c r="EHR590" s="201"/>
      <c r="EHS590" s="201"/>
      <c r="EHT590" s="201"/>
      <c r="EHU590" s="201"/>
      <c r="EHV590" s="201"/>
      <c r="EHW590" s="201"/>
      <c r="EHX590" s="201"/>
      <c r="EHY590" s="201"/>
      <c r="EHZ590" s="201"/>
      <c r="EIA590" s="201"/>
      <c r="EIB590" s="201"/>
      <c r="EIC590" s="201"/>
      <c r="EID590" s="201"/>
      <c r="EIE590" s="201"/>
      <c r="EIF590" s="201"/>
      <c r="EIG590" s="201"/>
      <c r="EIH590" s="201"/>
      <c r="EII590" s="201"/>
      <c r="EIJ590" s="201"/>
      <c r="EIK590" s="201"/>
      <c r="EIL590" s="201"/>
      <c r="EIM590" s="201"/>
      <c r="EIN590" s="201"/>
      <c r="EIO590" s="201"/>
      <c r="EIP590" s="201"/>
      <c r="EIQ590" s="201"/>
      <c r="EIR590" s="201"/>
      <c r="EIS590" s="201"/>
      <c r="EIT590" s="201"/>
      <c r="EIU590" s="201"/>
      <c r="EIV590" s="201"/>
      <c r="EIW590" s="201"/>
      <c r="EIX590" s="201"/>
      <c r="EIY590" s="201"/>
      <c r="EIZ590" s="201"/>
      <c r="EJA590" s="201"/>
      <c r="EJB590" s="201"/>
      <c r="EJC590" s="201"/>
      <c r="EJD590" s="201"/>
      <c r="EJE590" s="201"/>
      <c r="EJF590" s="201"/>
      <c r="EJG590" s="201"/>
      <c r="EJH590" s="201"/>
      <c r="EJI590" s="201"/>
      <c r="EJJ590" s="201"/>
      <c r="EJK590" s="201"/>
      <c r="EJL590" s="201"/>
      <c r="EJM590" s="201"/>
      <c r="EJN590" s="201"/>
      <c r="EJO590" s="201"/>
      <c r="EJP590" s="201"/>
      <c r="EJQ590" s="201"/>
      <c r="EJR590" s="201"/>
      <c r="EJS590" s="201"/>
      <c r="EJT590" s="201"/>
      <c r="EJU590" s="201"/>
      <c r="EJV590" s="201"/>
      <c r="EJW590" s="201"/>
      <c r="EJX590" s="201"/>
      <c r="EJY590" s="201"/>
      <c r="EJZ590" s="201"/>
      <c r="EKA590" s="201"/>
      <c r="EKB590" s="201"/>
      <c r="EKC590" s="201"/>
      <c r="EKD590" s="201"/>
      <c r="EKE590" s="201"/>
      <c r="EKF590" s="201"/>
      <c r="EKG590" s="201"/>
      <c r="EKH590" s="201"/>
      <c r="EKI590" s="201"/>
      <c r="EKJ590" s="201"/>
      <c r="EKK590" s="201"/>
      <c r="EKL590" s="201"/>
      <c r="EKM590" s="201"/>
      <c r="EKN590" s="201"/>
      <c r="EKO590" s="201"/>
      <c r="EKP590" s="201"/>
      <c r="EKQ590" s="201"/>
      <c r="EKR590" s="201"/>
      <c r="EKS590" s="201"/>
      <c r="EKT590" s="201"/>
      <c r="EKU590" s="201"/>
      <c r="EKV590" s="201"/>
      <c r="EKW590" s="201"/>
      <c r="EKX590" s="201"/>
      <c r="EKY590" s="201"/>
      <c r="EKZ590" s="201"/>
      <c r="ELA590" s="201"/>
      <c r="ELB590" s="201"/>
      <c r="ELC590" s="201"/>
      <c r="ELD590" s="201"/>
      <c r="ELE590" s="201"/>
      <c r="ELF590" s="201"/>
      <c r="ELG590" s="201"/>
      <c r="ELH590" s="201"/>
      <c r="ELI590" s="201"/>
      <c r="ELJ590" s="201"/>
      <c r="ELK590" s="201"/>
      <c r="ELL590" s="201"/>
      <c r="ELM590" s="201"/>
      <c r="ELN590" s="201"/>
      <c r="ELO590" s="201"/>
      <c r="ELP590" s="201"/>
      <c r="ELQ590" s="201"/>
      <c r="ELR590" s="201"/>
      <c r="ELS590" s="201"/>
      <c r="ELT590" s="201"/>
      <c r="ELU590" s="201"/>
      <c r="ELV590" s="201"/>
      <c r="ELW590" s="201"/>
      <c r="ELX590" s="201"/>
      <c r="ELY590" s="201"/>
      <c r="ELZ590" s="201"/>
      <c r="EMA590" s="201"/>
      <c r="EMB590" s="201"/>
      <c r="EMC590" s="201"/>
      <c r="EMD590" s="201"/>
      <c r="EME590" s="201"/>
      <c r="EMF590" s="201"/>
      <c r="EMG590" s="201"/>
      <c r="EMH590" s="201"/>
      <c r="EMI590" s="201"/>
      <c r="EMJ590" s="201"/>
      <c r="EMK590" s="201"/>
      <c r="EML590" s="201"/>
      <c r="EMM590" s="201"/>
      <c r="EMN590" s="201"/>
      <c r="EMO590" s="201"/>
      <c r="EMP590" s="201"/>
      <c r="EMQ590" s="201"/>
      <c r="EMR590" s="201"/>
      <c r="EMS590" s="201"/>
      <c r="EMT590" s="201"/>
      <c r="EMU590" s="201"/>
      <c r="EMV590" s="201"/>
      <c r="EMW590" s="201"/>
      <c r="EMX590" s="201"/>
      <c r="EMY590" s="201"/>
      <c r="EMZ590" s="201"/>
      <c r="ENA590" s="201"/>
      <c r="ENB590" s="201"/>
      <c r="ENC590" s="201"/>
      <c r="END590" s="201"/>
      <c r="ENE590" s="201"/>
      <c r="ENF590" s="201"/>
      <c r="ENG590" s="201"/>
      <c r="ENH590" s="201"/>
      <c r="ENI590" s="201"/>
      <c r="ENJ590" s="201"/>
      <c r="ENK590" s="201"/>
      <c r="ENL590" s="201"/>
      <c r="ENM590" s="201"/>
      <c r="ENN590" s="201"/>
      <c r="ENO590" s="201"/>
      <c r="ENP590" s="201"/>
      <c r="ENQ590" s="201"/>
      <c r="ENR590" s="201"/>
      <c r="ENS590" s="201"/>
      <c r="ENT590" s="201"/>
      <c r="ENU590" s="201"/>
      <c r="ENV590" s="201"/>
      <c r="ENW590" s="201"/>
      <c r="ENX590" s="201"/>
      <c r="ENY590" s="201"/>
      <c r="ENZ590" s="201"/>
      <c r="EOA590" s="201"/>
      <c r="EOB590" s="201"/>
      <c r="EOC590" s="201"/>
      <c r="EOD590" s="201"/>
      <c r="EOE590" s="201"/>
      <c r="EOF590" s="201"/>
      <c r="EOG590" s="201"/>
      <c r="EOH590" s="201"/>
      <c r="EOI590" s="201"/>
      <c r="EOJ590" s="201"/>
      <c r="EOK590" s="201"/>
      <c r="EOL590" s="201"/>
      <c r="EOM590" s="201"/>
      <c r="EON590" s="201"/>
      <c r="EOO590" s="201"/>
      <c r="EOP590" s="201"/>
      <c r="EOQ590" s="201"/>
      <c r="EOR590" s="201"/>
      <c r="EOS590" s="201"/>
      <c r="EOT590" s="201"/>
      <c r="EOU590" s="201"/>
      <c r="EOV590" s="201"/>
      <c r="EOW590" s="201"/>
      <c r="EOX590" s="201"/>
      <c r="EOY590" s="201"/>
      <c r="EOZ590" s="201"/>
      <c r="EPA590" s="201"/>
      <c r="EPB590" s="201"/>
      <c r="EPC590" s="201"/>
      <c r="EPD590" s="201"/>
      <c r="EPE590" s="201"/>
      <c r="EPF590" s="201"/>
      <c r="EPG590" s="201"/>
      <c r="EPH590" s="201"/>
      <c r="EPI590" s="201"/>
      <c r="EPJ590" s="201"/>
      <c r="EPK590" s="201"/>
      <c r="EPL590" s="201"/>
      <c r="EPM590" s="201"/>
      <c r="EPN590" s="201"/>
      <c r="EPO590" s="201"/>
      <c r="EPP590" s="201"/>
      <c r="EPQ590" s="201"/>
      <c r="EPR590" s="201"/>
      <c r="EPS590" s="201"/>
      <c r="EPT590" s="201"/>
      <c r="EPU590" s="201"/>
      <c r="EPV590" s="201"/>
      <c r="EPW590" s="201"/>
      <c r="EPX590" s="201"/>
      <c r="EPY590" s="201"/>
      <c r="EPZ590" s="201"/>
      <c r="EQA590" s="201"/>
      <c r="EQB590" s="201"/>
      <c r="EQC590" s="201"/>
      <c r="EQD590" s="201"/>
      <c r="EQE590" s="201"/>
      <c r="EQF590" s="201"/>
      <c r="EQG590" s="201"/>
      <c r="EQH590" s="201"/>
      <c r="EQI590" s="201"/>
      <c r="EQJ590" s="201"/>
      <c r="EQK590" s="201"/>
      <c r="EQL590" s="201"/>
      <c r="EQM590" s="201"/>
      <c r="EQN590" s="201"/>
      <c r="EQO590" s="201"/>
      <c r="EQP590" s="201"/>
      <c r="EQQ590" s="201"/>
      <c r="EQR590" s="201"/>
      <c r="EQS590" s="201"/>
      <c r="EQT590" s="201"/>
      <c r="EQU590" s="201"/>
      <c r="EQV590" s="201"/>
      <c r="EQW590" s="201"/>
      <c r="EQX590" s="201"/>
      <c r="EQY590" s="201"/>
      <c r="EQZ590" s="201"/>
      <c r="ERA590" s="201"/>
      <c r="ERB590" s="201"/>
      <c r="ERC590" s="201"/>
      <c r="ERD590" s="201"/>
      <c r="ERE590" s="201"/>
      <c r="ERF590" s="201"/>
      <c r="ERG590" s="201"/>
      <c r="ERH590" s="201"/>
      <c r="ERI590" s="201"/>
      <c r="ERJ590" s="201"/>
      <c r="ERK590" s="201"/>
      <c r="ERL590" s="201"/>
      <c r="ERM590" s="201"/>
      <c r="ERN590" s="201"/>
      <c r="ERO590" s="201"/>
      <c r="ERP590" s="201"/>
      <c r="ERQ590" s="201"/>
      <c r="ERR590" s="201"/>
      <c r="ERS590" s="201"/>
      <c r="ERT590" s="201"/>
      <c r="ERU590" s="201"/>
      <c r="ERV590" s="201"/>
      <c r="ERW590" s="201"/>
      <c r="ERX590" s="201"/>
      <c r="ERY590" s="201"/>
      <c r="ERZ590" s="201"/>
      <c r="ESA590" s="201"/>
      <c r="ESB590" s="201"/>
      <c r="ESC590" s="201"/>
      <c r="ESD590" s="201"/>
      <c r="ESE590" s="201"/>
      <c r="ESF590" s="201"/>
      <c r="ESG590" s="201"/>
      <c r="ESH590" s="201"/>
      <c r="ESI590" s="201"/>
      <c r="ESJ590" s="201"/>
      <c r="ESK590" s="201"/>
      <c r="ESL590" s="201"/>
      <c r="ESM590" s="201"/>
      <c r="ESN590" s="201"/>
      <c r="ESO590" s="201"/>
      <c r="ESP590" s="201"/>
      <c r="ESQ590" s="201"/>
      <c r="ESR590" s="201"/>
      <c r="ESS590" s="201"/>
      <c r="EST590" s="201"/>
      <c r="ESU590" s="201"/>
      <c r="ESV590" s="201"/>
      <c r="ESW590" s="201"/>
      <c r="ESX590" s="201"/>
      <c r="ESY590" s="201"/>
      <c r="ESZ590" s="201"/>
      <c r="ETA590" s="201"/>
      <c r="ETB590" s="201"/>
      <c r="ETC590" s="201"/>
      <c r="ETD590" s="201"/>
      <c r="ETE590" s="201"/>
      <c r="ETF590" s="201"/>
      <c r="ETG590" s="201"/>
      <c r="ETH590" s="201"/>
      <c r="ETI590" s="201"/>
      <c r="ETJ590" s="201"/>
      <c r="ETK590" s="201"/>
      <c r="ETL590" s="201"/>
      <c r="ETM590" s="201"/>
      <c r="ETN590" s="201"/>
      <c r="ETO590" s="201"/>
      <c r="ETP590" s="201"/>
      <c r="ETQ590" s="201"/>
      <c r="ETR590" s="201"/>
      <c r="ETS590" s="201"/>
      <c r="ETT590" s="201"/>
      <c r="ETU590" s="201"/>
      <c r="ETV590" s="201"/>
      <c r="ETW590" s="201"/>
      <c r="ETX590" s="201"/>
      <c r="ETY590" s="201"/>
      <c r="ETZ590" s="201"/>
      <c r="EUA590" s="201"/>
      <c r="EUB590" s="201"/>
      <c r="EUC590" s="201"/>
      <c r="EUD590" s="201"/>
      <c r="EUE590" s="201"/>
      <c r="EUF590" s="201"/>
      <c r="EUG590" s="201"/>
      <c r="EUH590" s="201"/>
      <c r="EUI590" s="201"/>
      <c r="EUJ590" s="201"/>
      <c r="EUK590" s="201"/>
      <c r="EUL590" s="201"/>
      <c r="EUM590" s="201"/>
      <c r="EUN590" s="201"/>
      <c r="EUO590" s="201"/>
      <c r="EUP590" s="201"/>
      <c r="EUQ590" s="201"/>
      <c r="EUR590" s="201"/>
      <c r="EUS590" s="201"/>
      <c r="EUT590" s="201"/>
      <c r="EUU590" s="201"/>
      <c r="EUV590" s="201"/>
      <c r="EUW590" s="201"/>
      <c r="EUX590" s="201"/>
      <c r="EUY590" s="201"/>
      <c r="EUZ590" s="201"/>
      <c r="EVA590" s="201"/>
      <c r="EVB590" s="201"/>
      <c r="EVC590" s="201"/>
      <c r="EVD590" s="201"/>
      <c r="EVE590" s="201"/>
      <c r="EVF590" s="201"/>
      <c r="EVG590" s="201"/>
      <c r="EVH590" s="201"/>
      <c r="EVI590" s="201"/>
      <c r="EVJ590" s="201"/>
      <c r="EVK590" s="201"/>
      <c r="EVL590" s="201"/>
      <c r="EVM590" s="201"/>
      <c r="EVN590" s="201"/>
      <c r="EVO590" s="201"/>
      <c r="EVP590" s="201"/>
      <c r="EVQ590" s="201"/>
      <c r="EVR590" s="201"/>
      <c r="EVS590" s="201"/>
      <c r="EVT590" s="201"/>
      <c r="EVU590" s="201"/>
      <c r="EVV590" s="201"/>
      <c r="EVW590" s="201"/>
      <c r="EVX590" s="201"/>
      <c r="EVY590" s="201"/>
      <c r="EVZ590" s="201"/>
      <c r="EWA590" s="201"/>
      <c r="EWB590" s="201"/>
      <c r="EWC590" s="201"/>
      <c r="EWD590" s="201"/>
      <c r="EWE590" s="201"/>
      <c r="EWF590" s="201"/>
      <c r="EWG590" s="201"/>
      <c r="EWH590" s="201"/>
      <c r="EWI590" s="201"/>
      <c r="EWJ590" s="201"/>
      <c r="EWK590" s="201"/>
      <c r="EWL590" s="201"/>
      <c r="EWM590" s="201"/>
      <c r="EWN590" s="201"/>
      <c r="EWO590" s="201"/>
      <c r="EWP590" s="201"/>
      <c r="EWQ590" s="201"/>
      <c r="EWR590" s="201"/>
      <c r="EWS590" s="201"/>
      <c r="EWT590" s="201"/>
      <c r="EWU590" s="201"/>
      <c r="EWV590" s="201"/>
      <c r="EWW590" s="201"/>
      <c r="EWX590" s="201"/>
      <c r="EWY590" s="201"/>
      <c r="EWZ590" s="201"/>
      <c r="EXA590" s="201"/>
      <c r="EXB590" s="201"/>
      <c r="EXC590" s="201"/>
      <c r="EXD590" s="201"/>
      <c r="EXE590" s="201"/>
      <c r="EXF590" s="201"/>
      <c r="EXG590" s="201"/>
      <c r="EXH590" s="201"/>
      <c r="EXI590" s="201"/>
      <c r="EXJ590" s="201"/>
      <c r="EXK590" s="201"/>
      <c r="EXL590" s="201"/>
      <c r="EXM590" s="201"/>
      <c r="EXN590" s="201"/>
      <c r="EXO590" s="201"/>
      <c r="EXP590" s="201"/>
      <c r="EXQ590" s="201"/>
      <c r="EXR590" s="201"/>
      <c r="EXS590" s="201"/>
      <c r="EXT590" s="201"/>
      <c r="EXU590" s="201"/>
      <c r="EXV590" s="201"/>
      <c r="EXW590" s="201"/>
      <c r="EXX590" s="201"/>
      <c r="EXY590" s="201"/>
      <c r="EXZ590" s="201"/>
      <c r="EYA590" s="201"/>
      <c r="EYB590" s="201"/>
      <c r="EYC590" s="201"/>
      <c r="EYD590" s="201"/>
      <c r="EYE590" s="201"/>
      <c r="EYF590" s="201"/>
      <c r="EYG590" s="201"/>
      <c r="EYH590" s="201"/>
      <c r="EYI590" s="201"/>
      <c r="EYJ590" s="201"/>
      <c r="EYK590" s="201"/>
      <c r="EYL590" s="201"/>
      <c r="EYM590" s="201"/>
      <c r="EYN590" s="201"/>
      <c r="EYO590" s="201"/>
      <c r="EYP590" s="201"/>
      <c r="EYQ590" s="201"/>
      <c r="EYR590" s="201"/>
      <c r="EYS590" s="201"/>
      <c r="EYT590" s="201"/>
      <c r="EYU590" s="201"/>
      <c r="EYV590" s="201"/>
      <c r="EYW590" s="201"/>
      <c r="EYX590" s="201"/>
      <c r="EYY590" s="201"/>
      <c r="EYZ590" s="201"/>
      <c r="EZA590" s="201"/>
      <c r="EZB590" s="201"/>
      <c r="EZC590" s="201"/>
      <c r="EZD590" s="201"/>
      <c r="EZE590" s="201"/>
      <c r="EZF590" s="201"/>
      <c r="EZG590" s="201"/>
      <c r="EZH590" s="201"/>
      <c r="EZI590" s="201"/>
      <c r="EZJ590" s="201"/>
      <c r="EZK590" s="201"/>
      <c r="EZL590" s="201"/>
      <c r="EZM590" s="201"/>
      <c r="EZN590" s="201"/>
      <c r="EZO590" s="201"/>
      <c r="EZP590" s="201"/>
      <c r="EZQ590" s="201"/>
      <c r="EZR590" s="201"/>
      <c r="EZS590" s="201"/>
      <c r="EZT590" s="201"/>
      <c r="EZU590" s="201"/>
      <c r="EZV590" s="201"/>
      <c r="EZW590" s="201"/>
      <c r="EZX590" s="201"/>
      <c r="EZY590" s="201"/>
      <c r="EZZ590" s="201"/>
      <c r="FAA590" s="201"/>
      <c r="FAB590" s="201"/>
      <c r="FAC590" s="201"/>
      <c r="FAD590" s="201"/>
      <c r="FAE590" s="201"/>
      <c r="FAF590" s="201"/>
      <c r="FAG590" s="201"/>
      <c r="FAH590" s="201"/>
      <c r="FAI590" s="201"/>
      <c r="FAJ590" s="201"/>
      <c r="FAK590" s="201"/>
      <c r="FAL590" s="201"/>
      <c r="FAM590" s="201"/>
      <c r="FAN590" s="201"/>
      <c r="FAO590" s="201"/>
      <c r="FAP590" s="201"/>
      <c r="FAQ590" s="201"/>
      <c r="FAR590" s="201"/>
      <c r="FAS590" s="201"/>
      <c r="FAT590" s="201"/>
      <c r="FAU590" s="201"/>
      <c r="FAV590" s="201"/>
      <c r="FAW590" s="201"/>
      <c r="FAX590" s="201"/>
      <c r="FAY590" s="201"/>
      <c r="FAZ590" s="201"/>
      <c r="FBA590" s="201"/>
      <c r="FBB590" s="201"/>
      <c r="FBC590" s="201"/>
      <c r="FBD590" s="201"/>
      <c r="FBE590" s="201"/>
      <c r="FBF590" s="201"/>
      <c r="FBG590" s="201"/>
      <c r="FBH590" s="201"/>
      <c r="FBI590" s="201"/>
      <c r="FBJ590" s="201"/>
      <c r="FBK590" s="201"/>
      <c r="FBL590" s="201"/>
      <c r="FBM590" s="201"/>
      <c r="FBN590" s="201"/>
      <c r="FBO590" s="201"/>
      <c r="FBP590" s="201"/>
      <c r="FBQ590" s="201"/>
      <c r="FBR590" s="201"/>
      <c r="FBS590" s="201"/>
      <c r="FBT590" s="201"/>
      <c r="FBU590" s="201"/>
      <c r="FBV590" s="201"/>
      <c r="FBW590" s="201"/>
      <c r="FBX590" s="201"/>
      <c r="FBY590" s="201"/>
      <c r="FBZ590" s="201"/>
      <c r="FCA590" s="201"/>
      <c r="FCB590" s="201"/>
      <c r="FCC590" s="201"/>
      <c r="FCD590" s="201"/>
      <c r="FCE590" s="201"/>
      <c r="FCF590" s="201"/>
      <c r="FCG590" s="201"/>
      <c r="FCH590" s="201"/>
      <c r="FCI590" s="201"/>
      <c r="FCJ590" s="201"/>
      <c r="FCK590" s="201"/>
      <c r="FCL590" s="201"/>
      <c r="FCM590" s="201"/>
      <c r="FCN590" s="201"/>
      <c r="FCO590" s="201"/>
      <c r="FCP590" s="201"/>
      <c r="FCQ590" s="201"/>
      <c r="FCR590" s="201"/>
      <c r="FCS590" s="201"/>
      <c r="FCT590" s="201"/>
      <c r="FCU590" s="201"/>
      <c r="FCV590" s="201"/>
      <c r="FCW590" s="201"/>
      <c r="FCX590" s="201"/>
      <c r="FCY590" s="201"/>
      <c r="FCZ590" s="201"/>
      <c r="FDA590" s="201"/>
      <c r="FDB590" s="201"/>
      <c r="FDC590" s="201"/>
      <c r="FDD590" s="201"/>
      <c r="FDE590" s="201"/>
      <c r="FDF590" s="201"/>
      <c r="FDG590" s="201"/>
      <c r="FDH590" s="201"/>
      <c r="FDI590" s="201"/>
      <c r="FDJ590" s="201"/>
      <c r="FDK590" s="201"/>
      <c r="FDL590" s="201"/>
      <c r="FDM590" s="201"/>
      <c r="FDN590" s="201"/>
      <c r="FDO590" s="201"/>
      <c r="FDP590" s="201"/>
      <c r="FDQ590" s="201"/>
      <c r="FDR590" s="201"/>
      <c r="FDS590" s="201"/>
      <c r="FDT590" s="201"/>
      <c r="FDU590" s="201"/>
      <c r="FDV590" s="201"/>
      <c r="FDW590" s="201"/>
      <c r="FDX590" s="201"/>
      <c r="FDY590" s="201"/>
      <c r="FDZ590" s="201"/>
      <c r="FEA590" s="201"/>
      <c r="FEB590" s="201"/>
      <c r="FEC590" s="201"/>
      <c r="FED590" s="201"/>
      <c r="FEE590" s="201"/>
      <c r="FEF590" s="201"/>
      <c r="FEG590" s="201"/>
      <c r="FEH590" s="201"/>
      <c r="FEI590" s="201"/>
      <c r="FEJ590" s="201"/>
      <c r="FEK590" s="201"/>
      <c r="FEL590" s="201"/>
      <c r="FEM590" s="201"/>
      <c r="FEN590" s="201"/>
      <c r="FEO590" s="201"/>
      <c r="FEP590" s="201"/>
      <c r="FEQ590" s="201"/>
      <c r="FER590" s="201"/>
      <c r="FES590" s="201"/>
      <c r="FET590" s="201"/>
      <c r="FEU590" s="201"/>
      <c r="FEV590" s="201"/>
      <c r="FEW590" s="201"/>
      <c r="FEX590" s="201"/>
      <c r="FEY590" s="201"/>
      <c r="FEZ590" s="201"/>
      <c r="FFA590" s="201"/>
      <c r="FFB590" s="201"/>
      <c r="FFC590" s="201"/>
      <c r="FFD590" s="201"/>
      <c r="FFE590" s="201"/>
      <c r="FFF590" s="201"/>
      <c r="FFG590" s="201"/>
      <c r="FFH590" s="201"/>
      <c r="FFI590" s="201"/>
      <c r="FFJ590" s="201"/>
      <c r="FFK590" s="201"/>
      <c r="FFL590" s="201"/>
      <c r="FFM590" s="201"/>
      <c r="FFN590" s="201"/>
      <c r="FFO590" s="201"/>
      <c r="FFP590" s="201"/>
      <c r="FFQ590" s="201"/>
      <c r="FFR590" s="201"/>
      <c r="FFS590" s="201"/>
      <c r="FFT590" s="201"/>
      <c r="FFU590" s="201"/>
      <c r="FFV590" s="201"/>
      <c r="FFW590" s="201"/>
      <c r="FFX590" s="201"/>
      <c r="FFY590" s="201"/>
      <c r="FFZ590" s="201"/>
      <c r="FGA590" s="201"/>
      <c r="FGB590" s="201"/>
      <c r="FGC590" s="201"/>
      <c r="FGD590" s="201"/>
      <c r="FGE590" s="201"/>
      <c r="FGF590" s="201"/>
      <c r="FGG590" s="201"/>
      <c r="FGH590" s="201"/>
      <c r="FGI590" s="201"/>
      <c r="FGJ590" s="201"/>
      <c r="FGK590" s="201"/>
      <c r="FGL590" s="201"/>
      <c r="FGM590" s="201"/>
      <c r="FGN590" s="201"/>
      <c r="FGO590" s="201"/>
      <c r="FGP590" s="201"/>
      <c r="FGQ590" s="201"/>
      <c r="FGR590" s="201"/>
      <c r="FGS590" s="201"/>
      <c r="FGT590" s="201"/>
      <c r="FGU590" s="201"/>
      <c r="FGV590" s="201"/>
      <c r="FGW590" s="201"/>
      <c r="FGX590" s="201"/>
      <c r="FGY590" s="201"/>
      <c r="FGZ590" s="201"/>
      <c r="FHA590" s="201"/>
      <c r="FHB590" s="201"/>
      <c r="FHC590" s="201"/>
      <c r="FHD590" s="201"/>
      <c r="FHE590" s="201"/>
      <c r="FHF590" s="201"/>
      <c r="FHG590" s="201"/>
      <c r="FHH590" s="201"/>
      <c r="FHI590" s="201"/>
      <c r="FHJ590" s="201"/>
      <c r="FHK590" s="201"/>
      <c r="FHL590" s="201"/>
      <c r="FHM590" s="201"/>
      <c r="FHN590" s="201"/>
      <c r="FHO590" s="201"/>
      <c r="FHP590" s="201"/>
      <c r="FHQ590" s="201"/>
      <c r="FHR590" s="201"/>
      <c r="FHS590" s="201"/>
      <c r="FHT590" s="201"/>
      <c r="FHU590" s="201"/>
      <c r="FHV590" s="201"/>
      <c r="FHW590" s="201"/>
      <c r="FHX590" s="201"/>
      <c r="FHY590" s="201"/>
      <c r="FHZ590" s="201"/>
      <c r="FIA590" s="201"/>
      <c r="FIB590" s="201"/>
      <c r="FIC590" s="201"/>
      <c r="FID590" s="201"/>
      <c r="FIE590" s="201"/>
      <c r="FIF590" s="201"/>
      <c r="FIG590" s="201"/>
      <c r="FIH590" s="201"/>
      <c r="FII590" s="201"/>
      <c r="FIJ590" s="201"/>
      <c r="FIK590" s="201"/>
      <c r="FIL590" s="201"/>
      <c r="FIM590" s="201"/>
      <c r="FIN590" s="201"/>
      <c r="FIO590" s="201"/>
      <c r="FIP590" s="201"/>
      <c r="FIQ590" s="201"/>
      <c r="FIR590" s="201"/>
      <c r="FIS590" s="201"/>
      <c r="FIT590" s="201"/>
      <c r="FIU590" s="201"/>
      <c r="FIV590" s="201"/>
      <c r="FIW590" s="201"/>
      <c r="FIX590" s="201"/>
      <c r="FIY590" s="201"/>
      <c r="FIZ590" s="201"/>
      <c r="FJA590" s="201"/>
      <c r="FJB590" s="201"/>
      <c r="FJC590" s="201"/>
      <c r="FJD590" s="201"/>
      <c r="FJE590" s="201"/>
      <c r="FJF590" s="201"/>
      <c r="FJG590" s="201"/>
      <c r="FJH590" s="201"/>
      <c r="FJI590" s="201"/>
      <c r="FJJ590" s="201"/>
      <c r="FJK590" s="201"/>
      <c r="FJL590" s="201"/>
      <c r="FJM590" s="201"/>
      <c r="FJN590" s="201"/>
      <c r="FJO590" s="201"/>
      <c r="FJP590" s="201"/>
      <c r="FJQ590" s="201"/>
      <c r="FJR590" s="201"/>
      <c r="FJS590" s="201"/>
      <c r="FJT590" s="201"/>
      <c r="FJU590" s="201"/>
      <c r="FJV590" s="201"/>
      <c r="FJW590" s="201"/>
      <c r="FJX590" s="201"/>
      <c r="FJY590" s="201"/>
      <c r="FJZ590" s="201"/>
      <c r="FKA590" s="201"/>
      <c r="FKB590" s="201"/>
      <c r="FKC590" s="201"/>
      <c r="FKD590" s="201"/>
      <c r="FKE590" s="201"/>
      <c r="FKF590" s="201"/>
      <c r="FKG590" s="201"/>
      <c r="FKH590" s="201"/>
      <c r="FKI590" s="201"/>
      <c r="FKJ590" s="201"/>
      <c r="FKK590" s="201"/>
      <c r="FKL590" s="201"/>
      <c r="FKM590" s="201"/>
      <c r="FKN590" s="201"/>
      <c r="FKO590" s="201"/>
      <c r="FKP590" s="201"/>
      <c r="FKQ590" s="201"/>
      <c r="FKR590" s="201"/>
      <c r="FKS590" s="201"/>
      <c r="FKT590" s="201"/>
      <c r="FKU590" s="201"/>
      <c r="FKV590" s="201"/>
      <c r="FKW590" s="201"/>
      <c r="FKX590" s="201"/>
      <c r="FKY590" s="201"/>
      <c r="FKZ590" s="201"/>
      <c r="FLA590" s="201"/>
      <c r="FLB590" s="201"/>
      <c r="FLC590" s="201"/>
      <c r="FLD590" s="201"/>
      <c r="FLE590" s="201"/>
      <c r="FLF590" s="201"/>
      <c r="FLG590" s="201"/>
      <c r="FLH590" s="201"/>
      <c r="FLI590" s="201"/>
      <c r="FLJ590" s="201"/>
      <c r="FLK590" s="201"/>
      <c r="FLL590" s="201"/>
      <c r="FLM590" s="201"/>
      <c r="FLN590" s="201"/>
      <c r="FLO590" s="201"/>
      <c r="FLP590" s="201"/>
      <c r="FLQ590" s="201"/>
      <c r="FLR590" s="201"/>
      <c r="FLS590" s="201"/>
      <c r="FLT590" s="201"/>
      <c r="FLU590" s="201"/>
      <c r="FLV590" s="201"/>
      <c r="FLW590" s="201"/>
      <c r="FLX590" s="201"/>
      <c r="FLY590" s="201"/>
      <c r="FLZ590" s="201"/>
      <c r="FMA590" s="201"/>
      <c r="FMB590" s="201"/>
      <c r="FMC590" s="201"/>
      <c r="FMD590" s="201"/>
      <c r="FME590" s="201"/>
      <c r="FMF590" s="201"/>
      <c r="FMG590" s="201"/>
      <c r="FMH590" s="201"/>
      <c r="FMI590" s="201"/>
      <c r="FMJ590" s="201"/>
      <c r="FMK590" s="201"/>
      <c r="FML590" s="201"/>
      <c r="FMM590" s="201"/>
      <c r="FMN590" s="201"/>
      <c r="FMO590" s="201"/>
      <c r="FMP590" s="201"/>
      <c r="FMQ590" s="201"/>
      <c r="FMR590" s="201"/>
      <c r="FMS590" s="201"/>
      <c r="FMT590" s="201"/>
      <c r="FMU590" s="201"/>
      <c r="FMV590" s="201"/>
      <c r="FMW590" s="201"/>
      <c r="FMX590" s="201"/>
      <c r="FMY590" s="201"/>
      <c r="FMZ590" s="201"/>
      <c r="FNA590" s="201"/>
      <c r="FNB590" s="201"/>
      <c r="FNC590" s="201"/>
      <c r="FND590" s="201"/>
      <c r="FNE590" s="201"/>
      <c r="FNF590" s="201"/>
      <c r="FNG590" s="201"/>
      <c r="FNH590" s="201"/>
      <c r="FNI590" s="201"/>
      <c r="FNJ590" s="201"/>
      <c r="FNK590" s="201"/>
      <c r="FNL590" s="201"/>
      <c r="FNM590" s="201"/>
      <c r="FNN590" s="201"/>
      <c r="FNO590" s="201"/>
      <c r="FNP590" s="201"/>
      <c r="FNQ590" s="201"/>
      <c r="FNR590" s="201"/>
      <c r="FNS590" s="201"/>
      <c r="FNT590" s="201"/>
      <c r="FNU590" s="201"/>
      <c r="FNV590" s="201"/>
      <c r="FNW590" s="201"/>
      <c r="FNX590" s="201"/>
      <c r="FNY590" s="201"/>
      <c r="FNZ590" s="201"/>
      <c r="FOA590" s="201"/>
      <c r="FOB590" s="201"/>
      <c r="FOC590" s="201"/>
      <c r="FOD590" s="201"/>
      <c r="FOE590" s="201"/>
      <c r="FOF590" s="201"/>
      <c r="FOG590" s="201"/>
      <c r="FOH590" s="201"/>
      <c r="FOI590" s="201"/>
      <c r="FOJ590" s="201"/>
      <c r="FOK590" s="201"/>
      <c r="FOL590" s="201"/>
      <c r="FOM590" s="201"/>
      <c r="FON590" s="201"/>
      <c r="FOO590" s="201"/>
      <c r="FOP590" s="201"/>
      <c r="FOQ590" s="201"/>
      <c r="FOR590" s="201"/>
      <c r="FOS590" s="201"/>
      <c r="FOT590" s="201"/>
      <c r="FOU590" s="201"/>
      <c r="FOV590" s="201"/>
      <c r="FOW590" s="201"/>
      <c r="FOX590" s="201"/>
      <c r="FOY590" s="201"/>
      <c r="FOZ590" s="201"/>
      <c r="FPA590" s="201"/>
      <c r="FPB590" s="201"/>
      <c r="FPC590" s="201"/>
      <c r="FPD590" s="201"/>
      <c r="FPE590" s="201"/>
      <c r="FPF590" s="201"/>
      <c r="FPG590" s="201"/>
      <c r="FPH590" s="201"/>
      <c r="FPI590" s="201"/>
      <c r="FPJ590" s="201"/>
      <c r="FPK590" s="201"/>
      <c r="FPL590" s="201"/>
      <c r="FPM590" s="201"/>
      <c r="FPN590" s="201"/>
      <c r="FPO590" s="201"/>
      <c r="FPP590" s="201"/>
      <c r="FPQ590" s="201"/>
      <c r="FPR590" s="201"/>
      <c r="FPS590" s="201"/>
      <c r="FPT590" s="201"/>
      <c r="FPU590" s="201"/>
      <c r="FPV590" s="201"/>
      <c r="FPW590" s="201"/>
      <c r="FPX590" s="201"/>
      <c r="FPY590" s="201"/>
      <c r="FPZ590" s="201"/>
      <c r="FQA590" s="201"/>
      <c r="FQB590" s="201"/>
      <c r="FQC590" s="201"/>
      <c r="FQD590" s="201"/>
      <c r="FQE590" s="201"/>
      <c r="FQF590" s="201"/>
      <c r="FQG590" s="201"/>
      <c r="FQH590" s="201"/>
      <c r="FQI590" s="201"/>
      <c r="FQJ590" s="201"/>
      <c r="FQK590" s="201"/>
      <c r="FQL590" s="201"/>
      <c r="FQM590" s="201"/>
      <c r="FQN590" s="201"/>
      <c r="FQO590" s="201"/>
      <c r="FQP590" s="201"/>
      <c r="FQQ590" s="201"/>
      <c r="FQR590" s="201"/>
      <c r="FQS590" s="201"/>
      <c r="FQT590" s="201"/>
      <c r="FQU590" s="201"/>
      <c r="FQV590" s="201"/>
      <c r="FQW590" s="201"/>
      <c r="FQX590" s="201"/>
      <c r="FQY590" s="201"/>
      <c r="FQZ590" s="201"/>
      <c r="FRA590" s="201"/>
      <c r="FRB590" s="201"/>
      <c r="FRC590" s="201"/>
      <c r="FRD590" s="201"/>
      <c r="FRE590" s="201"/>
      <c r="FRF590" s="201"/>
      <c r="FRG590" s="201"/>
      <c r="FRH590" s="201"/>
      <c r="FRI590" s="201"/>
      <c r="FRJ590" s="201"/>
      <c r="FRK590" s="201"/>
      <c r="FRL590" s="201"/>
      <c r="FRM590" s="201"/>
      <c r="FRN590" s="201"/>
      <c r="FRO590" s="201"/>
      <c r="FRP590" s="201"/>
      <c r="FRQ590" s="201"/>
      <c r="FRR590" s="201"/>
      <c r="FRS590" s="201"/>
      <c r="FRT590" s="201"/>
      <c r="FRU590" s="201"/>
      <c r="FRV590" s="201"/>
      <c r="FRW590" s="201"/>
      <c r="FRX590" s="201"/>
      <c r="FRY590" s="201"/>
      <c r="FRZ590" s="201"/>
      <c r="FSA590" s="201"/>
      <c r="FSB590" s="201"/>
      <c r="FSC590" s="201"/>
      <c r="FSD590" s="201"/>
      <c r="FSE590" s="201"/>
      <c r="FSF590" s="201"/>
      <c r="FSG590" s="201"/>
      <c r="FSH590" s="201"/>
      <c r="FSI590" s="201"/>
      <c r="FSJ590" s="201"/>
      <c r="FSK590" s="201"/>
      <c r="FSL590" s="201"/>
      <c r="FSM590" s="201"/>
      <c r="FSN590" s="201"/>
      <c r="FSO590" s="201"/>
      <c r="FSP590" s="201"/>
      <c r="FSQ590" s="201"/>
      <c r="FSR590" s="201"/>
      <c r="FSS590" s="201"/>
      <c r="FST590" s="201"/>
      <c r="FSU590" s="201"/>
      <c r="FSV590" s="201"/>
      <c r="FSW590" s="201"/>
      <c r="FSX590" s="201"/>
      <c r="FSY590" s="201"/>
      <c r="FSZ590" s="201"/>
      <c r="FTA590" s="201"/>
      <c r="FTB590" s="201"/>
      <c r="FTC590" s="201"/>
      <c r="FTD590" s="201"/>
      <c r="FTE590" s="201"/>
      <c r="FTF590" s="201"/>
      <c r="FTG590" s="201"/>
      <c r="FTH590" s="201"/>
      <c r="FTI590" s="201"/>
      <c r="FTJ590" s="201"/>
      <c r="FTK590" s="201"/>
      <c r="FTL590" s="201"/>
      <c r="FTM590" s="201"/>
      <c r="FTN590" s="201"/>
      <c r="FTO590" s="201"/>
      <c r="FTP590" s="201"/>
      <c r="FTQ590" s="201"/>
      <c r="FTR590" s="201"/>
      <c r="FTS590" s="201"/>
      <c r="FTT590" s="201"/>
      <c r="FTU590" s="201"/>
      <c r="FTV590" s="201"/>
      <c r="FTW590" s="201"/>
      <c r="FTX590" s="201"/>
      <c r="FTY590" s="201"/>
      <c r="FTZ590" s="201"/>
      <c r="FUA590" s="201"/>
      <c r="FUB590" s="201"/>
      <c r="FUC590" s="201"/>
      <c r="FUD590" s="201"/>
      <c r="FUE590" s="201"/>
      <c r="FUF590" s="201"/>
      <c r="FUG590" s="201"/>
      <c r="FUH590" s="201"/>
      <c r="FUI590" s="201"/>
      <c r="FUJ590" s="201"/>
      <c r="FUK590" s="201"/>
      <c r="FUL590" s="201"/>
      <c r="FUM590" s="201"/>
      <c r="FUN590" s="201"/>
      <c r="FUO590" s="201"/>
      <c r="FUP590" s="201"/>
      <c r="FUQ590" s="201"/>
      <c r="FUR590" s="201"/>
      <c r="FUS590" s="201"/>
      <c r="FUT590" s="201"/>
      <c r="FUU590" s="201"/>
      <c r="FUV590" s="201"/>
      <c r="FUW590" s="201"/>
      <c r="FUX590" s="201"/>
      <c r="FUY590" s="201"/>
      <c r="FUZ590" s="201"/>
      <c r="FVA590" s="201"/>
      <c r="FVB590" s="201"/>
      <c r="FVC590" s="201"/>
      <c r="FVD590" s="201"/>
      <c r="FVE590" s="201"/>
      <c r="FVF590" s="201"/>
      <c r="FVG590" s="201"/>
      <c r="FVH590" s="201"/>
      <c r="FVI590" s="201"/>
      <c r="FVJ590" s="201"/>
      <c r="FVK590" s="201"/>
      <c r="FVL590" s="201"/>
      <c r="FVM590" s="201"/>
      <c r="FVN590" s="201"/>
      <c r="FVO590" s="201"/>
      <c r="FVP590" s="201"/>
      <c r="FVQ590" s="201"/>
      <c r="FVR590" s="201"/>
      <c r="FVS590" s="201"/>
      <c r="FVT590" s="201"/>
      <c r="FVU590" s="201"/>
      <c r="FVV590" s="201"/>
      <c r="FVW590" s="201"/>
      <c r="FVX590" s="201"/>
      <c r="FVY590" s="201"/>
      <c r="FVZ590" s="201"/>
      <c r="FWA590" s="201"/>
      <c r="FWB590" s="201"/>
      <c r="FWC590" s="201"/>
      <c r="FWD590" s="201"/>
      <c r="FWE590" s="201"/>
      <c r="FWF590" s="201"/>
      <c r="FWG590" s="201"/>
      <c r="FWH590" s="201"/>
      <c r="FWI590" s="201"/>
      <c r="FWJ590" s="201"/>
      <c r="FWK590" s="201"/>
      <c r="FWL590" s="201"/>
      <c r="FWM590" s="201"/>
      <c r="FWN590" s="201"/>
      <c r="FWO590" s="201"/>
      <c r="FWP590" s="201"/>
      <c r="FWQ590" s="201"/>
      <c r="FWR590" s="201"/>
      <c r="FWS590" s="201"/>
      <c r="FWT590" s="201"/>
      <c r="FWU590" s="201"/>
      <c r="FWV590" s="201"/>
      <c r="FWW590" s="201"/>
      <c r="FWX590" s="201"/>
      <c r="FWY590" s="201"/>
      <c r="FWZ590" s="201"/>
      <c r="FXA590" s="201"/>
      <c r="FXB590" s="201"/>
      <c r="FXC590" s="201"/>
      <c r="FXD590" s="201"/>
      <c r="FXE590" s="201"/>
      <c r="FXF590" s="201"/>
      <c r="FXG590" s="201"/>
      <c r="FXH590" s="201"/>
      <c r="FXI590" s="201"/>
      <c r="FXJ590" s="201"/>
      <c r="FXK590" s="201"/>
      <c r="FXL590" s="201"/>
      <c r="FXM590" s="201"/>
      <c r="FXN590" s="201"/>
      <c r="FXO590" s="201"/>
      <c r="FXP590" s="201"/>
      <c r="FXQ590" s="201"/>
      <c r="FXR590" s="201"/>
      <c r="FXS590" s="201"/>
      <c r="FXT590" s="201"/>
      <c r="FXU590" s="201"/>
      <c r="FXV590" s="201"/>
      <c r="FXW590" s="201"/>
      <c r="FXX590" s="201"/>
      <c r="FXY590" s="201"/>
      <c r="FXZ590" s="201"/>
      <c r="FYA590" s="201"/>
      <c r="FYB590" s="201"/>
      <c r="FYC590" s="201"/>
      <c r="FYD590" s="201"/>
      <c r="FYE590" s="201"/>
      <c r="FYF590" s="201"/>
      <c r="FYG590" s="201"/>
      <c r="FYH590" s="201"/>
      <c r="FYI590" s="201"/>
      <c r="FYJ590" s="201"/>
      <c r="FYK590" s="201"/>
      <c r="FYL590" s="201"/>
      <c r="FYM590" s="201"/>
      <c r="FYN590" s="201"/>
      <c r="FYO590" s="201"/>
      <c r="FYP590" s="201"/>
      <c r="FYQ590" s="201"/>
      <c r="FYR590" s="201"/>
      <c r="FYS590" s="201"/>
      <c r="FYT590" s="201"/>
      <c r="FYU590" s="201"/>
      <c r="FYV590" s="201"/>
      <c r="FYW590" s="201"/>
      <c r="FYX590" s="201"/>
      <c r="FYY590" s="201"/>
      <c r="FYZ590" s="201"/>
      <c r="FZA590" s="201"/>
      <c r="FZB590" s="201"/>
      <c r="FZC590" s="201"/>
      <c r="FZD590" s="201"/>
      <c r="FZE590" s="201"/>
      <c r="FZF590" s="201"/>
      <c r="FZG590" s="201"/>
      <c r="FZH590" s="201"/>
      <c r="FZI590" s="201"/>
      <c r="FZJ590" s="201"/>
      <c r="FZK590" s="201"/>
      <c r="FZL590" s="201"/>
      <c r="FZM590" s="201"/>
      <c r="FZN590" s="201"/>
      <c r="FZO590" s="201"/>
      <c r="FZP590" s="201"/>
      <c r="FZQ590" s="201"/>
      <c r="FZR590" s="201"/>
      <c r="FZS590" s="201"/>
      <c r="FZT590" s="201"/>
      <c r="FZU590" s="201"/>
      <c r="FZV590" s="201"/>
      <c r="FZW590" s="201"/>
      <c r="FZX590" s="201"/>
      <c r="FZY590" s="201"/>
      <c r="FZZ590" s="201"/>
      <c r="GAA590" s="201"/>
      <c r="GAB590" s="201"/>
      <c r="GAC590" s="201"/>
      <c r="GAD590" s="201"/>
      <c r="GAE590" s="201"/>
      <c r="GAF590" s="201"/>
      <c r="GAG590" s="201"/>
      <c r="GAH590" s="201"/>
      <c r="GAI590" s="201"/>
      <c r="GAJ590" s="201"/>
      <c r="GAK590" s="201"/>
      <c r="GAL590" s="201"/>
      <c r="GAM590" s="201"/>
      <c r="GAN590" s="201"/>
      <c r="GAO590" s="201"/>
      <c r="GAP590" s="201"/>
      <c r="GAQ590" s="201"/>
      <c r="GAR590" s="201"/>
      <c r="GAS590" s="201"/>
      <c r="GAT590" s="201"/>
      <c r="GAU590" s="201"/>
      <c r="GAV590" s="201"/>
      <c r="GAW590" s="201"/>
      <c r="GAX590" s="201"/>
      <c r="GAY590" s="201"/>
      <c r="GAZ590" s="201"/>
      <c r="GBA590" s="201"/>
      <c r="GBB590" s="201"/>
      <c r="GBC590" s="201"/>
      <c r="GBD590" s="201"/>
      <c r="GBE590" s="201"/>
      <c r="GBF590" s="201"/>
      <c r="GBG590" s="201"/>
      <c r="GBH590" s="201"/>
      <c r="GBI590" s="201"/>
      <c r="GBJ590" s="201"/>
      <c r="GBK590" s="201"/>
      <c r="GBL590" s="201"/>
      <c r="GBM590" s="201"/>
      <c r="GBN590" s="201"/>
      <c r="GBO590" s="201"/>
      <c r="GBP590" s="201"/>
      <c r="GBQ590" s="201"/>
      <c r="GBR590" s="201"/>
      <c r="GBS590" s="201"/>
      <c r="GBT590" s="201"/>
      <c r="GBU590" s="201"/>
      <c r="GBV590" s="201"/>
      <c r="GBW590" s="201"/>
      <c r="GBX590" s="201"/>
      <c r="GBY590" s="201"/>
      <c r="GBZ590" s="201"/>
      <c r="GCA590" s="201"/>
      <c r="GCB590" s="201"/>
      <c r="GCC590" s="201"/>
      <c r="GCD590" s="201"/>
      <c r="GCE590" s="201"/>
      <c r="GCF590" s="201"/>
      <c r="GCG590" s="201"/>
      <c r="GCH590" s="201"/>
      <c r="GCI590" s="201"/>
      <c r="GCJ590" s="201"/>
      <c r="GCK590" s="201"/>
      <c r="GCL590" s="201"/>
      <c r="GCM590" s="201"/>
      <c r="GCN590" s="201"/>
      <c r="GCO590" s="201"/>
      <c r="GCP590" s="201"/>
      <c r="GCQ590" s="201"/>
      <c r="GCR590" s="201"/>
      <c r="GCS590" s="201"/>
      <c r="GCT590" s="201"/>
      <c r="GCU590" s="201"/>
      <c r="GCV590" s="201"/>
      <c r="GCW590" s="201"/>
      <c r="GCX590" s="201"/>
      <c r="GCY590" s="201"/>
      <c r="GCZ590" s="201"/>
      <c r="GDA590" s="201"/>
      <c r="GDB590" s="201"/>
      <c r="GDC590" s="201"/>
      <c r="GDD590" s="201"/>
      <c r="GDE590" s="201"/>
      <c r="GDF590" s="201"/>
      <c r="GDG590" s="201"/>
      <c r="GDH590" s="201"/>
      <c r="GDI590" s="201"/>
      <c r="GDJ590" s="201"/>
      <c r="GDK590" s="201"/>
      <c r="GDL590" s="201"/>
      <c r="GDM590" s="201"/>
      <c r="GDN590" s="201"/>
      <c r="GDO590" s="201"/>
      <c r="GDP590" s="201"/>
      <c r="GDQ590" s="201"/>
      <c r="GDR590" s="201"/>
      <c r="GDS590" s="201"/>
      <c r="GDT590" s="201"/>
      <c r="GDU590" s="201"/>
      <c r="GDV590" s="201"/>
      <c r="GDW590" s="201"/>
      <c r="GDX590" s="201"/>
      <c r="GDY590" s="201"/>
      <c r="GDZ590" s="201"/>
      <c r="GEA590" s="201"/>
      <c r="GEB590" s="201"/>
      <c r="GEC590" s="201"/>
      <c r="GED590" s="201"/>
      <c r="GEE590" s="201"/>
      <c r="GEF590" s="201"/>
      <c r="GEG590" s="201"/>
      <c r="GEH590" s="201"/>
      <c r="GEI590" s="201"/>
      <c r="GEJ590" s="201"/>
      <c r="GEK590" s="201"/>
      <c r="GEL590" s="201"/>
      <c r="GEM590" s="201"/>
      <c r="GEN590" s="201"/>
      <c r="GEO590" s="201"/>
      <c r="GEP590" s="201"/>
      <c r="GEQ590" s="201"/>
      <c r="GER590" s="201"/>
      <c r="GES590" s="201"/>
      <c r="GET590" s="201"/>
      <c r="GEU590" s="201"/>
      <c r="GEV590" s="201"/>
      <c r="GEW590" s="201"/>
      <c r="GEX590" s="201"/>
      <c r="GEY590" s="201"/>
      <c r="GEZ590" s="201"/>
      <c r="GFA590" s="201"/>
      <c r="GFB590" s="201"/>
      <c r="GFC590" s="201"/>
      <c r="GFD590" s="201"/>
      <c r="GFE590" s="201"/>
      <c r="GFF590" s="201"/>
      <c r="GFG590" s="201"/>
      <c r="GFH590" s="201"/>
      <c r="GFI590" s="201"/>
      <c r="GFJ590" s="201"/>
      <c r="GFK590" s="201"/>
      <c r="GFL590" s="201"/>
      <c r="GFM590" s="201"/>
      <c r="GFN590" s="201"/>
      <c r="GFO590" s="201"/>
      <c r="GFP590" s="201"/>
      <c r="GFQ590" s="201"/>
      <c r="GFR590" s="201"/>
      <c r="GFS590" s="201"/>
      <c r="GFT590" s="201"/>
      <c r="GFU590" s="201"/>
      <c r="GFV590" s="201"/>
      <c r="GFW590" s="201"/>
      <c r="GFX590" s="201"/>
      <c r="GFY590" s="201"/>
      <c r="GFZ590" s="201"/>
      <c r="GGA590" s="201"/>
      <c r="GGB590" s="201"/>
      <c r="GGC590" s="201"/>
      <c r="GGD590" s="201"/>
      <c r="GGE590" s="201"/>
      <c r="GGF590" s="201"/>
      <c r="GGG590" s="201"/>
      <c r="GGH590" s="201"/>
      <c r="GGI590" s="201"/>
      <c r="GGJ590" s="201"/>
      <c r="GGK590" s="201"/>
      <c r="GGL590" s="201"/>
      <c r="GGM590" s="201"/>
      <c r="GGN590" s="201"/>
      <c r="GGO590" s="201"/>
      <c r="GGP590" s="201"/>
      <c r="GGQ590" s="201"/>
      <c r="GGR590" s="201"/>
      <c r="GGS590" s="201"/>
      <c r="GGT590" s="201"/>
      <c r="GGU590" s="201"/>
      <c r="GGV590" s="201"/>
      <c r="GGW590" s="201"/>
      <c r="GGX590" s="201"/>
      <c r="GGY590" s="201"/>
      <c r="GGZ590" s="201"/>
      <c r="GHA590" s="201"/>
      <c r="GHB590" s="201"/>
      <c r="GHC590" s="201"/>
      <c r="GHD590" s="201"/>
      <c r="GHE590" s="201"/>
      <c r="GHF590" s="201"/>
      <c r="GHG590" s="201"/>
      <c r="GHH590" s="201"/>
      <c r="GHI590" s="201"/>
      <c r="GHJ590" s="201"/>
      <c r="GHK590" s="201"/>
      <c r="GHL590" s="201"/>
      <c r="GHM590" s="201"/>
      <c r="GHN590" s="201"/>
      <c r="GHO590" s="201"/>
      <c r="GHP590" s="201"/>
      <c r="GHQ590" s="201"/>
      <c r="GHR590" s="201"/>
      <c r="GHS590" s="201"/>
      <c r="GHT590" s="201"/>
      <c r="GHU590" s="201"/>
      <c r="GHV590" s="201"/>
      <c r="GHW590" s="201"/>
      <c r="GHX590" s="201"/>
      <c r="GHY590" s="201"/>
      <c r="GHZ590" s="201"/>
      <c r="GIA590" s="201"/>
      <c r="GIB590" s="201"/>
      <c r="GIC590" s="201"/>
      <c r="GID590" s="201"/>
      <c r="GIE590" s="201"/>
      <c r="GIF590" s="201"/>
      <c r="GIG590" s="201"/>
      <c r="GIH590" s="201"/>
      <c r="GII590" s="201"/>
      <c r="GIJ590" s="201"/>
      <c r="GIK590" s="201"/>
      <c r="GIL590" s="201"/>
      <c r="GIM590" s="201"/>
      <c r="GIN590" s="201"/>
      <c r="GIO590" s="201"/>
      <c r="GIP590" s="201"/>
      <c r="GIQ590" s="201"/>
      <c r="GIR590" s="201"/>
      <c r="GIS590" s="201"/>
      <c r="GIT590" s="201"/>
      <c r="GIU590" s="201"/>
      <c r="GIV590" s="201"/>
      <c r="GIW590" s="201"/>
      <c r="GIX590" s="201"/>
      <c r="GIY590" s="201"/>
      <c r="GIZ590" s="201"/>
      <c r="GJA590" s="201"/>
      <c r="GJB590" s="201"/>
      <c r="GJC590" s="201"/>
      <c r="GJD590" s="201"/>
      <c r="GJE590" s="201"/>
      <c r="GJF590" s="201"/>
      <c r="GJG590" s="201"/>
      <c r="GJH590" s="201"/>
      <c r="GJI590" s="201"/>
      <c r="GJJ590" s="201"/>
      <c r="GJK590" s="201"/>
      <c r="GJL590" s="201"/>
      <c r="GJM590" s="201"/>
      <c r="GJN590" s="201"/>
      <c r="GJO590" s="201"/>
      <c r="GJP590" s="201"/>
      <c r="GJQ590" s="201"/>
      <c r="GJR590" s="201"/>
      <c r="GJS590" s="201"/>
      <c r="GJT590" s="201"/>
      <c r="GJU590" s="201"/>
      <c r="GJV590" s="201"/>
      <c r="GJW590" s="201"/>
      <c r="GJX590" s="201"/>
      <c r="GJY590" s="201"/>
      <c r="GJZ590" s="201"/>
      <c r="GKA590" s="201"/>
      <c r="GKB590" s="201"/>
      <c r="GKC590" s="201"/>
      <c r="GKD590" s="201"/>
      <c r="GKE590" s="201"/>
      <c r="GKF590" s="201"/>
      <c r="GKG590" s="201"/>
      <c r="GKH590" s="201"/>
      <c r="GKI590" s="201"/>
      <c r="GKJ590" s="201"/>
      <c r="GKK590" s="201"/>
      <c r="GKL590" s="201"/>
      <c r="GKM590" s="201"/>
      <c r="GKN590" s="201"/>
      <c r="GKO590" s="201"/>
      <c r="GKP590" s="201"/>
      <c r="GKQ590" s="201"/>
      <c r="GKR590" s="201"/>
      <c r="GKS590" s="201"/>
      <c r="GKT590" s="201"/>
      <c r="GKU590" s="201"/>
      <c r="GKV590" s="201"/>
      <c r="GKW590" s="201"/>
      <c r="GKX590" s="201"/>
      <c r="GKY590" s="201"/>
      <c r="GKZ590" s="201"/>
      <c r="GLA590" s="201"/>
      <c r="GLB590" s="201"/>
      <c r="GLC590" s="201"/>
      <c r="GLD590" s="201"/>
      <c r="GLE590" s="201"/>
      <c r="GLF590" s="201"/>
      <c r="GLG590" s="201"/>
      <c r="GLH590" s="201"/>
      <c r="GLI590" s="201"/>
      <c r="GLJ590" s="201"/>
      <c r="GLK590" s="201"/>
      <c r="GLL590" s="201"/>
      <c r="GLM590" s="201"/>
      <c r="GLN590" s="201"/>
      <c r="GLO590" s="201"/>
      <c r="GLP590" s="201"/>
      <c r="GLQ590" s="201"/>
      <c r="GLR590" s="201"/>
      <c r="GLS590" s="201"/>
      <c r="GLT590" s="201"/>
      <c r="GLU590" s="201"/>
      <c r="GLV590" s="201"/>
      <c r="GLW590" s="201"/>
      <c r="GLX590" s="201"/>
      <c r="GLY590" s="201"/>
      <c r="GLZ590" s="201"/>
      <c r="GMA590" s="201"/>
      <c r="GMB590" s="201"/>
      <c r="GMC590" s="201"/>
      <c r="GMD590" s="201"/>
      <c r="GME590" s="201"/>
      <c r="GMF590" s="201"/>
      <c r="GMG590" s="201"/>
      <c r="GMH590" s="201"/>
      <c r="GMI590" s="201"/>
      <c r="GMJ590" s="201"/>
      <c r="GMK590" s="201"/>
      <c r="GML590" s="201"/>
      <c r="GMM590" s="201"/>
      <c r="GMN590" s="201"/>
      <c r="GMO590" s="201"/>
      <c r="GMP590" s="201"/>
      <c r="GMQ590" s="201"/>
      <c r="GMR590" s="201"/>
      <c r="GMS590" s="201"/>
      <c r="GMT590" s="201"/>
      <c r="GMU590" s="201"/>
      <c r="GMV590" s="201"/>
      <c r="GMW590" s="201"/>
      <c r="GMX590" s="201"/>
      <c r="GMY590" s="201"/>
      <c r="GMZ590" s="201"/>
      <c r="GNA590" s="201"/>
      <c r="GNB590" s="201"/>
      <c r="GNC590" s="201"/>
      <c r="GND590" s="201"/>
      <c r="GNE590" s="201"/>
      <c r="GNF590" s="201"/>
      <c r="GNG590" s="201"/>
      <c r="GNH590" s="201"/>
      <c r="GNI590" s="201"/>
      <c r="GNJ590" s="201"/>
      <c r="GNK590" s="201"/>
      <c r="GNL590" s="201"/>
      <c r="GNM590" s="201"/>
      <c r="GNN590" s="201"/>
      <c r="GNO590" s="201"/>
      <c r="GNP590" s="201"/>
      <c r="GNQ590" s="201"/>
      <c r="GNR590" s="201"/>
      <c r="GNS590" s="201"/>
      <c r="GNT590" s="201"/>
      <c r="GNU590" s="201"/>
      <c r="GNV590" s="201"/>
      <c r="GNW590" s="201"/>
      <c r="GNX590" s="201"/>
      <c r="GNY590" s="201"/>
      <c r="GNZ590" s="201"/>
      <c r="GOA590" s="201"/>
      <c r="GOB590" s="201"/>
      <c r="GOC590" s="201"/>
      <c r="GOD590" s="201"/>
      <c r="GOE590" s="201"/>
      <c r="GOF590" s="201"/>
      <c r="GOG590" s="201"/>
      <c r="GOH590" s="201"/>
      <c r="GOI590" s="201"/>
      <c r="GOJ590" s="201"/>
      <c r="GOK590" s="201"/>
      <c r="GOL590" s="201"/>
      <c r="GOM590" s="201"/>
      <c r="GON590" s="201"/>
      <c r="GOO590" s="201"/>
      <c r="GOP590" s="201"/>
      <c r="GOQ590" s="201"/>
      <c r="GOR590" s="201"/>
      <c r="GOS590" s="201"/>
      <c r="GOT590" s="201"/>
      <c r="GOU590" s="201"/>
      <c r="GOV590" s="201"/>
      <c r="GOW590" s="201"/>
      <c r="GOX590" s="201"/>
      <c r="GOY590" s="201"/>
      <c r="GOZ590" s="201"/>
      <c r="GPA590" s="201"/>
      <c r="GPB590" s="201"/>
      <c r="GPC590" s="201"/>
      <c r="GPD590" s="201"/>
      <c r="GPE590" s="201"/>
      <c r="GPF590" s="201"/>
      <c r="GPG590" s="201"/>
      <c r="GPH590" s="201"/>
      <c r="GPI590" s="201"/>
      <c r="GPJ590" s="201"/>
      <c r="GPK590" s="201"/>
      <c r="GPL590" s="201"/>
      <c r="GPM590" s="201"/>
      <c r="GPN590" s="201"/>
      <c r="GPO590" s="201"/>
      <c r="GPP590" s="201"/>
      <c r="GPQ590" s="201"/>
      <c r="GPR590" s="201"/>
      <c r="GPS590" s="201"/>
      <c r="GPT590" s="201"/>
      <c r="GPU590" s="201"/>
      <c r="GPV590" s="201"/>
      <c r="GPW590" s="201"/>
      <c r="GPX590" s="201"/>
      <c r="GPY590" s="201"/>
      <c r="GPZ590" s="201"/>
      <c r="GQA590" s="201"/>
      <c r="GQB590" s="201"/>
      <c r="GQC590" s="201"/>
      <c r="GQD590" s="201"/>
      <c r="GQE590" s="201"/>
      <c r="GQF590" s="201"/>
      <c r="GQG590" s="201"/>
      <c r="GQH590" s="201"/>
      <c r="GQI590" s="201"/>
      <c r="GQJ590" s="201"/>
      <c r="GQK590" s="201"/>
      <c r="GQL590" s="201"/>
      <c r="GQM590" s="201"/>
      <c r="GQN590" s="201"/>
      <c r="GQO590" s="201"/>
      <c r="GQP590" s="201"/>
      <c r="GQQ590" s="201"/>
      <c r="GQR590" s="201"/>
      <c r="GQS590" s="201"/>
      <c r="GQT590" s="201"/>
      <c r="GQU590" s="201"/>
      <c r="GQV590" s="201"/>
      <c r="GQW590" s="201"/>
      <c r="GQX590" s="201"/>
      <c r="GQY590" s="201"/>
      <c r="GQZ590" s="201"/>
      <c r="GRA590" s="201"/>
      <c r="GRB590" s="201"/>
      <c r="GRC590" s="201"/>
      <c r="GRD590" s="201"/>
      <c r="GRE590" s="201"/>
      <c r="GRF590" s="201"/>
      <c r="GRG590" s="201"/>
      <c r="GRH590" s="201"/>
      <c r="GRI590" s="201"/>
      <c r="GRJ590" s="201"/>
      <c r="GRK590" s="201"/>
      <c r="GRL590" s="201"/>
      <c r="GRM590" s="201"/>
      <c r="GRN590" s="201"/>
      <c r="GRO590" s="201"/>
      <c r="GRP590" s="201"/>
      <c r="GRQ590" s="201"/>
      <c r="GRR590" s="201"/>
      <c r="GRS590" s="201"/>
      <c r="GRT590" s="201"/>
      <c r="GRU590" s="201"/>
      <c r="GRV590" s="201"/>
      <c r="GRW590" s="201"/>
      <c r="GRX590" s="201"/>
      <c r="GRY590" s="201"/>
      <c r="GRZ590" s="201"/>
      <c r="GSA590" s="201"/>
      <c r="GSB590" s="201"/>
      <c r="GSC590" s="201"/>
      <c r="GSD590" s="201"/>
      <c r="GSE590" s="201"/>
      <c r="GSF590" s="201"/>
      <c r="GSG590" s="201"/>
      <c r="GSH590" s="201"/>
      <c r="GSI590" s="201"/>
      <c r="GSJ590" s="201"/>
      <c r="GSK590" s="201"/>
      <c r="GSL590" s="201"/>
      <c r="GSM590" s="201"/>
      <c r="GSN590" s="201"/>
      <c r="GSO590" s="201"/>
      <c r="GSP590" s="201"/>
      <c r="GSQ590" s="201"/>
      <c r="GSR590" s="201"/>
      <c r="GSS590" s="201"/>
      <c r="GST590" s="201"/>
      <c r="GSU590" s="201"/>
      <c r="GSV590" s="201"/>
      <c r="GSW590" s="201"/>
      <c r="GSX590" s="201"/>
      <c r="GSY590" s="201"/>
      <c r="GSZ590" s="201"/>
      <c r="GTA590" s="201"/>
      <c r="GTB590" s="201"/>
      <c r="GTC590" s="201"/>
      <c r="GTD590" s="201"/>
      <c r="GTE590" s="201"/>
      <c r="GTF590" s="201"/>
      <c r="GTG590" s="201"/>
      <c r="GTH590" s="201"/>
      <c r="GTI590" s="201"/>
      <c r="GTJ590" s="201"/>
      <c r="GTK590" s="201"/>
      <c r="GTL590" s="201"/>
      <c r="GTM590" s="201"/>
      <c r="GTN590" s="201"/>
      <c r="GTO590" s="201"/>
      <c r="GTP590" s="201"/>
      <c r="GTQ590" s="201"/>
      <c r="GTR590" s="201"/>
      <c r="GTS590" s="201"/>
      <c r="GTT590" s="201"/>
      <c r="GTU590" s="201"/>
      <c r="GTV590" s="201"/>
      <c r="GTW590" s="201"/>
      <c r="GTX590" s="201"/>
      <c r="GTY590" s="201"/>
      <c r="GTZ590" s="201"/>
      <c r="GUA590" s="201"/>
      <c r="GUB590" s="201"/>
      <c r="GUC590" s="201"/>
      <c r="GUD590" s="201"/>
      <c r="GUE590" s="201"/>
      <c r="GUF590" s="201"/>
      <c r="GUG590" s="201"/>
      <c r="GUH590" s="201"/>
      <c r="GUI590" s="201"/>
      <c r="GUJ590" s="201"/>
      <c r="GUK590" s="201"/>
      <c r="GUL590" s="201"/>
      <c r="GUM590" s="201"/>
      <c r="GUN590" s="201"/>
      <c r="GUO590" s="201"/>
      <c r="GUP590" s="201"/>
      <c r="GUQ590" s="201"/>
      <c r="GUR590" s="201"/>
      <c r="GUS590" s="201"/>
      <c r="GUT590" s="201"/>
      <c r="GUU590" s="201"/>
      <c r="GUV590" s="201"/>
      <c r="GUW590" s="201"/>
      <c r="GUX590" s="201"/>
      <c r="GUY590" s="201"/>
      <c r="GUZ590" s="201"/>
      <c r="GVA590" s="201"/>
      <c r="GVB590" s="201"/>
      <c r="GVC590" s="201"/>
      <c r="GVD590" s="201"/>
      <c r="GVE590" s="201"/>
      <c r="GVF590" s="201"/>
      <c r="GVG590" s="201"/>
      <c r="GVH590" s="201"/>
      <c r="GVI590" s="201"/>
      <c r="GVJ590" s="201"/>
      <c r="GVK590" s="201"/>
      <c r="GVL590" s="201"/>
      <c r="GVM590" s="201"/>
      <c r="GVN590" s="201"/>
      <c r="GVO590" s="201"/>
      <c r="GVP590" s="201"/>
      <c r="GVQ590" s="201"/>
      <c r="GVR590" s="201"/>
      <c r="GVS590" s="201"/>
      <c r="GVT590" s="201"/>
      <c r="GVU590" s="201"/>
      <c r="GVV590" s="201"/>
      <c r="GVW590" s="201"/>
      <c r="GVX590" s="201"/>
      <c r="GVY590" s="201"/>
      <c r="GVZ590" s="201"/>
      <c r="GWA590" s="201"/>
      <c r="GWB590" s="201"/>
      <c r="GWC590" s="201"/>
      <c r="GWD590" s="201"/>
      <c r="GWE590" s="201"/>
      <c r="GWF590" s="201"/>
      <c r="GWG590" s="201"/>
      <c r="GWH590" s="201"/>
      <c r="GWI590" s="201"/>
      <c r="GWJ590" s="201"/>
      <c r="GWK590" s="201"/>
      <c r="GWL590" s="201"/>
      <c r="GWM590" s="201"/>
      <c r="GWN590" s="201"/>
      <c r="GWO590" s="201"/>
      <c r="GWP590" s="201"/>
      <c r="GWQ590" s="201"/>
      <c r="GWR590" s="201"/>
      <c r="GWS590" s="201"/>
      <c r="GWT590" s="201"/>
      <c r="GWU590" s="201"/>
      <c r="GWV590" s="201"/>
      <c r="GWW590" s="201"/>
      <c r="GWX590" s="201"/>
      <c r="GWY590" s="201"/>
      <c r="GWZ590" s="201"/>
      <c r="GXA590" s="201"/>
      <c r="GXB590" s="201"/>
      <c r="GXC590" s="201"/>
      <c r="GXD590" s="201"/>
      <c r="GXE590" s="201"/>
      <c r="GXF590" s="201"/>
      <c r="GXG590" s="201"/>
      <c r="GXH590" s="201"/>
      <c r="GXI590" s="201"/>
      <c r="GXJ590" s="201"/>
      <c r="GXK590" s="201"/>
      <c r="GXL590" s="201"/>
      <c r="GXM590" s="201"/>
      <c r="GXN590" s="201"/>
      <c r="GXO590" s="201"/>
      <c r="GXP590" s="201"/>
      <c r="GXQ590" s="201"/>
      <c r="GXR590" s="201"/>
      <c r="GXS590" s="201"/>
      <c r="GXT590" s="201"/>
      <c r="GXU590" s="201"/>
      <c r="GXV590" s="201"/>
      <c r="GXW590" s="201"/>
      <c r="GXX590" s="201"/>
      <c r="GXY590" s="201"/>
      <c r="GXZ590" s="201"/>
      <c r="GYA590" s="201"/>
      <c r="GYB590" s="201"/>
      <c r="GYC590" s="201"/>
      <c r="GYD590" s="201"/>
      <c r="GYE590" s="201"/>
      <c r="GYF590" s="201"/>
      <c r="GYG590" s="201"/>
      <c r="GYH590" s="201"/>
      <c r="GYI590" s="201"/>
      <c r="GYJ590" s="201"/>
      <c r="GYK590" s="201"/>
      <c r="GYL590" s="201"/>
      <c r="GYM590" s="201"/>
      <c r="GYN590" s="201"/>
      <c r="GYO590" s="201"/>
      <c r="GYP590" s="201"/>
      <c r="GYQ590" s="201"/>
      <c r="GYR590" s="201"/>
      <c r="GYS590" s="201"/>
      <c r="GYT590" s="201"/>
      <c r="GYU590" s="201"/>
      <c r="GYV590" s="201"/>
      <c r="GYW590" s="201"/>
      <c r="GYX590" s="201"/>
      <c r="GYY590" s="201"/>
      <c r="GYZ590" s="201"/>
      <c r="GZA590" s="201"/>
      <c r="GZB590" s="201"/>
      <c r="GZC590" s="201"/>
      <c r="GZD590" s="201"/>
      <c r="GZE590" s="201"/>
      <c r="GZF590" s="201"/>
      <c r="GZG590" s="201"/>
      <c r="GZH590" s="201"/>
      <c r="GZI590" s="201"/>
      <c r="GZJ590" s="201"/>
      <c r="GZK590" s="201"/>
      <c r="GZL590" s="201"/>
      <c r="GZM590" s="201"/>
      <c r="GZN590" s="201"/>
      <c r="GZO590" s="201"/>
      <c r="GZP590" s="201"/>
      <c r="GZQ590" s="201"/>
      <c r="GZR590" s="201"/>
      <c r="GZS590" s="201"/>
      <c r="GZT590" s="201"/>
      <c r="GZU590" s="201"/>
      <c r="GZV590" s="201"/>
      <c r="GZW590" s="201"/>
      <c r="GZX590" s="201"/>
      <c r="GZY590" s="201"/>
      <c r="GZZ590" s="201"/>
      <c r="HAA590" s="201"/>
      <c r="HAB590" s="201"/>
      <c r="HAC590" s="201"/>
      <c r="HAD590" s="201"/>
      <c r="HAE590" s="201"/>
      <c r="HAF590" s="201"/>
      <c r="HAG590" s="201"/>
      <c r="HAH590" s="201"/>
      <c r="HAI590" s="201"/>
      <c r="HAJ590" s="201"/>
      <c r="HAK590" s="201"/>
      <c r="HAL590" s="201"/>
      <c r="HAM590" s="201"/>
      <c r="HAN590" s="201"/>
      <c r="HAO590" s="201"/>
      <c r="HAP590" s="201"/>
      <c r="HAQ590" s="201"/>
      <c r="HAR590" s="201"/>
      <c r="HAS590" s="201"/>
      <c r="HAT590" s="201"/>
      <c r="HAU590" s="201"/>
      <c r="HAV590" s="201"/>
      <c r="HAW590" s="201"/>
      <c r="HAX590" s="201"/>
      <c r="HAY590" s="201"/>
      <c r="HAZ590" s="201"/>
      <c r="HBA590" s="201"/>
      <c r="HBB590" s="201"/>
      <c r="HBC590" s="201"/>
      <c r="HBD590" s="201"/>
      <c r="HBE590" s="201"/>
      <c r="HBF590" s="201"/>
      <c r="HBG590" s="201"/>
      <c r="HBH590" s="201"/>
      <c r="HBI590" s="201"/>
      <c r="HBJ590" s="201"/>
      <c r="HBK590" s="201"/>
      <c r="HBL590" s="201"/>
      <c r="HBM590" s="201"/>
      <c r="HBN590" s="201"/>
      <c r="HBO590" s="201"/>
      <c r="HBP590" s="201"/>
      <c r="HBQ590" s="201"/>
      <c r="HBR590" s="201"/>
      <c r="HBS590" s="201"/>
      <c r="HBT590" s="201"/>
      <c r="HBU590" s="201"/>
      <c r="HBV590" s="201"/>
      <c r="HBW590" s="201"/>
      <c r="HBX590" s="201"/>
      <c r="HBY590" s="201"/>
      <c r="HBZ590" s="201"/>
      <c r="HCA590" s="201"/>
      <c r="HCB590" s="201"/>
      <c r="HCC590" s="201"/>
      <c r="HCD590" s="201"/>
      <c r="HCE590" s="201"/>
      <c r="HCF590" s="201"/>
      <c r="HCG590" s="201"/>
      <c r="HCH590" s="201"/>
      <c r="HCI590" s="201"/>
      <c r="HCJ590" s="201"/>
      <c r="HCK590" s="201"/>
      <c r="HCL590" s="201"/>
      <c r="HCM590" s="201"/>
      <c r="HCN590" s="201"/>
      <c r="HCO590" s="201"/>
      <c r="HCP590" s="201"/>
      <c r="HCQ590" s="201"/>
      <c r="HCR590" s="201"/>
      <c r="HCS590" s="201"/>
      <c r="HCT590" s="201"/>
      <c r="HCU590" s="201"/>
      <c r="HCV590" s="201"/>
      <c r="HCW590" s="201"/>
      <c r="HCX590" s="201"/>
      <c r="HCY590" s="201"/>
      <c r="HCZ590" s="201"/>
      <c r="HDA590" s="201"/>
      <c r="HDB590" s="201"/>
      <c r="HDC590" s="201"/>
      <c r="HDD590" s="201"/>
      <c r="HDE590" s="201"/>
      <c r="HDF590" s="201"/>
      <c r="HDG590" s="201"/>
      <c r="HDH590" s="201"/>
      <c r="HDI590" s="201"/>
      <c r="HDJ590" s="201"/>
      <c r="HDK590" s="201"/>
      <c r="HDL590" s="201"/>
      <c r="HDM590" s="201"/>
      <c r="HDN590" s="201"/>
      <c r="HDO590" s="201"/>
      <c r="HDP590" s="201"/>
      <c r="HDQ590" s="201"/>
      <c r="HDR590" s="201"/>
      <c r="HDS590" s="201"/>
      <c r="HDT590" s="201"/>
      <c r="HDU590" s="201"/>
      <c r="HDV590" s="201"/>
      <c r="HDW590" s="201"/>
      <c r="HDX590" s="201"/>
      <c r="HDY590" s="201"/>
      <c r="HDZ590" s="201"/>
      <c r="HEA590" s="201"/>
      <c r="HEB590" s="201"/>
      <c r="HEC590" s="201"/>
      <c r="HED590" s="201"/>
      <c r="HEE590" s="201"/>
      <c r="HEF590" s="201"/>
      <c r="HEG590" s="201"/>
      <c r="HEH590" s="201"/>
      <c r="HEI590" s="201"/>
      <c r="HEJ590" s="201"/>
      <c r="HEK590" s="201"/>
      <c r="HEL590" s="201"/>
      <c r="HEM590" s="201"/>
      <c r="HEN590" s="201"/>
      <c r="HEO590" s="201"/>
      <c r="HEP590" s="201"/>
      <c r="HEQ590" s="201"/>
      <c r="HER590" s="201"/>
      <c r="HES590" s="201"/>
      <c r="HET590" s="201"/>
      <c r="HEU590" s="201"/>
      <c r="HEV590" s="201"/>
      <c r="HEW590" s="201"/>
      <c r="HEX590" s="201"/>
      <c r="HEY590" s="201"/>
      <c r="HEZ590" s="201"/>
      <c r="HFA590" s="201"/>
      <c r="HFB590" s="201"/>
      <c r="HFC590" s="201"/>
      <c r="HFD590" s="201"/>
      <c r="HFE590" s="201"/>
      <c r="HFF590" s="201"/>
      <c r="HFG590" s="201"/>
      <c r="HFH590" s="201"/>
      <c r="HFI590" s="201"/>
      <c r="HFJ590" s="201"/>
      <c r="HFK590" s="201"/>
      <c r="HFL590" s="201"/>
      <c r="HFM590" s="201"/>
      <c r="HFN590" s="201"/>
      <c r="HFO590" s="201"/>
      <c r="HFP590" s="201"/>
      <c r="HFQ590" s="201"/>
      <c r="HFR590" s="201"/>
      <c r="HFS590" s="201"/>
      <c r="HFT590" s="201"/>
      <c r="HFU590" s="201"/>
      <c r="HFV590" s="201"/>
      <c r="HFW590" s="201"/>
      <c r="HFX590" s="201"/>
      <c r="HFY590" s="201"/>
      <c r="HFZ590" s="201"/>
      <c r="HGA590" s="201"/>
      <c r="HGB590" s="201"/>
      <c r="HGC590" s="201"/>
      <c r="HGD590" s="201"/>
      <c r="HGE590" s="201"/>
      <c r="HGF590" s="201"/>
      <c r="HGG590" s="201"/>
      <c r="HGH590" s="201"/>
      <c r="HGI590" s="201"/>
      <c r="HGJ590" s="201"/>
      <c r="HGK590" s="201"/>
      <c r="HGL590" s="201"/>
      <c r="HGM590" s="201"/>
      <c r="HGN590" s="201"/>
      <c r="HGO590" s="201"/>
      <c r="HGP590" s="201"/>
      <c r="HGQ590" s="201"/>
      <c r="HGR590" s="201"/>
      <c r="HGS590" s="201"/>
      <c r="HGT590" s="201"/>
      <c r="HGU590" s="201"/>
      <c r="HGV590" s="201"/>
      <c r="HGW590" s="201"/>
      <c r="HGX590" s="201"/>
      <c r="HGY590" s="201"/>
      <c r="HGZ590" s="201"/>
      <c r="HHA590" s="201"/>
      <c r="HHB590" s="201"/>
      <c r="HHC590" s="201"/>
      <c r="HHD590" s="201"/>
      <c r="HHE590" s="201"/>
      <c r="HHF590" s="201"/>
      <c r="HHG590" s="201"/>
      <c r="HHH590" s="201"/>
      <c r="HHI590" s="201"/>
      <c r="HHJ590" s="201"/>
      <c r="HHK590" s="201"/>
      <c r="HHL590" s="201"/>
      <c r="HHM590" s="201"/>
      <c r="HHN590" s="201"/>
      <c r="HHO590" s="201"/>
      <c r="HHP590" s="201"/>
      <c r="HHQ590" s="201"/>
      <c r="HHR590" s="201"/>
      <c r="HHS590" s="201"/>
      <c r="HHT590" s="201"/>
      <c r="HHU590" s="201"/>
      <c r="HHV590" s="201"/>
      <c r="HHW590" s="201"/>
      <c r="HHX590" s="201"/>
      <c r="HHY590" s="201"/>
      <c r="HHZ590" s="201"/>
      <c r="HIA590" s="201"/>
      <c r="HIB590" s="201"/>
      <c r="HIC590" s="201"/>
      <c r="HID590" s="201"/>
      <c r="HIE590" s="201"/>
      <c r="HIF590" s="201"/>
      <c r="HIG590" s="201"/>
      <c r="HIH590" s="201"/>
      <c r="HII590" s="201"/>
      <c r="HIJ590" s="201"/>
      <c r="HIK590" s="201"/>
      <c r="HIL590" s="201"/>
      <c r="HIM590" s="201"/>
      <c r="HIN590" s="201"/>
      <c r="HIO590" s="201"/>
      <c r="HIP590" s="201"/>
      <c r="HIQ590" s="201"/>
      <c r="HIR590" s="201"/>
      <c r="HIS590" s="201"/>
      <c r="HIT590" s="201"/>
      <c r="HIU590" s="201"/>
      <c r="HIV590" s="201"/>
      <c r="HIW590" s="201"/>
      <c r="HIX590" s="201"/>
      <c r="HIY590" s="201"/>
      <c r="HIZ590" s="201"/>
      <c r="HJA590" s="201"/>
      <c r="HJB590" s="201"/>
      <c r="HJC590" s="201"/>
      <c r="HJD590" s="201"/>
      <c r="HJE590" s="201"/>
      <c r="HJF590" s="201"/>
      <c r="HJG590" s="201"/>
      <c r="HJH590" s="201"/>
      <c r="HJI590" s="201"/>
      <c r="HJJ590" s="201"/>
      <c r="HJK590" s="201"/>
      <c r="HJL590" s="201"/>
      <c r="HJM590" s="201"/>
      <c r="HJN590" s="201"/>
      <c r="HJO590" s="201"/>
      <c r="HJP590" s="201"/>
      <c r="HJQ590" s="201"/>
      <c r="HJR590" s="201"/>
      <c r="HJS590" s="201"/>
      <c r="HJT590" s="201"/>
      <c r="HJU590" s="201"/>
      <c r="HJV590" s="201"/>
      <c r="HJW590" s="201"/>
      <c r="HJX590" s="201"/>
      <c r="HJY590" s="201"/>
      <c r="HJZ590" s="201"/>
      <c r="HKA590" s="201"/>
      <c r="HKB590" s="201"/>
      <c r="HKC590" s="201"/>
      <c r="HKD590" s="201"/>
      <c r="HKE590" s="201"/>
      <c r="HKF590" s="201"/>
      <c r="HKG590" s="201"/>
      <c r="HKH590" s="201"/>
      <c r="HKI590" s="201"/>
      <c r="HKJ590" s="201"/>
      <c r="HKK590" s="201"/>
      <c r="HKL590" s="201"/>
      <c r="HKM590" s="201"/>
      <c r="HKN590" s="201"/>
      <c r="HKO590" s="201"/>
      <c r="HKP590" s="201"/>
      <c r="HKQ590" s="201"/>
      <c r="HKR590" s="201"/>
      <c r="HKS590" s="201"/>
      <c r="HKT590" s="201"/>
      <c r="HKU590" s="201"/>
      <c r="HKV590" s="201"/>
      <c r="HKW590" s="201"/>
      <c r="HKX590" s="201"/>
      <c r="HKY590" s="201"/>
      <c r="HKZ590" s="201"/>
      <c r="HLA590" s="201"/>
      <c r="HLB590" s="201"/>
      <c r="HLC590" s="201"/>
      <c r="HLD590" s="201"/>
      <c r="HLE590" s="201"/>
      <c r="HLF590" s="201"/>
      <c r="HLG590" s="201"/>
      <c r="HLH590" s="201"/>
      <c r="HLI590" s="201"/>
      <c r="HLJ590" s="201"/>
      <c r="HLK590" s="201"/>
      <c r="HLL590" s="201"/>
      <c r="HLM590" s="201"/>
      <c r="HLN590" s="201"/>
      <c r="HLO590" s="201"/>
      <c r="HLP590" s="201"/>
      <c r="HLQ590" s="201"/>
      <c r="HLR590" s="201"/>
      <c r="HLS590" s="201"/>
      <c r="HLT590" s="201"/>
      <c r="HLU590" s="201"/>
      <c r="HLV590" s="201"/>
      <c r="HLW590" s="201"/>
      <c r="HLX590" s="201"/>
      <c r="HLY590" s="201"/>
      <c r="HLZ590" s="201"/>
      <c r="HMA590" s="201"/>
      <c r="HMB590" s="201"/>
      <c r="HMC590" s="201"/>
      <c r="HMD590" s="201"/>
      <c r="HME590" s="201"/>
      <c r="HMF590" s="201"/>
      <c r="HMG590" s="201"/>
      <c r="HMH590" s="201"/>
      <c r="HMI590" s="201"/>
      <c r="HMJ590" s="201"/>
      <c r="HMK590" s="201"/>
      <c r="HML590" s="201"/>
      <c r="HMM590" s="201"/>
      <c r="HMN590" s="201"/>
      <c r="HMO590" s="201"/>
      <c r="HMP590" s="201"/>
      <c r="HMQ590" s="201"/>
      <c r="HMR590" s="201"/>
      <c r="HMS590" s="201"/>
      <c r="HMT590" s="201"/>
      <c r="HMU590" s="201"/>
      <c r="HMV590" s="201"/>
      <c r="HMW590" s="201"/>
      <c r="HMX590" s="201"/>
      <c r="HMY590" s="201"/>
      <c r="HMZ590" s="201"/>
      <c r="HNA590" s="201"/>
      <c r="HNB590" s="201"/>
      <c r="HNC590" s="201"/>
      <c r="HND590" s="201"/>
      <c r="HNE590" s="201"/>
      <c r="HNF590" s="201"/>
      <c r="HNG590" s="201"/>
      <c r="HNH590" s="201"/>
      <c r="HNI590" s="201"/>
      <c r="HNJ590" s="201"/>
      <c r="HNK590" s="201"/>
      <c r="HNL590" s="201"/>
      <c r="HNM590" s="201"/>
      <c r="HNN590" s="201"/>
      <c r="HNO590" s="201"/>
      <c r="HNP590" s="201"/>
      <c r="HNQ590" s="201"/>
      <c r="HNR590" s="201"/>
      <c r="HNS590" s="201"/>
      <c r="HNT590" s="201"/>
      <c r="HNU590" s="201"/>
      <c r="HNV590" s="201"/>
      <c r="HNW590" s="201"/>
      <c r="HNX590" s="201"/>
      <c r="HNY590" s="201"/>
      <c r="HNZ590" s="201"/>
      <c r="HOA590" s="201"/>
      <c r="HOB590" s="201"/>
      <c r="HOC590" s="201"/>
      <c r="HOD590" s="201"/>
      <c r="HOE590" s="201"/>
      <c r="HOF590" s="201"/>
      <c r="HOG590" s="201"/>
      <c r="HOH590" s="201"/>
      <c r="HOI590" s="201"/>
      <c r="HOJ590" s="201"/>
      <c r="HOK590" s="201"/>
      <c r="HOL590" s="201"/>
      <c r="HOM590" s="201"/>
      <c r="HON590" s="201"/>
      <c r="HOO590" s="201"/>
      <c r="HOP590" s="201"/>
      <c r="HOQ590" s="201"/>
      <c r="HOR590" s="201"/>
      <c r="HOS590" s="201"/>
      <c r="HOT590" s="201"/>
      <c r="HOU590" s="201"/>
      <c r="HOV590" s="201"/>
      <c r="HOW590" s="201"/>
      <c r="HOX590" s="201"/>
      <c r="HOY590" s="201"/>
      <c r="HOZ590" s="201"/>
      <c r="HPA590" s="201"/>
      <c r="HPB590" s="201"/>
      <c r="HPC590" s="201"/>
      <c r="HPD590" s="201"/>
      <c r="HPE590" s="201"/>
      <c r="HPF590" s="201"/>
      <c r="HPG590" s="201"/>
      <c r="HPH590" s="201"/>
      <c r="HPI590" s="201"/>
      <c r="HPJ590" s="201"/>
      <c r="HPK590" s="201"/>
      <c r="HPL590" s="201"/>
      <c r="HPM590" s="201"/>
      <c r="HPN590" s="201"/>
      <c r="HPO590" s="201"/>
      <c r="HPP590" s="201"/>
      <c r="HPQ590" s="201"/>
      <c r="HPR590" s="201"/>
      <c r="HPS590" s="201"/>
      <c r="HPT590" s="201"/>
      <c r="HPU590" s="201"/>
      <c r="HPV590" s="201"/>
      <c r="HPW590" s="201"/>
      <c r="HPX590" s="201"/>
      <c r="HPY590" s="201"/>
      <c r="HPZ590" s="201"/>
      <c r="HQA590" s="201"/>
      <c r="HQB590" s="201"/>
      <c r="HQC590" s="201"/>
      <c r="HQD590" s="201"/>
      <c r="HQE590" s="201"/>
      <c r="HQF590" s="201"/>
      <c r="HQG590" s="201"/>
      <c r="HQH590" s="201"/>
      <c r="HQI590" s="201"/>
      <c r="HQJ590" s="201"/>
      <c r="HQK590" s="201"/>
      <c r="HQL590" s="201"/>
      <c r="HQM590" s="201"/>
      <c r="HQN590" s="201"/>
      <c r="HQO590" s="201"/>
      <c r="HQP590" s="201"/>
      <c r="HQQ590" s="201"/>
      <c r="HQR590" s="201"/>
      <c r="HQS590" s="201"/>
      <c r="HQT590" s="201"/>
      <c r="HQU590" s="201"/>
      <c r="HQV590" s="201"/>
      <c r="HQW590" s="201"/>
      <c r="HQX590" s="201"/>
      <c r="HQY590" s="201"/>
      <c r="HQZ590" s="201"/>
      <c r="HRA590" s="201"/>
      <c r="HRB590" s="201"/>
      <c r="HRC590" s="201"/>
      <c r="HRD590" s="201"/>
      <c r="HRE590" s="201"/>
      <c r="HRF590" s="201"/>
      <c r="HRG590" s="201"/>
      <c r="HRH590" s="201"/>
      <c r="HRI590" s="201"/>
      <c r="HRJ590" s="201"/>
      <c r="HRK590" s="201"/>
      <c r="HRL590" s="201"/>
      <c r="HRM590" s="201"/>
      <c r="HRN590" s="201"/>
      <c r="HRO590" s="201"/>
      <c r="HRP590" s="201"/>
      <c r="HRQ590" s="201"/>
      <c r="HRR590" s="201"/>
      <c r="HRS590" s="201"/>
      <c r="HRT590" s="201"/>
      <c r="HRU590" s="201"/>
      <c r="HRV590" s="201"/>
      <c r="HRW590" s="201"/>
      <c r="HRX590" s="201"/>
      <c r="HRY590" s="201"/>
      <c r="HRZ590" s="201"/>
      <c r="HSA590" s="201"/>
      <c r="HSB590" s="201"/>
      <c r="HSC590" s="201"/>
      <c r="HSD590" s="201"/>
      <c r="HSE590" s="201"/>
      <c r="HSF590" s="201"/>
      <c r="HSG590" s="201"/>
      <c r="HSH590" s="201"/>
      <c r="HSI590" s="201"/>
      <c r="HSJ590" s="201"/>
      <c r="HSK590" s="201"/>
      <c r="HSL590" s="201"/>
      <c r="HSM590" s="201"/>
      <c r="HSN590" s="201"/>
      <c r="HSO590" s="201"/>
      <c r="HSP590" s="201"/>
      <c r="HSQ590" s="201"/>
      <c r="HSR590" s="201"/>
      <c r="HSS590" s="201"/>
      <c r="HST590" s="201"/>
      <c r="HSU590" s="201"/>
      <c r="HSV590" s="201"/>
      <c r="HSW590" s="201"/>
      <c r="HSX590" s="201"/>
      <c r="HSY590" s="201"/>
      <c r="HSZ590" s="201"/>
      <c r="HTA590" s="201"/>
      <c r="HTB590" s="201"/>
      <c r="HTC590" s="201"/>
      <c r="HTD590" s="201"/>
      <c r="HTE590" s="201"/>
      <c r="HTF590" s="201"/>
      <c r="HTG590" s="201"/>
      <c r="HTH590" s="201"/>
      <c r="HTI590" s="201"/>
      <c r="HTJ590" s="201"/>
      <c r="HTK590" s="201"/>
      <c r="HTL590" s="201"/>
      <c r="HTM590" s="201"/>
      <c r="HTN590" s="201"/>
      <c r="HTO590" s="201"/>
      <c r="HTP590" s="201"/>
      <c r="HTQ590" s="201"/>
      <c r="HTR590" s="201"/>
      <c r="HTS590" s="201"/>
      <c r="HTT590" s="201"/>
      <c r="HTU590" s="201"/>
      <c r="HTV590" s="201"/>
      <c r="HTW590" s="201"/>
      <c r="HTX590" s="201"/>
      <c r="HTY590" s="201"/>
      <c r="HTZ590" s="201"/>
      <c r="HUA590" s="201"/>
      <c r="HUB590" s="201"/>
      <c r="HUC590" s="201"/>
      <c r="HUD590" s="201"/>
      <c r="HUE590" s="201"/>
      <c r="HUF590" s="201"/>
      <c r="HUG590" s="201"/>
      <c r="HUH590" s="201"/>
      <c r="HUI590" s="201"/>
      <c r="HUJ590" s="201"/>
      <c r="HUK590" s="201"/>
      <c r="HUL590" s="201"/>
      <c r="HUM590" s="201"/>
      <c r="HUN590" s="201"/>
      <c r="HUO590" s="201"/>
      <c r="HUP590" s="201"/>
      <c r="HUQ590" s="201"/>
      <c r="HUR590" s="201"/>
      <c r="HUS590" s="201"/>
      <c r="HUT590" s="201"/>
      <c r="HUU590" s="201"/>
      <c r="HUV590" s="201"/>
      <c r="HUW590" s="201"/>
      <c r="HUX590" s="201"/>
      <c r="HUY590" s="201"/>
      <c r="HUZ590" s="201"/>
      <c r="HVA590" s="201"/>
      <c r="HVB590" s="201"/>
      <c r="HVC590" s="201"/>
      <c r="HVD590" s="201"/>
      <c r="HVE590" s="201"/>
      <c r="HVF590" s="201"/>
      <c r="HVG590" s="201"/>
      <c r="HVH590" s="201"/>
      <c r="HVI590" s="201"/>
      <c r="HVJ590" s="201"/>
      <c r="HVK590" s="201"/>
      <c r="HVL590" s="201"/>
      <c r="HVM590" s="201"/>
      <c r="HVN590" s="201"/>
      <c r="HVO590" s="201"/>
      <c r="HVP590" s="201"/>
      <c r="HVQ590" s="201"/>
      <c r="HVR590" s="201"/>
      <c r="HVS590" s="201"/>
      <c r="HVT590" s="201"/>
      <c r="HVU590" s="201"/>
      <c r="HVV590" s="201"/>
      <c r="HVW590" s="201"/>
      <c r="HVX590" s="201"/>
      <c r="HVY590" s="201"/>
      <c r="HVZ590" s="201"/>
      <c r="HWA590" s="201"/>
      <c r="HWB590" s="201"/>
      <c r="HWC590" s="201"/>
      <c r="HWD590" s="201"/>
      <c r="HWE590" s="201"/>
      <c r="HWF590" s="201"/>
      <c r="HWG590" s="201"/>
      <c r="HWH590" s="201"/>
      <c r="HWI590" s="201"/>
      <c r="HWJ590" s="201"/>
      <c r="HWK590" s="201"/>
      <c r="HWL590" s="201"/>
      <c r="HWM590" s="201"/>
      <c r="HWN590" s="201"/>
      <c r="HWO590" s="201"/>
      <c r="HWP590" s="201"/>
      <c r="HWQ590" s="201"/>
      <c r="HWR590" s="201"/>
      <c r="HWS590" s="201"/>
      <c r="HWT590" s="201"/>
      <c r="HWU590" s="201"/>
      <c r="HWV590" s="201"/>
      <c r="HWW590" s="201"/>
      <c r="HWX590" s="201"/>
      <c r="HWY590" s="201"/>
      <c r="HWZ590" s="201"/>
      <c r="HXA590" s="201"/>
      <c r="HXB590" s="201"/>
      <c r="HXC590" s="201"/>
      <c r="HXD590" s="201"/>
      <c r="HXE590" s="201"/>
      <c r="HXF590" s="201"/>
      <c r="HXG590" s="201"/>
      <c r="HXH590" s="201"/>
      <c r="HXI590" s="201"/>
      <c r="HXJ590" s="201"/>
      <c r="HXK590" s="201"/>
      <c r="HXL590" s="201"/>
      <c r="HXM590" s="201"/>
      <c r="HXN590" s="201"/>
      <c r="HXO590" s="201"/>
      <c r="HXP590" s="201"/>
      <c r="HXQ590" s="201"/>
      <c r="HXR590" s="201"/>
      <c r="HXS590" s="201"/>
      <c r="HXT590" s="201"/>
      <c r="HXU590" s="201"/>
      <c r="HXV590" s="201"/>
      <c r="HXW590" s="201"/>
      <c r="HXX590" s="201"/>
      <c r="HXY590" s="201"/>
      <c r="HXZ590" s="201"/>
      <c r="HYA590" s="201"/>
      <c r="HYB590" s="201"/>
      <c r="HYC590" s="201"/>
      <c r="HYD590" s="201"/>
      <c r="HYE590" s="201"/>
      <c r="HYF590" s="201"/>
      <c r="HYG590" s="201"/>
      <c r="HYH590" s="201"/>
      <c r="HYI590" s="201"/>
      <c r="HYJ590" s="201"/>
      <c r="HYK590" s="201"/>
      <c r="HYL590" s="201"/>
      <c r="HYM590" s="201"/>
      <c r="HYN590" s="201"/>
      <c r="HYO590" s="201"/>
      <c r="HYP590" s="201"/>
      <c r="HYQ590" s="201"/>
      <c r="HYR590" s="201"/>
      <c r="HYS590" s="201"/>
      <c r="HYT590" s="201"/>
      <c r="HYU590" s="201"/>
      <c r="HYV590" s="201"/>
      <c r="HYW590" s="201"/>
      <c r="HYX590" s="201"/>
      <c r="HYY590" s="201"/>
      <c r="HYZ590" s="201"/>
      <c r="HZA590" s="201"/>
      <c r="HZB590" s="201"/>
      <c r="HZC590" s="201"/>
      <c r="HZD590" s="201"/>
      <c r="HZE590" s="201"/>
      <c r="HZF590" s="201"/>
      <c r="HZG590" s="201"/>
      <c r="HZH590" s="201"/>
      <c r="HZI590" s="201"/>
      <c r="HZJ590" s="201"/>
      <c r="HZK590" s="201"/>
      <c r="HZL590" s="201"/>
      <c r="HZM590" s="201"/>
      <c r="HZN590" s="201"/>
      <c r="HZO590" s="201"/>
      <c r="HZP590" s="201"/>
      <c r="HZQ590" s="201"/>
      <c r="HZR590" s="201"/>
      <c r="HZS590" s="201"/>
      <c r="HZT590" s="201"/>
      <c r="HZU590" s="201"/>
      <c r="HZV590" s="201"/>
      <c r="HZW590" s="201"/>
      <c r="HZX590" s="201"/>
      <c r="HZY590" s="201"/>
      <c r="HZZ590" s="201"/>
      <c r="IAA590" s="201"/>
      <c r="IAB590" s="201"/>
      <c r="IAC590" s="201"/>
      <c r="IAD590" s="201"/>
      <c r="IAE590" s="201"/>
      <c r="IAF590" s="201"/>
      <c r="IAG590" s="201"/>
      <c r="IAH590" s="201"/>
      <c r="IAI590" s="201"/>
      <c r="IAJ590" s="201"/>
      <c r="IAK590" s="201"/>
      <c r="IAL590" s="201"/>
      <c r="IAM590" s="201"/>
      <c r="IAN590" s="201"/>
      <c r="IAO590" s="201"/>
      <c r="IAP590" s="201"/>
      <c r="IAQ590" s="201"/>
      <c r="IAR590" s="201"/>
      <c r="IAS590" s="201"/>
      <c r="IAT590" s="201"/>
      <c r="IAU590" s="201"/>
      <c r="IAV590" s="201"/>
      <c r="IAW590" s="201"/>
      <c r="IAX590" s="201"/>
      <c r="IAY590" s="201"/>
      <c r="IAZ590" s="201"/>
      <c r="IBA590" s="201"/>
      <c r="IBB590" s="201"/>
      <c r="IBC590" s="201"/>
      <c r="IBD590" s="201"/>
      <c r="IBE590" s="201"/>
      <c r="IBF590" s="201"/>
      <c r="IBG590" s="201"/>
      <c r="IBH590" s="201"/>
      <c r="IBI590" s="201"/>
      <c r="IBJ590" s="201"/>
      <c r="IBK590" s="201"/>
      <c r="IBL590" s="201"/>
      <c r="IBM590" s="201"/>
      <c r="IBN590" s="201"/>
      <c r="IBO590" s="201"/>
      <c r="IBP590" s="201"/>
      <c r="IBQ590" s="201"/>
      <c r="IBR590" s="201"/>
      <c r="IBS590" s="201"/>
      <c r="IBT590" s="201"/>
      <c r="IBU590" s="201"/>
      <c r="IBV590" s="201"/>
      <c r="IBW590" s="201"/>
      <c r="IBX590" s="201"/>
      <c r="IBY590" s="201"/>
      <c r="IBZ590" s="201"/>
      <c r="ICA590" s="201"/>
      <c r="ICB590" s="201"/>
      <c r="ICC590" s="201"/>
      <c r="ICD590" s="201"/>
      <c r="ICE590" s="201"/>
      <c r="ICF590" s="201"/>
      <c r="ICG590" s="201"/>
      <c r="ICH590" s="201"/>
      <c r="ICI590" s="201"/>
      <c r="ICJ590" s="201"/>
      <c r="ICK590" s="201"/>
      <c r="ICL590" s="201"/>
      <c r="ICM590" s="201"/>
      <c r="ICN590" s="201"/>
      <c r="ICO590" s="201"/>
      <c r="ICP590" s="201"/>
      <c r="ICQ590" s="201"/>
      <c r="ICR590" s="201"/>
      <c r="ICS590" s="201"/>
      <c r="ICT590" s="201"/>
      <c r="ICU590" s="201"/>
      <c r="ICV590" s="201"/>
      <c r="ICW590" s="201"/>
      <c r="ICX590" s="201"/>
      <c r="ICY590" s="201"/>
      <c r="ICZ590" s="201"/>
      <c r="IDA590" s="201"/>
      <c r="IDB590" s="201"/>
      <c r="IDC590" s="201"/>
      <c r="IDD590" s="201"/>
      <c r="IDE590" s="201"/>
      <c r="IDF590" s="201"/>
      <c r="IDG590" s="201"/>
      <c r="IDH590" s="201"/>
      <c r="IDI590" s="201"/>
      <c r="IDJ590" s="201"/>
      <c r="IDK590" s="201"/>
      <c r="IDL590" s="201"/>
      <c r="IDM590" s="201"/>
      <c r="IDN590" s="201"/>
      <c r="IDO590" s="201"/>
      <c r="IDP590" s="201"/>
      <c r="IDQ590" s="201"/>
      <c r="IDR590" s="201"/>
      <c r="IDS590" s="201"/>
      <c r="IDT590" s="201"/>
      <c r="IDU590" s="201"/>
      <c r="IDV590" s="201"/>
      <c r="IDW590" s="201"/>
      <c r="IDX590" s="201"/>
      <c r="IDY590" s="201"/>
      <c r="IDZ590" s="201"/>
      <c r="IEA590" s="201"/>
      <c r="IEB590" s="201"/>
      <c r="IEC590" s="201"/>
      <c r="IED590" s="201"/>
      <c r="IEE590" s="201"/>
      <c r="IEF590" s="201"/>
      <c r="IEG590" s="201"/>
      <c r="IEH590" s="201"/>
      <c r="IEI590" s="201"/>
      <c r="IEJ590" s="201"/>
      <c r="IEK590" s="201"/>
      <c r="IEL590" s="201"/>
      <c r="IEM590" s="201"/>
      <c r="IEN590" s="201"/>
      <c r="IEO590" s="201"/>
      <c r="IEP590" s="201"/>
      <c r="IEQ590" s="201"/>
      <c r="IER590" s="201"/>
      <c r="IES590" s="201"/>
      <c r="IET590" s="201"/>
      <c r="IEU590" s="201"/>
      <c r="IEV590" s="201"/>
      <c r="IEW590" s="201"/>
      <c r="IEX590" s="201"/>
      <c r="IEY590" s="201"/>
      <c r="IEZ590" s="201"/>
      <c r="IFA590" s="201"/>
      <c r="IFB590" s="201"/>
      <c r="IFC590" s="201"/>
      <c r="IFD590" s="201"/>
      <c r="IFE590" s="201"/>
      <c r="IFF590" s="201"/>
      <c r="IFG590" s="201"/>
      <c r="IFH590" s="201"/>
      <c r="IFI590" s="201"/>
      <c r="IFJ590" s="201"/>
      <c r="IFK590" s="201"/>
      <c r="IFL590" s="201"/>
      <c r="IFM590" s="201"/>
      <c r="IFN590" s="201"/>
      <c r="IFO590" s="201"/>
      <c r="IFP590" s="201"/>
      <c r="IFQ590" s="201"/>
      <c r="IFR590" s="201"/>
      <c r="IFS590" s="201"/>
      <c r="IFT590" s="201"/>
      <c r="IFU590" s="201"/>
      <c r="IFV590" s="201"/>
      <c r="IFW590" s="201"/>
      <c r="IFX590" s="201"/>
      <c r="IFY590" s="201"/>
      <c r="IFZ590" s="201"/>
      <c r="IGA590" s="201"/>
      <c r="IGB590" s="201"/>
      <c r="IGC590" s="201"/>
      <c r="IGD590" s="201"/>
      <c r="IGE590" s="201"/>
      <c r="IGF590" s="201"/>
      <c r="IGG590" s="201"/>
      <c r="IGH590" s="201"/>
      <c r="IGI590" s="201"/>
      <c r="IGJ590" s="201"/>
      <c r="IGK590" s="201"/>
      <c r="IGL590" s="201"/>
      <c r="IGM590" s="201"/>
      <c r="IGN590" s="201"/>
      <c r="IGO590" s="201"/>
      <c r="IGP590" s="201"/>
      <c r="IGQ590" s="201"/>
      <c r="IGR590" s="201"/>
      <c r="IGS590" s="201"/>
      <c r="IGT590" s="201"/>
      <c r="IGU590" s="201"/>
      <c r="IGV590" s="201"/>
      <c r="IGW590" s="201"/>
      <c r="IGX590" s="201"/>
      <c r="IGY590" s="201"/>
      <c r="IGZ590" s="201"/>
      <c r="IHA590" s="201"/>
      <c r="IHB590" s="201"/>
      <c r="IHC590" s="201"/>
      <c r="IHD590" s="201"/>
      <c r="IHE590" s="201"/>
      <c r="IHF590" s="201"/>
      <c r="IHG590" s="201"/>
      <c r="IHH590" s="201"/>
      <c r="IHI590" s="201"/>
      <c r="IHJ590" s="201"/>
      <c r="IHK590" s="201"/>
      <c r="IHL590" s="201"/>
      <c r="IHM590" s="201"/>
      <c r="IHN590" s="201"/>
      <c r="IHO590" s="201"/>
      <c r="IHP590" s="201"/>
      <c r="IHQ590" s="201"/>
      <c r="IHR590" s="201"/>
      <c r="IHS590" s="201"/>
      <c r="IHT590" s="201"/>
      <c r="IHU590" s="201"/>
      <c r="IHV590" s="201"/>
      <c r="IHW590" s="201"/>
      <c r="IHX590" s="201"/>
      <c r="IHY590" s="201"/>
      <c r="IHZ590" s="201"/>
      <c r="IIA590" s="201"/>
      <c r="IIB590" s="201"/>
      <c r="IIC590" s="201"/>
      <c r="IID590" s="201"/>
      <c r="IIE590" s="201"/>
      <c r="IIF590" s="201"/>
      <c r="IIG590" s="201"/>
      <c r="IIH590" s="201"/>
      <c r="III590" s="201"/>
      <c r="IIJ590" s="201"/>
      <c r="IIK590" s="201"/>
      <c r="IIL590" s="201"/>
      <c r="IIM590" s="201"/>
      <c r="IIN590" s="201"/>
      <c r="IIO590" s="201"/>
      <c r="IIP590" s="201"/>
      <c r="IIQ590" s="201"/>
      <c r="IIR590" s="201"/>
      <c r="IIS590" s="201"/>
      <c r="IIT590" s="201"/>
      <c r="IIU590" s="201"/>
      <c r="IIV590" s="201"/>
      <c r="IIW590" s="201"/>
      <c r="IIX590" s="201"/>
      <c r="IIY590" s="201"/>
      <c r="IIZ590" s="201"/>
      <c r="IJA590" s="201"/>
      <c r="IJB590" s="201"/>
      <c r="IJC590" s="201"/>
      <c r="IJD590" s="201"/>
      <c r="IJE590" s="201"/>
      <c r="IJF590" s="201"/>
      <c r="IJG590" s="201"/>
      <c r="IJH590" s="201"/>
      <c r="IJI590" s="201"/>
      <c r="IJJ590" s="201"/>
      <c r="IJK590" s="201"/>
      <c r="IJL590" s="201"/>
      <c r="IJM590" s="201"/>
      <c r="IJN590" s="201"/>
      <c r="IJO590" s="201"/>
      <c r="IJP590" s="201"/>
      <c r="IJQ590" s="201"/>
      <c r="IJR590" s="201"/>
      <c r="IJS590" s="201"/>
      <c r="IJT590" s="201"/>
      <c r="IJU590" s="201"/>
      <c r="IJV590" s="201"/>
      <c r="IJW590" s="201"/>
      <c r="IJX590" s="201"/>
      <c r="IJY590" s="201"/>
      <c r="IJZ590" s="201"/>
      <c r="IKA590" s="201"/>
      <c r="IKB590" s="201"/>
      <c r="IKC590" s="201"/>
      <c r="IKD590" s="201"/>
      <c r="IKE590" s="201"/>
      <c r="IKF590" s="201"/>
      <c r="IKG590" s="201"/>
      <c r="IKH590" s="201"/>
      <c r="IKI590" s="201"/>
      <c r="IKJ590" s="201"/>
      <c r="IKK590" s="201"/>
      <c r="IKL590" s="201"/>
      <c r="IKM590" s="201"/>
      <c r="IKN590" s="201"/>
      <c r="IKO590" s="201"/>
      <c r="IKP590" s="201"/>
      <c r="IKQ590" s="201"/>
      <c r="IKR590" s="201"/>
      <c r="IKS590" s="201"/>
      <c r="IKT590" s="201"/>
      <c r="IKU590" s="201"/>
      <c r="IKV590" s="201"/>
      <c r="IKW590" s="201"/>
      <c r="IKX590" s="201"/>
      <c r="IKY590" s="201"/>
      <c r="IKZ590" s="201"/>
      <c r="ILA590" s="201"/>
      <c r="ILB590" s="201"/>
      <c r="ILC590" s="201"/>
      <c r="ILD590" s="201"/>
      <c r="ILE590" s="201"/>
      <c r="ILF590" s="201"/>
      <c r="ILG590" s="201"/>
      <c r="ILH590" s="201"/>
      <c r="ILI590" s="201"/>
      <c r="ILJ590" s="201"/>
      <c r="ILK590" s="201"/>
      <c r="ILL590" s="201"/>
      <c r="ILM590" s="201"/>
      <c r="ILN590" s="201"/>
      <c r="ILO590" s="201"/>
      <c r="ILP590" s="201"/>
      <c r="ILQ590" s="201"/>
      <c r="ILR590" s="201"/>
      <c r="ILS590" s="201"/>
      <c r="ILT590" s="201"/>
      <c r="ILU590" s="201"/>
      <c r="ILV590" s="201"/>
      <c r="ILW590" s="201"/>
      <c r="ILX590" s="201"/>
      <c r="ILY590" s="201"/>
      <c r="ILZ590" s="201"/>
      <c r="IMA590" s="201"/>
      <c r="IMB590" s="201"/>
      <c r="IMC590" s="201"/>
      <c r="IMD590" s="201"/>
      <c r="IME590" s="201"/>
      <c r="IMF590" s="201"/>
      <c r="IMG590" s="201"/>
      <c r="IMH590" s="201"/>
      <c r="IMI590" s="201"/>
      <c r="IMJ590" s="201"/>
      <c r="IMK590" s="201"/>
      <c r="IML590" s="201"/>
      <c r="IMM590" s="201"/>
      <c r="IMN590" s="201"/>
      <c r="IMO590" s="201"/>
      <c r="IMP590" s="201"/>
      <c r="IMQ590" s="201"/>
      <c r="IMR590" s="201"/>
      <c r="IMS590" s="201"/>
      <c r="IMT590" s="201"/>
      <c r="IMU590" s="201"/>
      <c r="IMV590" s="201"/>
      <c r="IMW590" s="201"/>
      <c r="IMX590" s="201"/>
      <c r="IMY590" s="201"/>
      <c r="IMZ590" s="201"/>
      <c r="INA590" s="201"/>
      <c r="INB590" s="201"/>
      <c r="INC590" s="201"/>
      <c r="IND590" s="201"/>
      <c r="INE590" s="201"/>
      <c r="INF590" s="201"/>
      <c r="ING590" s="201"/>
      <c r="INH590" s="201"/>
      <c r="INI590" s="201"/>
      <c r="INJ590" s="201"/>
      <c r="INK590" s="201"/>
      <c r="INL590" s="201"/>
      <c r="INM590" s="201"/>
      <c r="INN590" s="201"/>
      <c r="INO590" s="201"/>
      <c r="INP590" s="201"/>
      <c r="INQ590" s="201"/>
      <c r="INR590" s="201"/>
      <c r="INS590" s="201"/>
      <c r="INT590" s="201"/>
      <c r="INU590" s="201"/>
      <c r="INV590" s="201"/>
      <c r="INW590" s="201"/>
      <c r="INX590" s="201"/>
      <c r="INY590" s="201"/>
      <c r="INZ590" s="201"/>
      <c r="IOA590" s="201"/>
      <c r="IOB590" s="201"/>
      <c r="IOC590" s="201"/>
      <c r="IOD590" s="201"/>
      <c r="IOE590" s="201"/>
      <c r="IOF590" s="201"/>
      <c r="IOG590" s="201"/>
      <c r="IOH590" s="201"/>
      <c r="IOI590" s="201"/>
      <c r="IOJ590" s="201"/>
      <c r="IOK590" s="201"/>
      <c r="IOL590" s="201"/>
      <c r="IOM590" s="201"/>
      <c r="ION590" s="201"/>
      <c r="IOO590" s="201"/>
      <c r="IOP590" s="201"/>
      <c r="IOQ590" s="201"/>
      <c r="IOR590" s="201"/>
      <c r="IOS590" s="201"/>
      <c r="IOT590" s="201"/>
      <c r="IOU590" s="201"/>
      <c r="IOV590" s="201"/>
      <c r="IOW590" s="201"/>
      <c r="IOX590" s="201"/>
      <c r="IOY590" s="201"/>
      <c r="IOZ590" s="201"/>
      <c r="IPA590" s="201"/>
      <c r="IPB590" s="201"/>
      <c r="IPC590" s="201"/>
      <c r="IPD590" s="201"/>
      <c r="IPE590" s="201"/>
      <c r="IPF590" s="201"/>
      <c r="IPG590" s="201"/>
      <c r="IPH590" s="201"/>
      <c r="IPI590" s="201"/>
      <c r="IPJ590" s="201"/>
      <c r="IPK590" s="201"/>
      <c r="IPL590" s="201"/>
      <c r="IPM590" s="201"/>
      <c r="IPN590" s="201"/>
      <c r="IPO590" s="201"/>
      <c r="IPP590" s="201"/>
      <c r="IPQ590" s="201"/>
      <c r="IPR590" s="201"/>
      <c r="IPS590" s="201"/>
      <c r="IPT590" s="201"/>
      <c r="IPU590" s="201"/>
      <c r="IPV590" s="201"/>
      <c r="IPW590" s="201"/>
      <c r="IPX590" s="201"/>
      <c r="IPY590" s="201"/>
      <c r="IPZ590" s="201"/>
      <c r="IQA590" s="201"/>
      <c r="IQB590" s="201"/>
      <c r="IQC590" s="201"/>
      <c r="IQD590" s="201"/>
      <c r="IQE590" s="201"/>
      <c r="IQF590" s="201"/>
      <c r="IQG590" s="201"/>
      <c r="IQH590" s="201"/>
      <c r="IQI590" s="201"/>
      <c r="IQJ590" s="201"/>
      <c r="IQK590" s="201"/>
      <c r="IQL590" s="201"/>
      <c r="IQM590" s="201"/>
      <c r="IQN590" s="201"/>
      <c r="IQO590" s="201"/>
      <c r="IQP590" s="201"/>
      <c r="IQQ590" s="201"/>
      <c r="IQR590" s="201"/>
      <c r="IQS590" s="201"/>
      <c r="IQT590" s="201"/>
      <c r="IQU590" s="201"/>
      <c r="IQV590" s="201"/>
      <c r="IQW590" s="201"/>
      <c r="IQX590" s="201"/>
      <c r="IQY590" s="201"/>
      <c r="IQZ590" s="201"/>
      <c r="IRA590" s="201"/>
      <c r="IRB590" s="201"/>
      <c r="IRC590" s="201"/>
      <c r="IRD590" s="201"/>
      <c r="IRE590" s="201"/>
      <c r="IRF590" s="201"/>
      <c r="IRG590" s="201"/>
      <c r="IRH590" s="201"/>
      <c r="IRI590" s="201"/>
      <c r="IRJ590" s="201"/>
      <c r="IRK590" s="201"/>
      <c r="IRL590" s="201"/>
      <c r="IRM590" s="201"/>
      <c r="IRN590" s="201"/>
      <c r="IRO590" s="201"/>
      <c r="IRP590" s="201"/>
      <c r="IRQ590" s="201"/>
      <c r="IRR590" s="201"/>
      <c r="IRS590" s="201"/>
      <c r="IRT590" s="201"/>
      <c r="IRU590" s="201"/>
      <c r="IRV590" s="201"/>
      <c r="IRW590" s="201"/>
      <c r="IRX590" s="201"/>
      <c r="IRY590" s="201"/>
      <c r="IRZ590" s="201"/>
      <c r="ISA590" s="201"/>
      <c r="ISB590" s="201"/>
      <c r="ISC590" s="201"/>
      <c r="ISD590" s="201"/>
      <c r="ISE590" s="201"/>
      <c r="ISF590" s="201"/>
      <c r="ISG590" s="201"/>
      <c r="ISH590" s="201"/>
      <c r="ISI590" s="201"/>
      <c r="ISJ590" s="201"/>
      <c r="ISK590" s="201"/>
      <c r="ISL590" s="201"/>
      <c r="ISM590" s="201"/>
      <c r="ISN590" s="201"/>
      <c r="ISO590" s="201"/>
      <c r="ISP590" s="201"/>
      <c r="ISQ590" s="201"/>
      <c r="ISR590" s="201"/>
      <c r="ISS590" s="201"/>
      <c r="IST590" s="201"/>
      <c r="ISU590" s="201"/>
      <c r="ISV590" s="201"/>
      <c r="ISW590" s="201"/>
      <c r="ISX590" s="201"/>
      <c r="ISY590" s="201"/>
      <c r="ISZ590" s="201"/>
      <c r="ITA590" s="201"/>
      <c r="ITB590" s="201"/>
      <c r="ITC590" s="201"/>
      <c r="ITD590" s="201"/>
      <c r="ITE590" s="201"/>
      <c r="ITF590" s="201"/>
      <c r="ITG590" s="201"/>
      <c r="ITH590" s="201"/>
      <c r="ITI590" s="201"/>
      <c r="ITJ590" s="201"/>
      <c r="ITK590" s="201"/>
      <c r="ITL590" s="201"/>
      <c r="ITM590" s="201"/>
      <c r="ITN590" s="201"/>
      <c r="ITO590" s="201"/>
      <c r="ITP590" s="201"/>
      <c r="ITQ590" s="201"/>
      <c r="ITR590" s="201"/>
      <c r="ITS590" s="201"/>
      <c r="ITT590" s="201"/>
      <c r="ITU590" s="201"/>
      <c r="ITV590" s="201"/>
      <c r="ITW590" s="201"/>
      <c r="ITX590" s="201"/>
      <c r="ITY590" s="201"/>
      <c r="ITZ590" s="201"/>
      <c r="IUA590" s="201"/>
      <c r="IUB590" s="201"/>
      <c r="IUC590" s="201"/>
      <c r="IUD590" s="201"/>
      <c r="IUE590" s="201"/>
      <c r="IUF590" s="201"/>
      <c r="IUG590" s="201"/>
      <c r="IUH590" s="201"/>
      <c r="IUI590" s="201"/>
      <c r="IUJ590" s="201"/>
      <c r="IUK590" s="201"/>
      <c r="IUL590" s="201"/>
      <c r="IUM590" s="201"/>
      <c r="IUN590" s="201"/>
      <c r="IUO590" s="201"/>
      <c r="IUP590" s="201"/>
      <c r="IUQ590" s="201"/>
      <c r="IUR590" s="201"/>
      <c r="IUS590" s="201"/>
      <c r="IUT590" s="201"/>
      <c r="IUU590" s="201"/>
      <c r="IUV590" s="201"/>
      <c r="IUW590" s="201"/>
      <c r="IUX590" s="201"/>
      <c r="IUY590" s="201"/>
      <c r="IUZ590" s="201"/>
      <c r="IVA590" s="201"/>
      <c r="IVB590" s="201"/>
      <c r="IVC590" s="201"/>
      <c r="IVD590" s="201"/>
      <c r="IVE590" s="201"/>
      <c r="IVF590" s="201"/>
      <c r="IVG590" s="201"/>
      <c r="IVH590" s="201"/>
      <c r="IVI590" s="201"/>
      <c r="IVJ590" s="201"/>
      <c r="IVK590" s="201"/>
      <c r="IVL590" s="201"/>
      <c r="IVM590" s="201"/>
      <c r="IVN590" s="201"/>
      <c r="IVO590" s="201"/>
      <c r="IVP590" s="201"/>
      <c r="IVQ590" s="201"/>
      <c r="IVR590" s="201"/>
      <c r="IVS590" s="201"/>
      <c r="IVT590" s="201"/>
      <c r="IVU590" s="201"/>
      <c r="IVV590" s="201"/>
      <c r="IVW590" s="201"/>
      <c r="IVX590" s="201"/>
      <c r="IVY590" s="201"/>
      <c r="IVZ590" s="201"/>
      <c r="IWA590" s="201"/>
      <c r="IWB590" s="201"/>
      <c r="IWC590" s="201"/>
      <c r="IWD590" s="201"/>
      <c r="IWE590" s="201"/>
      <c r="IWF590" s="201"/>
      <c r="IWG590" s="201"/>
      <c r="IWH590" s="201"/>
      <c r="IWI590" s="201"/>
      <c r="IWJ590" s="201"/>
      <c r="IWK590" s="201"/>
      <c r="IWL590" s="201"/>
      <c r="IWM590" s="201"/>
      <c r="IWN590" s="201"/>
      <c r="IWO590" s="201"/>
      <c r="IWP590" s="201"/>
      <c r="IWQ590" s="201"/>
      <c r="IWR590" s="201"/>
      <c r="IWS590" s="201"/>
      <c r="IWT590" s="201"/>
      <c r="IWU590" s="201"/>
      <c r="IWV590" s="201"/>
      <c r="IWW590" s="201"/>
      <c r="IWX590" s="201"/>
      <c r="IWY590" s="201"/>
      <c r="IWZ590" s="201"/>
      <c r="IXA590" s="201"/>
      <c r="IXB590" s="201"/>
      <c r="IXC590" s="201"/>
      <c r="IXD590" s="201"/>
      <c r="IXE590" s="201"/>
      <c r="IXF590" s="201"/>
      <c r="IXG590" s="201"/>
      <c r="IXH590" s="201"/>
      <c r="IXI590" s="201"/>
      <c r="IXJ590" s="201"/>
      <c r="IXK590" s="201"/>
      <c r="IXL590" s="201"/>
      <c r="IXM590" s="201"/>
      <c r="IXN590" s="201"/>
      <c r="IXO590" s="201"/>
      <c r="IXP590" s="201"/>
      <c r="IXQ590" s="201"/>
      <c r="IXR590" s="201"/>
      <c r="IXS590" s="201"/>
      <c r="IXT590" s="201"/>
      <c r="IXU590" s="201"/>
      <c r="IXV590" s="201"/>
      <c r="IXW590" s="201"/>
      <c r="IXX590" s="201"/>
      <c r="IXY590" s="201"/>
      <c r="IXZ590" s="201"/>
      <c r="IYA590" s="201"/>
      <c r="IYB590" s="201"/>
      <c r="IYC590" s="201"/>
      <c r="IYD590" s="201"/>
      <c r="IYE590" s="201"/>
      <c r="IYF590" s="201"/>
      <c r="IYG590" s="201"/>
      <c r="IYH590" s="201"/>
      <c r="IYI590" s="201"/>
      <c r="IYJ590" s="201"/>
      <c r="IYK590" s="201"/>
      <c r="IYL590" s="201"/>
      <c r="IYM590" s="201"/>
      <c r="IYN590" s="201"/>
      <c r="IYO590" s="201"/>
      <c r="IYP590" s="201"/>
      <c r="IYQ590" s="201"/>
      <c r="IYR590" s="201"/>
      <c r="IYS590" s="201"/>
      <c r="IYT590" s="201"/>
      <c r="IYU590" s="201"/>
      <c r="IYV590" s="201"/>
      <c r="IYW590" s="201"/>
      <c r="IYX590" s="201"/>
      <c r="IYY590" s="201"/>
      <c r="IYZ590" s="201"/>
      <c r="IZA590" s="201"/>
      <c r="IZB590" s="201"/>
      <c r="IZC590" s="201"/>
      <c r="IZD590" s="201"/>
      <c r="IZE590" s="201"/>
      <c r="IZF590" s="201"/>
      <c r="IZG590" s="201"/>
      <c r="IZH590" s="201"/>
      <c r="IZI590" s="201"/>
      <c r="IZJ590" s="201"/>
      <c r="IZK590" s="201"/>
      <c r="IZL590" s="201"/>
      <c r="IZM590" s="201"/>
      <c r="IZN590" s="201"/>
      <c r="IZO590" s="201"/>
      <c r="IZP590" s="201"/>
      <c r="IZQ590" s="201"/>
      <c r="IZR590" s="201"/>
      <c r="IZS590" s="201"/>
      <c r="IZT590" s="201"/>
      <c r="IZU590" s="201"/>
      <c r="IZV590" s="201"/>
      <c r="IZW590" s="201"/>
      <c r="IZX590" s="201"/>
      <c r="IZY590" s="201"/>
      <c r="IZZ590" s="201"/>
      <c r="JAA590" s="201"/>
      <c r="JAB590" s="201"/>
      <c r="JAC590" s="201"/>
      <c r="JAD590" s="201"/>
      <c r="JAE590" s="201"/>
      <c r="JAF590" s="201"/>
      <c r="JAG590" s="201"/>
      <c r="JAH590" s="201"/>
      <c r="JAI590" s="201"/>
      <c r="JAJ590" s="201"/>
      <c r="JAK590" s="201"/>
      <c r="JAL590" s="201"/>
      <c r="JAM590" s="201"/>
      <c r="JAN590" s="201"/>
      <c r="JAO590" s="201"/>
      <c r="JAP590" s="201"/>
      <c r="JAQ590" s="201"/>
      <c r="JAR590" s="201"/>
      <c r="JAS590" s="201"/>
      <c r="JAT590" s="201"/>
      <c r="JAU590" s="201"/>
      <c r="JAV590" s="201"/>
      <c r="JAW590" s="201"/>
      <c r="JAX590" s="201"/>
      <c r="JAY590" s="201"/>
      <c r="JAZ590" s="201"/>
      <c r="JBA590" s="201"/>
      <c r="JBB590" s="201"/>
      <c r="JBC590" s="201"/>
      <c r="JBD590" s="201"/>
      <c r="JBE590" s="201"/>
      <c r="JBF590" s="201"/>
      <c r="JBG590" s="201"/>
      <c r="JBH590" s="201"/>
      <c r="JBI590" s="201"/>
      <c r="JBJ590" s="201"/>
      <c r="JBK590" s="201"/>
      <c r="JBL590" s="201"/>
      <c r="JBM590" s="201"/>
      <c r="JBN590" s="201"/>
      <c r="JBO590" s="201"/>
      <c r="JBP590" s="201"/>
      <c r="JBQ590" s="201"/>
      <c r="JBR590" s="201"/>
      <c r="JBS590" s="201"/>
      <c r="JBT590" s="201"/>
      <c r="JBU590" s="201"/>
      <c r="JBV590" s="201"/>
      <c r="JBW590" s="201"/>
      <c r="JBX590" s="201"/>
      <c r="JBY590" s="201"/>
      <c r="JBZ590" s="201"/>
      <c r="JCA590" s="201"/>
      <c r="JCB590" s="201"/>
      <c r="JCC590" s="201"/>
      <c r="JCD590" s="201"/>
      <c r="JCE590" s="201"/>
      <c r="JCF590" s="201"/>
      <c r="JCG590" s="201"/>
      <c r="JCH590" s="201"/>
      <c r="JCI590" s="201"/>
      <c r="JCJ590" s="201"/>
      <c r="JCK590" s="201"/>
      <c r="JCL590" s="201"/>
      <c r="JCM590" s="201"/>
      <c r="JCN590" s="201"/>
      <c r="JCO590" s="201"/>
      <c r="JCP590" s="201"/>
      <c r="JCQ590" s="201"/>
      <c r="JCR590" s="201"/>
      <c r="JCS590" s="201"/>
      <c r="JCT590" s="201"/>
      <c r="JCU590" s="201"/>
      <c r="JCV590" s="201"/>
      <c r="JCW590" s="201"/>
      <c r="JCX590" s="201"/>
      <c r="JCY590" s="201"/>
      <c r="JCZ590" s="201"/>
      <c r="JDA590" s="201"/>
      <c r="JDB590" s="201"/>
      <c r="JDC590" s="201"/>
      <c r="JDD590" s="201"/>
      <c r="JDE590" s="201"/>
      <c r="JDF590" s="201"/>
      <c r="JDG590" s="201"/>
      <c r="JDH590" s="201"/>
      <c r="JDI590" s="201"/>
      <c r="JDJ590" s="201"/>
      <c r="JDK590" s="201"/>
      <c r="JDL590" s="201"/>
      <c r="JDM590" s="201"/>
      <c r="JDN590" s="201"/>
      <c r="JDO590" s="201"/>
      <c r="JDP590" s="201"/>
      <c r="JDQ590" s="201"/>
      <c r="JDR590" s="201"/>
      <c r="JDS590" s="201"/>
      <c r="JDT590" s="201"/>
      <c r="JDU590" s="201"/>
      <c r="JDV590" s="201"/>
      <c r="JDW590" s="201"/>
      <c r="JDX590" s="201"/>
      <c r="JDY590" s="201"/>
      <c r="JDZ590" s="201"/>
      <c r="JEA590" s="201"/>
      <c r="JEB590" s="201"/>
      <c r="JEC590" s="201"/>
      <c r="JED590" s="201"/>
      <c r="JEE590" s="201"/>
      <c r="JEF590" s="201"/>
      <c r="JEG590" s="201"/>
      <c r="JEH590" s="201"/>
      <c r="JEI590" s="201"/>
      <c r="JEJ590" s="201"/>
      <c r="JEK590" s="201"/>
      <c r="JEL590" s="201"/>
      <c r="JEM590" s="201"/>
      <c r="JEN590" s="201"/>
      <c r="JEO590" s="201"/>
      <c r="JEP590" s="201"/>
      <c r="JEQ590" s="201"/>
      <c r="JER590" s="201"/>
      <c r="JES590" s="201"/>
      <c r="JET590" s="201"/>
      <c r="JEU590" s="201"/>
      <c r="JEV590" s="201"/>
      <c r="JEW590" s="201"/>
      <c r="JEX590" s="201"/>
      <c r="JEY590" s="201"/>
      <c r="JEZ590" s="201"/>
      <c r="JFA590" s="201"/>
      <c r="JFB590" s="201"/>
      <c r="JFC590" s="201"/>
      <c r="JFD590" s="201"/>
      <c r="JFE590" s="201"/>
      <c r="JFF590" s="201"/>
      <c r="JFG590" s="201"/>
      <c r="JFH590" s="201"/>
      <c r="JFI590" s="201"/>
      <c r="JFJ590" s="201"/>
      <c r="JFK590" s="201"/>
      <c r="JFL590" s="201"/>
      <c r="JFM590" s="201"/>
      <c r="JFN590" s="201"/>
      <c r="JFO590" s="201"/>
      <c r="JFP590" s="201"/>
      <c r="JFQ590" s="201"/>
      <c r="JFR590" s="201"/>
      <c r="JFS590" s="201"/>
      <c r="JFT590" s="201"/>
      <c r="JFU590" s="201"/>
      <c r="JFV590" s="201"/>
      <c r="JFW590" s="201"/>
      <c r="JFX590" s="201"/>
      <c r="JFY590" s="201"/>
      <c r="JFZ590" s="201"/>
      <c r="JGA590" s="201"/>
      <c r="JGB590" s="201"/>
      <c r="JGC590" s="201"/>
      <c r="JGD590" s="201"/>
      <c r="JGE590" s="201"/>
      <c r="JGF590" s="201"/>
      <c r="JGG590" s="201"/>
      <c r="JGH590" s="201"/>
      <c r="JGI590" s="201"/>
      <c r="JGJ590" s="201"/>
      <c r="JGK590" s="201"/>
      <c r="JGL590" s="201"/>
      <c r="JGM590" s="201"/>
      <c r="JGN590" s="201"/>
      <c r="JGO590" s="201"/>
      <c r="JGP590" s="201"/>
      <c r="JGQ590" s="201"/>
      <c r="JGR590" s="201"/>
      <c r="JGS590" s="201"/>
      <c r="JGT590" s="201"/>
      <c r="JGU590" s="201"/>
      <c r="JGV590" s="201"/>
      <c r="JGW590" s="201"/>
      <c r="JGX590" s="201"/>
      <c r="JGY590" s="201"/>
      <c r="JGZ590" s="201"/>
      <c r="JHA590" s="201"/>
      <c r="JHB590" s="201"/>
      <c r="JHC590" s="201"/>
      <c r="JHD590" s="201"/>
      <c r="JHE590" s="201"/>
      <c r="JHF590" s="201"/>
      <c r="JHG590" s="201"/>
      <c r="JHH590" s="201"/>
      <c r="JHI590" s="201"/>
      <c r="JHJ590" s="201"/>
      <c r="JHK590" s="201"/>
      <c r="JHL590" s="201"/>
      <c r="JHM590" s="201"/>
      <c r="JHN590" s="201"/>
      <c r="JHO590" s="201"/>
      <c r="JHP590" s="201"/>
      <c r="JHQ590" s="201"/>
      <c r="JHR590" s="201"/>
      <c r="JHS590" s="201"/>
      <c r="JHT590" s="201"/>
      <c r="JHU590" s="201"/>
      <c r="JHV590" s="201"/>
      <c r="JHW590" s="201"/>
      <c r="JHX590" s="201"/>
      <c r="JHY590" s="201"/>
      <c r="JHZ590" s="201"/>
      <c r="JIA590" s="201"/>
      <c r="JIB590" s="201"/>
      <c r="JIC590" s="201"/>
      <c r="JID590" s="201"/>
      <c r="JIE590" s="201"/>
      <c r="JIF590" s="201"/>
      <c r="JIG590" s="201"/>
      <c r="JIH590" s="201"/>
      <c r="JII590" s="201"/>
      <c r="JIJ590" s="201"/>
      <c r="JIK590" s="201"/>
      <c r="JIL590" s="201"/>
      <c r="JIM590" s="201"/>
      <c r="JIN590" s="201"/>
      <c r="JIO590" s="201"/>
      <c r="JIP590" s="201"/>
      <c r="JIQ590" s="201"/>
      <c r="JIR590" s="201"/>
      <c r="JIS590" s="201"/>
      <c r="JIT590" s="201"/>
      <c r="JIU590" s="201"/>
      <c r="JIV590" s="201"/>
      <c r="JIW590" s="201"/>
      <c r="JIX590" s="201"/>
      <c r="JIY590" s="201"/>
      <c r="JIZ590" s="201"/>
      <c r="JJA590" s="201"/>
      <c r="JJB590" s="201"/>
      <c r="JJC590" s="201"/>
      <c r="JJD590" s="201"/>
      <c r="JJE590" s="201"/>
      <c r="JJF590" s="201"/>
      <c r="JJG590" s="201"/>
      <c r="JJH590" s="201"/>
      <c r="JJI590" s="201"/>
      <c r="JJJ590" s="201"/>
      <c r="JJK590" s="201"/>
      <c r="JJL590" s="201"/>
      <c r="JJM590" s="201"/>
      <c r="JJN590" s="201"/>
      <c r="JJO590" s="201"/>
      <c r="JJP590" s="201"/>
      <c r="JJQ590" s="201"/>
      <c r="JJR590" s="201"/>
      <c r="JJS590" s="201"/>
      <c r="JJT590" s="201"/>
      <c r="JJU590" s="201"/>
      <c r="JJV590" s="201"/>
      <c r="JJW590" s="201"/>
      <c r="JJX590" s="201"/>
      <c r="JJY590" s="201"/>
      <c r="JJZ590" s="201"/>
      <c r="JKA590" s="201"/>
      <c r="JKB590" s="201"/>
      <c r="JKC590" s="201"/>
      <c r="JKD590" s="201"/>
      <c r="JKE590" s="201"/>
      <c r="JKF590" s="201"/>
      <c r="JKG590" s="201"/>
      <c r="JKH590" s="201"/>
      <c r="JKI590" s="201"/>
      <c r="JKJ590" s="201"/>
      <c r="JKK590" s="201"/>
      <c r="JKL590" s="201"/>
      <c r="JKM590" s="201"/>
      <c r="JKN590" s="201"/>
      <c r="JKO590" s="201"/>
      <c r="JKP590" s="201"/>
      <c r="JKQ590" s="201"/>
      <c r="JKR590" s="201"/>
      <c r="JKS590" s="201"/>
      <c r="JKT590" s="201"/>
      <c r="JKU590" s="201"/>
      <c r="JKV590" s="201"/>
      <c r="JKW590" s="201"/>
      <c r="JKX590" s="201"/>
      <c r="JKY590" s="201"/>
      <c r="JKZ590" s="201"/>
      <c r="JLA590" s="201"/>
      <c r="JLB590" s="201"/>
      <c r="JLC590" s="201"/>
      <c r="JLD590" s="201"/>
      <c r="JLE590" s="201"/>
      <c r="JLF590" s="201"/>
      <c r="JLG590" s="201"/>
      <c r="JLH590" s="201"/>
      <c r="JLI590" s="201"/>
      <c r="JLJ590" s="201"/>
      <c r="JLK590" s="201"/>
      <c r="JLL590" s="201"/>
      <c r="JLM590" s="201"/>
      <c r="JLN590" s="201"/>
      <c r="JLO590" s="201"/>
      <c r="JLP590" s="201"/>
      <c r="JLQ590" s="201"/>
      <c r="JLR590" s="201"/>
      <c r="JLS590" s="201"/>
      <c r="JLT590" s="201"/>
      <c r="JLU590" s="201"/>
      <c r="JLV590" s="201"/>
      <c r="JLW590" s="201"/>
      <c r="JLX590" s="201"/>
      <c r="JLY590" s="201"/>
      <c r="JLZ590" s="201"/>
      <c r="JMA590" s="201"/>
      <c r="JMB590" s="201"/>
      <c r="JMC590" s="201"/>
      <c r="JMD590" s="201"/>
      <c r="JME590" s="201"/>
      <c r="JMF590" s="201"/>
      <c r="JMG590" s="201"/>
      <c r="JMH590" s="201"/>
      <c r="JMI590" s="201"/>
      <c r="JMJ590" s="201"/>
      <c r="JMK590" s="201"/>
      <c r="JML590" s="201"/>
      <c r="JMM590" s="201"/>
      <c r="JMN590" s="201"/>
      <c r="JMO590" s="201"/>
      <c r="JMP590" s="201"/>
      <c r="JMQ590" s="201"/>
      <c r="JMR590" s="201"/>
      <c r="JMS590" s="201"/>
      <c r="JMT590" s="201"/>
      <c r="JMU590" s="201"/>
      <c r="JMV590" s="201"/>
      <c r="JMW590" s="201"/>
      <c r="JMX590" s="201"/>
      <c r="JMY590" s="201"/>
      <c r="JMZ590" s="201"/>
      <c r="JNA590" s="201"/>
      <c r="JNB590" s="201"/>
      <c r="JNC590" s="201"/>
      <c r="JND590" s="201"/>
      <c r="JNE590" s="201"/>
      <c r="JNF590" s="201"/>
      <c r="JNG590" s="201"/>
      <c r="JNH590" s="201"/>
      <c r="JNI590" s="201"/>
      <c r="JNJ590" s="201"/>
      <c r="JNK590" s="201"/>
      <c r="JNL590" s="201"/>
      <c r="JNM590" s="201"/>
      <c r="JNN590" s="201"/>
      <c r="JNO590" s="201"/>
      <c r="JNP590" s="201"/>
      <c r="JNQ590" s="201"/>
      <c r="JNR590" s="201"/>
      <c r="JNS590" s="201"/>
      <c r="JNT590" s="201"/>
      <c r="JNU590" s="201"/>
      <c r="JNV590" s="201"/>
      <c r="JNW590" s="201"/>
      <c r="JNX590" s="201"/>
      <c r="JNY590" s="201"/>
      <c r="JNZ590" s="201"/>
      <c r="JOA590" s="201"/>
      <c r="JOB590" s="201"/>
      <c r="JOC590" s="201"/>
      <c r="JOD590" s="201"/>
      <c r="JOE590" s="201"/>
      <c r="JOF590" s="201"/>
      <c r="JOG590" s="201"/>
      <c r="JOH590" s="201"/>
      <c r="JOI590" s="201"/>
      <c r="JOJ590" s="201"/>
      <c r="JOK590" s="201"/>
      <c r="JOL590" s="201"/>
      <c r="JOM590" s="201"/>
      <c r="JON590" s="201"/>
      <c r="JOO590" s="201"/>
      <c r="JOP590" s="201"/>
      <c r="JOQ590" s="201"/>
      <c r="JOR590" s="201"/>
      <c r="JOS590" s="201"/>
      <c r="JOT590" s="201"/>
      <c r="JOU590" s="201"/>
      <c r="JOV590" s="201"/>
      <c r="JOW590" s="201"/>
      <c r="JOX590" s="201"/>
      <c r="JOY590" s="201"/>
      <c r="JOZ590" s="201"/>
      <c r="JPA590" s="201"/>
      <c r="JPB590" s="201"/>
      <c r="JPC590" s="201"/>
      <c r="JPD590" s="201"/>
      <c r="JPE590" s="201"/>
      <c r="JPF590" s="201"/>
      <c r="JPG590" s="201"/>
      <c r="JPH590" s="201"/>
      <c r="JPI590" s="201"/>
      <c r="JPJ590" s="201"/>
      <c r="JPK590" s="201"/>
      <c r="JPL590" s="201"/>
      <c r="JPM590" s="201"/>
      <c r="JPN590" s="201"/>
      <c r="JPO590" s="201"/>
      <c r="JPP590" s="201"/>
      <c r="JPQ590" s="201"/>
      <c r="JPR590" s="201"/>
      <c r="JPS590" s="201"/>
      <c r="JPT590" s="201"/>
      <c r="JPU590" s="201"/>
      <c r="JPV590" s="201"/>
      <c r="JPW590" s="201"/>
      <c r="JPX590" s="201"/>
      <c r="JPY590" s="201"/>
      <c r="JPZ590" s="201"/>
      <c r="JQA590" s="201"/>
      <c r="JQB590" s="201"/>
      <c r="JQC590" s="201"/>
      <c r="JQD590" s="201"/>
      <c r="JQE590" s="201"/>
      <c r="JQF590" s="201"/>
      <c r="JQG590" s="201"/>
      <c r="JQH590" s="201"/>
      <c r="JQI590" s="201"/>
      <c r="JQJ590" s="201"/>
      <c r="JQK590" s="201"/>
      <c r="JQL590" s="201"/>
      <c r="JQM590" s="201"/>
      <c r="JQN590" s="201"/>
      <c r="JQO590" s="201"/>
      <c r="JQP590" s="201"/>
      <c r="JQQ590" s="201"/>
      <c r="JQR590" s="201"/>
      <c r="JQS590" s="201"/>
      <c r="JQT590" s="201"/>
      <c r="JQU590" s="201"/>
      <c r="JQV590" s="201"/>
      <c r="JQW590" s="201"/>
      <c r="JQX590" s="201"/>
      <c r="JQY590" s="201"/>
      <c r="JQZ590" s="201"/>
      <c r="JRA590" s="201"/>
      <c r="JRB590" s="201"/>
      <c r="JRC590" s="201"/>
      <c r="JRD590" s="201"/>
      <c r="JRE590" s="201"/>
      <c r="JRF590" s="201"/>
      <c r="JRG590" s="201"/>
      <c r="JRH590" s="201"/>
      <c r="JRI590" s="201"/>
      <c r="JRJ590" s="201"/>
      <c r="JRK590" s="201"/>
      <c r="JRL590" s="201"/>
      <c r="JRM590" s="201"/>
      <c r="JRN590" s="201"/>
      <c r="JRO590" s="201"/>
      <c r="JRP590" s="201"/>
      <c r="JRQ590" s="201"/>
      <c r="JRR590" s="201"/>
      <c r="JRS590" s="201"/>
      <c r="JRT590" s="201"/>
      <c r="JRU590" s="201"/>
      <c r="JRV590" s="201"/>
      <c r="JRW590" s="201"/>
      <c r="JRX590" s="201"/>
      <c r="JRY590" s="201"/>
      <c r="JRZ590" s="201"/>
      <c r="JSA590" s="201"/>
      <c r="JSB590" s="201"/>
      <c r="JSC590" s="201"/>
      <c r="JSD590" s="201"/>
      <c r="JSE590" s="201"/>
      <c r="JSF590" s="201"/>
      <c r="JSG590" s="201"/>
      <c r="JSH590" s="201"/>
      <c r="JSI590" s="201"/>
      <c r="JSJ590" s="201"/>
      <c r="JSK590" s="201"/>
      <c r="JSL590" s="201"/>
      <c r="JSM590" s="201"/>
      <c r="JSN590" s="201"/>
      <c r="JSO590" s="201"/>
      <c r="JSP590" s="201"/>
      <c r="JSQ590" s="201"/>
      <c r="JSR590" s="201"/>
      <c r="JSS590" s="201"/>
      <c r="JST590" s="201"/>
      <c r="JSU590" s="201"/>
      <c r="JSV590" s="201"/>
      <c r="JSW590" s="201"/>
      <c r="JSX590" s="201"/>
      <c r="JSY590" s="201"/>
      <c r="JSZ590" s="201"/>
      <c r="JTA590" s="201"/>
      <c r="JTB590" s="201"/>
      <c r="JTC590" s="201"/>
      <c r="JTD590" s="201"/>
      <c r="JTE590" s="201"/>
      <c r="JTF590" s="201"/>
      <c r="JTG590" s="201"/>
      <c r="JTH590" s="201"/>
      <c r="JTI590" s="201"/>
      <c r="JTJ590" s="201"/>
      <c r="JTK590" s="201"/>
      <c r="JTL590" s="201"/>
      <c r="JTM590" s="201"/>
      <c r="JTN590" s="201"/>
      <c r="JTO590" s="201"/>
      <c r="JTP590" s="201"/>
      <c r="JTQ590" s="201"/>
      <c r="JTR590" s="201"/>
      <c r="JTS590" s="201"/>
      <c r="JTT590" s="201"/>
      <c r="JTU590" s="201"/>
      <c r="JTV590" s="201"/>
      <c r="JTW590" s="201"/>
      <c r="JTX590" s="201"/>
      <c r="JTY590" s="201"/>
      <c r="JTZ590" s="201"/>
      <c r="JUA590" s="201"/>
      <c r="JUB590" s="201"/>
      <c r="JUC590" s="201"/>
      <c r="JUD590" s="201"/>
      <c r="JUE590" s="201"/>
      <c r="JUF590" s="201"/>
      <c r="JUG590" s="201"/>
      <c r="JUH590" s="201"/>
      <c r="JUI590" s="201"/>
      <c r="JUJ590" s="201"/>
      <c r="JUK590" s="201"/>
      <c r="JUL590" s="201"/>
      <c r="JUM590" s="201"/>
      <c r="JUN590" s="201"/>
      <c r="JUO590" s="201"/>
      <c r="JUP590" s="201"/>
      <c r="JUQ590" s="201"/>
      <c r="JUR590" s="201"/>
      <c r="JUS590" s="201"/>
      <c r="JUT590" s="201"/>
      <c r="JUU590" s="201"/>
      <c r="JUV590" s="201"/>
      <c r="JUW590" s="201"/>
      <c r="JUX590" s="201"/>
      <c r="JUY590" s="201"/>
      <c r="JUZ590" s="201"/>
      <c r="JVA590" s="201"/>
      <c r="JVB590" s="201"/>
      <c r="JVC590" s="201"/>
      <c r="JVD590" s="201"/>
      <c r="JVE590" s="201"/>
      <c r="JVF590" s="201"/>
      <c r="JVG590" s="201"/>
      <c r="JVH590" s="201"/>
      <c r="JVI590" s="201"/>
      <c r="JVJ590" s="201"/>
      <c r="JVK590" s="201"/>
      <c r="JVL590" s="201"/>
      <c r="JVM590" s="201"/>
      <c r="JVN590" s="201"/>
      <c r="JVO590" s="201"/>
      <c r="JVP590" s="201"/>
      <c r="JVQ590" s="201"/>
      <c r="JVR590" s="201"/>
      <c r="JVS590" s="201"/>
      <c r="JVT590" s="201"/>
      <c r="JVU590" s="201"/>
      <c r="JVV590" s="201"/>
      <c r="JVW590" s="201"/>
      <c r="JVX590" s="201"/>
      <c r="JVY590" s="201"/>
      <c r="JVZ590" s="201"/>
      <c r="JWA590" s="201"/>
      <c r="JWB590" s="201"/>
      <c r="JWC590" s="201"/>
      <c r="JWD590" s="201"/>
      <c r="JWE590" s="201"/>
      <c r="JWF590" s="201"/>
      <c r="JWG590" s="201"/>
      <c r="JWH590" s="201"/>
      <c r="JWI590" s="201"/>
      <c r="JWJ590" s="201"/>
      <c r="JWK590" s="201"/>
      <c r="JWL590" s="201"/>
      <c r="JWM590" s="201"/>
      <c r="JWN590" s="201"/>
      <c r="JWO590" s="201"/>
      <c r="JWP590" s="201"/>
      <c r="JWQ590" s="201"/>
      <c r="JWR590" s="201"/>
      <c r="JWS590" s="201"/>
      <c r="JWT590" s="201"/>
      <c r="JWU590" s="201"/>
      <c r="JWV590" s="201"/>
      <c r="JWW590" s="201"/>
      <c r="JWX590" s="201"/>
      <c r="JWY590" s="201"/>
      <c r="JWZ590" s="201"/>
      <c r="JXA590" s="201"/>
      <c r="JXB590" s="201"/>
      <c r="JXC590" s="201"/>
      <c r="JXD590" s="201"/>
      <c r="JXE590" s="201"/>
      <c r="JXF590" s="201"/>
      <c r="JXG590" s="201"/>
      <c r="JXH590" s="201"/>
      <c r="JXI590" s="201"/>
      <c r="JXJ590" s="201"/>
      <c r="JXK590" s="201"/>
      <c r="JXL590" s="201"/>
      <c r="JXM590" s="201"/>
      <c r="JXN590" s="201"/>
      <c r="JXO590" s="201"/>
      <c r="JXP590" s="201"/>
      <c r="JXQ590" s="201"/>
      <c r="JXR590" s="201"/>
      <c r="JXS590" s="201"/>
      <c r="JXT590" s="201"/>
      <c r="JXU590" s="201"/>
      <c r="JXV590" s="201"/>
      <c r="JXW590" s="201"/>
      <c r="JXX590" s="201"/>
      <c r="JXY590" s="201"/>
      <c r="JXZ590" s="201"/>
      <c r="JYA590" s="201"/>
      <c r="JYB590" s="201"/>
      <c r="JYC590" s="201"/>
      <c r="JYD590" s="201"/>
      <c r="JYE590" s="201"/>
      <c r="JYF590" s="201"/>
      <c r="JYG590" s="201"/>
      <c r="JYH590" s="201"/>
      <c r="JYI590" s="201"/>
      <c r="JYJ590" s="201"/>
      <c r="JYK590" s="201"/>
      <c r="JYL590" s="201"/>
      <c r="JYM590" s="201"/>
      <c r="JYN590" s="201"/>
      <c r="JYO590" s="201"/>
      <c r="JYP590" s="201"/>
      <c r="JYQ590" s="201"/>
      <c r="JYR590" s="201"/>
      <c r="JYS590" s="201"/>
      <c r="JYT590" s="201"/>
      <c r="JYU590" s="201"/>
      <c r="JYV590" s="201"/>
      <c r="JYW590" s="201"/>
      <c r="JYX590" s="201"/>
      <c r="JYY590" s="201"/>
      <c r="JYZ590" s="201"/>
      <c r="JZA590" s="201"/>
      <c r="JZB590" s="201"/>
      <c r="JZC590" s="201"/>
      <c r="JZD590" s="201"/>
      <c r="JZE590" s="201"/>
      <c r="JZF590" s="201"/>
      <c r="JZG590" s="201"/>
      <c r="JZH590" s="201"/>
      <c r="JZI590" s="201"/>
      <c r="JZJ590" s="201"/>
      <c r="JZK590" s="201"/>
      <c r="JZL590" s="201"/>
      <c r="JZM590" s="201"/>
      <c r="JZN590" s="201"/>
      <c r="JZO590" s="201"/>
      <c r="JZP590" s="201"/>
      <c r="JZQ590" s="201"/>
      <c r="JZR590" s="201"/>
      <c r="JZS590" s="201"/>
      <c r="JZT590" s="201"/>
      <c r="JZU590" s="201"/>
      <c r="JZV590" s="201"/>
      <c r="JZW590" s="201"/>
      <c r="JZX590" s="201"/>
      <c r="JZY590" s="201"/>
      <c r="JZZ590" s="201"/>
      <c r="KAA590" s="201"/>
      <c r="KAB590" s="201"/>
      <c r="KAC590" s="201"/>
      <c r="KAD590" s="201"/>
      <c r="KAE590" s="201"/>
      <c r="KAF590" s="201"/>
      <c r="KAG590" s="201"/>
      <c r="KAH590" s="201"/>
      <c r="KAI590" s="201"/>
      <c r="KAJ590" s="201"/>
      <c r="KAK590" s="201"/>
      <c r="KAL590" s="201"/>
      <c r="KAM590" s="201"/>
      <c r="KAN590" s="201"/>
      <c r="KAO590" s="201"/>
      <c r="KAP590" s="201"/>
      <c r="KAQ590" s="201"/>
      <c r="KAR590" s="201"/>
      <c r="KAS590" s="201"/>
      <c r="KAT590" s="201"/>
      <c r="KAU590" s="201"/>
      <c r="KAV590" s="201"/>
      <c r="KAW590" s="201"/>
      <c r="KAX590" s="201"/>
      <c r="KAY590" s="201"/>
      <c r="KAZ590" s="201"/>
      <c r="KBA590" s="201"/>
      <c r="KBB590" s="201"/>
      <c r="KBC590" s="201"/>
      <c r="KBD590" s="201"/>
      <c r="KBE590" s="201"/>
      <c r="KBF590" s="201"/>
      <c r="KBG590" s="201"/>
      <c r="KBH590" s="201"/>
      <c r="KBI590" s="201"/>
      <c r="KBJ590" s="201"/>
      <c r="KBK590" s="201"/>
      <c r="KBL590" s="201"/>
      <c r="KBM590" s="201"/>
      <c r="KBN590" s="201"/>
      <c r="KBO590" s="201"/>
      <c r="KBP590" s="201"/>
      <c r="KBQ590" s="201"/>
      <c r="KBR590" s="201"/>
      <c r="KBS590" s="201"/>
      <c r="KBT590" s="201"/>
      <c r="KBU590" s="201"/>
      <c r="KBV590" s="201"/>
      <c r="KBW590" s="201"/>
      <c r="KBX590" s="201"/>
      <c r="KBY590" s="201"/>
      <c r="KBZ590" s="201"/>
      <c r="KCA590" s="201"/>
      <c r="KCB590" s="201"/>
      <c r="KCC590" s="201"/>
      <c r="KCD590" s="201"/>
      <c r="KCE590" s="201"/>
      <c r="KCF590" s="201"/>
      <c r="KCG590" s="201"/>
      <c r="KCH590" s="201"/>
      <c r="KCI590" s="201"/>
      <c r="KCJ590" s="201"/>
      <c r="KCK590" s="201"/>
      <c r="KCL590" s="201"/>
      <c r="KCM590" s="201"/>
      <c r="KCN590" s="201"/>
      <c r="KCO590" s="201"/>
      <c r="KCP590" s="201"/>
      <c r="KCQ590" s="201"/>
      <c r="KCR590" s="201"/>
      <c r="KCS590" s="201"/>
      <c r="KCT590" s="201"/>
      <c r="KCU590" s="201"/>
      <c r="KCV590" s="201"/>
      <c r="KCW590" s="201"/>
      <c r="KCX590" s="201"/>
      <c r="KCY590" s="201"/>
      <c r="KCZ590" s="201"/>
      <c r="KDA590" s="201"/>
      <c r="KDB590" s="201"/>
      <c r="KDC590" s="201"/>
      <c r="KDD590" s="201"/>
      <c r="KDE590" s="201"/>
      <c r="KDF590" s="201"/>
      <c r="KDG590" s="201"/>
      <c r="KDH590" s="201"/>
      <c r="KDI590" s="201"/>
      <c r="KDJ590" s="201"/>
      <c r="KDK590" s="201"/>
      <c r="KDL590" s="201"/>
      <c r="KDM590" s="201"/>
      <c r="KDN590" s="201"/>
      <c r="KDO590" s="201"/>
      <c r="KDP590" s="201"/>
      <c r="KDQ590" s="201"/>
      <c r="KDR590" s="201"/>
      <c r="KDS590" s="201"/>
      <c r="KDT590" s="201"/>
      <c r="KDU590" s="201"/>
      <c r="KDV590" s="201"/>
      <c r="KDW590" s="201"/>
      <c r="KDX590" s="201"/>
      <c r="KDY590" s="201"/>
      <c r="KDZ590" s="201"/>
      <c r="KEA590" s="201"/>
      <c r="KEB590" s="201"/>
      <c r="KEC590" s="201"/>
      <c r="KED590" s="201"/>
      <c r="KEE590" s="201"/>
      <c r="KEF590" s="201"/>
      <c r="KEG590" s="201"/>
      <c r="KEH590" s="201"/>
      <c r="KEI590" s="201"/>
      <c r="KEJ590" s="201"/>
      <c r="KEK590" s="201"/>
      <c r="KEL590" s="201"/>
      <c r="KEM590" s="201"/>
      <c r="KEN590" s="201"/>
      <c r="KEO590" s="201"/>
      <c r="KEP590" s="201"/>
      <c r="KEQ590" s="201"/>
      <c r="KER590" s="201"/>
      <c r="KES590" s="201"/>
      <c r="KET590" s="201"/>
      <c r="KEU590" s="201"/>
      <c r="KEV590" s="201"/>
      <c r="KEW590" s="201"/>
      <c r="KEX590" s="201"/>
      <c r="KEY590" s="201"/>
      <c r="KEZ590" s="201"/>
      <c r="KFA590" s="201"/>
      <c r="KFB590" s="201"/>
      <c r="KFC590" s="201"/>
      <c r="KFD590" s="201"/>
      <c r="KFE590" s="201"/>
      <c r="KFF590" s="201"/>
      <c r="KFG590" s="201"/>
      <c r="KFH590" s="201"/>
      <c r="KFI590" s="201"/>
      <c r="KFJ590" s="201"/>
      <c r="KFK590" s="201"/>
      <c r="KFL590" s="201"/>
      <c r="KFM590" s="201"/>
      <c r="KFN590" s="201"/>
      <c r="KFO590" s="201"/>
      <c r="KFP590" s="201"/>
      <c r="KFQ590" s="201"/>
      <c r="KFR590" s="201"/>
      <c r="KFS590" s="201"/>
      <c r="KFT590" s="201"/>
      <c r="KFU590" s="201"/>
      <c r="KFV590" s="201"/>
      <c r="KFW590" s="201"/>
      <c r="KFX590" s="201"/>
      <c r="KFY590" s="201"/>
      <c r="KFZ590" s="201"/>
      <c r="KGA590" s="201"/>
      <c r="KGB590" s="201"/>
      <c r="KGC590" s="201"/>
      <c r="KGD590" s="201"/>
      <c r="KGE590" s="201"/>
      <c r="KGF590" s="201"/>
      <c r="KGG590" s="201"/>
      <c r="KGH590" s="201"/>
      <c r="KGI590" s="201"/>
      <c r="KGJ590" s="201"/>
      <c r="KGK590" s="201"/>
      <c r="KGL590" s="201"/>
      <c r="KGM590" s="201"/>
      <c r="KGN590" s="201"/>
      <c r="KGO590" s="201"/>
      <c r="KGP590" s="201"/>
      <c r="KGQ590" s="201"/>
      <c r="KGR590" s="201"/>
      <c r="KGS590" s="201"/>
      <c r="KGT590" s="201"/>
      <c r="KGU590" s="201"/>
      <c r="KGV590" s="201"/>
      <c r="KGW590" s="201"/>
      <c r="KGX590" s="201"/>
      <c r="KGY590" s="201"/>
      <c r="KGZ590" s="201"/>
      <c r="KHA590" s="201"/>
      <c r="KHB590" s="201"/>
      <c r="KHC590" s="201"/>
      <c r="KHD590" s="201"/>
      <c r="KHE590" s="201"/>
      <c r="KHF590" s="201"/>
      <c r="KHG590" s="201"/>
      <c r="KHH590" s="201"/>
      <c r="KHI590" s="201"/>
      <c r="KHJ590" s="201"/>
      <c r="KHK590" s="201"/>
      <c r="KHL590" s="201"/>
      <c r="KHM590" s="201"/>
      <c r="KHN590" s="201"/>
      <c r="KHO590" s="201"/>
      <c r="KHP590" s="201"/>
      <c r="KHQ590" s="201"/>
      <c r="KHR590" s="201"/>
      <c r="KHS590" s="201"/>
      <c r="KHT590" s="201"/>
      <c r="KHU590" s="201"/>
      <c r="KHV590" s="201"/>
      <c r="KHW590" s="201"/>
      <c r="KHX590" s="201"/>
      <c r="KHY590" s="201"/>
      <c r="KHZ590" s="201"/>
      <c r="KIA590" s="201"/>
      <c r="KIB590" s="201"/>
      <c r="KIC590" s="201"/>
      <c r="KID590" s="201"/>
      <c r="KIE590" s="201"/>
      <c r="KIF590" s="201"/>
      <c r="KIG590" s="201"/>
      <c r="KIH590" s="201"/>
      <c r="KII590" s="201"/>
      <c r="KIJ590" s="201"/>
      <c r="KIK590" s="201"/>
      <c r="KIL590" s="201"/>
      <c r="KIM590" s="201"/>
      <c r="KIN590" s="201"/>
      <c r="KIO590" s="201"/>
      <c r="KIP590" s="201"/>
      <c r="KIQ590" s="201"/>
      <c r="KIR590" s="201"/>
      <c r="KIS590" s="201"/>
      <c r="KIT590" s="201"/>
      <c r="KIU590" s="201"/>
      <c r="KIV590" s="201"/>
      <c r="KIW590" s="201"/>
      <c r="KIX590" s="201"/>
      <c r="KIY590" s="201"/>
      <c r="KIZ590" s="201"/>
      <c r="KJA590" s="201"/>
      <c r="KJB590" s="201"/>
      <c r="KJC590" s="201"/>
      <c r="KJD590" s="201"/>
      <c r="KJE590" s="201"/>
      <c r="KJF590" s="201"/>
      <c r="KJG590" s="201"/>
      <c r="KJH590" s="201"/>
      <c r="KJI590" s="201"/>
      <c r="KJJ590" s="201"/>
      <c r="KJK590" s="201"/>
      <c r="KJL590" s="201"/>
      <c r="KJM590" s="201"/>
      <c r="KJN590" s="201"/>
      <c r="KJO590" s="201"/>
      <c r="KJP590" s="201"/>
      <c r="KJQ590" s="201"/>
      <c r="KJR590" s="201"/>
      <c r="KJS590" s="201"/>
      <c r="KJT590" s="201"/>
      <c r="KJU590" s="201"/>
      <c r="KJV590" s="201"/>
      <c r="KJW590" s="201"/>
      <c r="KJX590" s="201"/>
      <c r="KJY590" s="201"/>
      <c r="KJZ590" s="201"/>
      <c r="KKA590" s="201"/>
      <c r="KKB590" s="201"/>
      <c r="KKC590" s="201"/>
      <c r="KKD590" s="201"/>
      <c r="KKE590" s="201"/>
      <c r="KKF590" s="201"/>
      <c r="KKG590" s="201"/>
      <c r="KKH590" s="201"/>
      <c r="KKI590" s="201"/>
      <c r="KKJ590" s="201"/>
      <c r="KKK590" s="201"/>
      <c r="KKL590" s="201"/>
      <c r="KKM590" s="201"/>
      <c r="KKN590" s="201"/>
      <c r="KKO590" s="201"/>
      <c r="KKP590" s="201"/>
      <c r="KKQ590" s="201"/>
      <c r="KKR590" s="201"/>
      <c r="KKS590" s="201"/>
      <c r="KKT590" s="201"/>
      <c r="KKU590" s="201"/>
      <c r="KKV590" s="201"/>
      <c r="KKW590" s="201"/>
      <c r="KKX590" s="201"/>
      <c r="KKY590" s="201"/>
      <c r="KKZ590" s="201"/>
      <c r="KLA590" s="201"/>
      <c r="KLB590" s="201"/>
      <c r="KLC590" s="201"/>
      <c r="KLD590" s="201"/>
      <c r="KLE590" s="201"/>
      <c r="KLF590" s="201"/>
      <c r="KLG590" s="201"/>
      <c r="KLH590" s="201"/>
      <c r="KLI590" s="201"/>
      <c r="KLJ590" s="201"/>
      <c r="KLK590" s="201"/>
      <c r="KLL590" s="201"/>
      <c r="KLM590" s="201"/>
      <c r="KLN590" s="201"/>
      <c r="KLO590" s="201"/>
      <c r="KLP590" s="201"/>
      <c r="KLQ590" s="201"/>
      <c r="KLR590" s="201"/>
      <c r="KLS590" s="201"/>
      <c r="KLT590" s="201"/>
      <c r="KLU590" s="201"/>
      <c r="KLV590" s="201"/>
      <c r="KLW590" s="201"/>
      <c r="KLX590" s="201"/>
      <c r="KLY590" s="201"/>
      <c r="KLZ590" s="201"/>
      <c r="KMA590" s="201"/>
      <c r="KMB590" s="201"/>
      <c r="KMC590" s="201"/>
      <c r="KMD590" s="201"/>
      <c r="KME590" s="201"/>
      <c r="KMF590" s="201"/>
      <c r="KMG590" s="201"/>
      <c r="KMH590" s="201"/>
      <c r="KMI590" s="201"/>
      <c r="KMJ590" s="201"/>
      <c r="KMK590" s="201"/>
      <c r="KML590" s="201"/>
      <c r="KMM590" s="201"/>
      <c r="KMN590" s="201"/>
      <c r="KMO590" s="201"/>
      <c r="KMP590" s="201"/>
      <c r="KMQ590" s="201"/>
      <c r="KMR590" s="201"/>
      <c r="KMS590" s="201"/>
      <c r="KMT590" s="201"/>
      <c r="KMU590" s="201"/>
      <c r="KMV590" s="201"/>
      <c r="KMW590" s="201"/>
      <c r="KMX590" s="201"/>
      <c r="KMY590" s="201"/>
      <c r="KMZ590" s="201"/>
      <c r="KNA590" s="201"/>
      <c r="KNB590" s="201"/>
      <c r="KNC590" s="201"/>
      <c r="KND590" s="201"/>
      <c r="KNE590" s="201"/>
      <c r="KNF590" s="201"/>
      <c r="KNG590" s="201"/>
      <c r="KNH590" s="201"/>
      <c r="KNI590" s="201"/>
      <c r="KNJ590" s="201"/>
      <c r="KNK590" s="201"/>
      <c r="KNL590" s="201"/>
      <c r="KNM590" s="201"/>
      <c r="KNN590" s="201"/>
      <c r="KNO590" s="201"/>
      <c r="KNP590" s="201"/>
      <c r="KNQ590" s="201"/>
      <c r="KNR590" s="201"/>
      <c r="KNS590" s="201"/>
      <c r="KNT590" s="201"/>
      <c r="KNU590" s="201"/>
      <c r="KNV590" s="201"/>
      <c r="KNW590" s="201"/>
      <c r="KNX590" s="201"/>
      <c r="KNY590" s="201"/>
      <c r="KNZ590" s="201"/>
      <c r="KOA590" s="201"/>
      <c r="KOB590" s="201"/>
      <c r="KOC590" s="201"/>
      <c r="KOD590" s="201"/>
      <c r="KOE590" s="201"/>
      <c r="KOF590" s="201"/>
      <c r="KOG590" s="201"/>
      <c r="KOH590" s="201"/>
      <c r="KOI590" s="201"/>
      <c r="KOJ590" s="201"/>
      <c r="KOK590" s="201"/>
      <c r="KOL590" s="201"/>
      <c r="KOM590" s="201"/>
      <c r="KON590" s="201"/>
      <c r="KOO590" s="201"/>
      <c r="KOP590" s="201"/>
      <c r="KOQ590" s="201"/>
      <c r="KOR590" s="201"/>
      <c r="KOS590" s="201"/>
      <c r="KOT590" s="201"/>
      <c r="KOU590" s="201"/>
      <c r="KOV590" s="201"/>
      <c r="KOW590" s="201"/>
      <c r="KOX590" s="201"/>
      <c r="KOY590" s="201"/>
      <c r="KOZ590" s="201"/>
      <c r="KPA590" s="201"/>
      <c r="KPB590" s="201"/>
      <c r="KPC590" s="201"/>
      <c r="KPD590" s="201"/>
      <c r="KPE590" s="201"/>
      <c r="KPF590" s="201"/>
      <c r="KPG590" s="201"/>
      <c r="KPH590" s="201"/>
      <c r="KPI590" s="201"/>
      <c r="KPJ590" s="201"/>
      <c r="KPK590" s="201"/>
      <c r="KPL590" s="201"/>
      <c r="KPM590" s="201"/>
      <c r="KPN590" s="201"/>
      <c r="KPO590" s="201"/>
      <c r="KPP590" s="201"/>
      <c r="KPQ590" s="201"/>
      <c r="KPR590" s="201"/>
      <c r="KPS590" s="201"/>
      <c r="KPT590" s="201"/>
      <c r="KPU590" s="201"/>
      <c r="KPV590" s="201"/>
      <c r="KPW590" s="201"/>
      <c r="KPX590" s="201"/>
      <c r="KPY590" s="201"/>
      <c r="KPZ590" s="201"/>
      <c r="KQA590" s="201"/>
      <c r="KQB590" s="201"/>
      <c r="KQC590" s="201"/>
      <c r="KQD590" s="201"/>
      <c r="KQE590" s="201"/>
      <c r="KQF590" s="201"/>
      <c r="KQG590" s="201"/>
      <c r="KQH590" s="201"/>
      <c r="KQI590" s="201"/>
      <c r="KQJ590" s="201"/>
      <c r="KQK590" s="201"/>
      <c r="KQL590" s="201"/>
      <c r="KQM590" s="201"/>
      <c r="KQN590" s="201"/>
      <c r="KQO590" s="201"/>
      <c r="KQP590" s="201"/>
      <c r="KQQ590" s="201"/>
      <c r="KQR590" s="201"/>
      <c r="KQS590" s="201"/>
      <c r="KQT590" s="201"/>
      <c r="KQU590" s="201"/>
      <c r="KQV590" s="201"/>
      <c r="KQW590" s="201"/>
      <c r="KQX590" s="201"/>
      <c r="KQY590" s="201"/>
      <c r="KQZ590" s="201"/>
      <c r="KRA590" s="201"/>
      <c r="KRB590" s="201"/>
      <c r="KRC590" s="201"/>
      <c r="KRD590" s="201"/>
      <c r="KRE590" s="201"/>
      <c r="KRF590" s="201"/>
      <c r="KRG590" s="201"/>
      <c r="KRH590" s="201"/>
      <c r="KRI590" s="201"/>
      <c r="KRJ590" s="201"/>
      <c r="KRK590" s="201"/>
      <c r="KRL590" s="201"/>
      <c r="KRM590" s="201"/>
      <c r="KRN590" s="201"/>
      <c r="KRO590" s="201"/>
      <c r="KRP590" s="201"/>
      <c r="KRQ590" s="201"/>
      <c r="KRR590" s="201"/>
      <c r="KRS590" s="201"/>
      <c r="KRT590" s="201"/>
      <c r="KRU590" s="201"/>
      <c r="KRV590" s="201"/>
      <c r="KRW590" s="201"/>
      <c r="KRX590" s="201"/>
      <c r="KRY590" s="201"/>
      <c r="KRZ590" s="201"/>
      <c r="KSA590" s="201"/>
      <c r="KSB590" s="201"/>
      <c r="KSC590" s="201"/>
      <c r="KSD590" s="201"/>
      <c r="KSE590" s="201"/>
      <c r="KSF590" s="201"/>
      <c r="KSG590" s="201"/>
      <c r="KSH590" s="201"/>
      <c r="KSI590" s="201"/>
      <c r="KSJ590" s="201"/>
      <c r="KSK590" s="201"/>
      <c r="KSL590" s="201"/>
      <c r="KSM590" s="201"/>
      <c r="KSN590" s="201"/>
      <c r="KSO590" s="201"/>
      <c r="KSP590" s="201"/>
      <c r="KSQ590" s="201"/>
      <c r="KSR590" s="201"/>
      <c r="KSS590" s="201"/>
      <c r="KST590" s="201"/>
      <c r="KSU590" s="201"/>
      <c r="KSV590" s="201"/>
      <c r="KSW590" s="201"/>
      <c r="KSX590" s="201"/>
      <c r="KSY590" s="201"/>
      <c r="KSZ590" s="201"/>
      <c r="KTA590" s="201"/>
      <c r="KTB590" s="201"/>
      <c r="KTC590" s="201"/>
      <c r="KTD590" s="201"/>
      <c r="KTE590" s="201"/>
      <c r="KTF590" s="201"/>
      <c r="KTG590" s="201"/>
      <c r="KTH590" s="201"/>
      <c r="KTI590" s="201"/>
      <c r="KTJ590" s="201"/>
      <c r="KTK590" s="201"/>
      <c r="KTL590" s="201"/>
      <c r="KTM590" s="201"/>
      <c r="KTN590" s="201"/>
      <c r="KTO590" s="201"/>
      <c r="KTP590" s="201"/>
      <c r="KTQ590" s="201"/>
      <c r="KTR590" s="201"/>
      <c r="KTS590" s="201"/>
      <c r="KTT590" s="201"/>
      <c r="KTU590" s="201"/>
      <c r="KTV590" s="201"/>
      <c r="KTW590" s="201"/>
      <c r="KTX590" s="201"/>
      <c r="KTY590" s="201"/>
      <c r="KTZ590" s="201"/>
      <c r="KUA590" s="201"/>
      <c r="KUB590" s="201"/>
      <c r="KUC590" s="201"/>
      <c r="KUD590" s="201"/>
      <c r="KUE590" s="201"/>
      <c r="KUF590" s="201"/>
      <c r="KUG590" s="201"/>
      <c r="KUH590" s="201"/>
      <c r="KUI590" s="201"/>
      <c r="KUJ590" s="201"/>
      <c r="KUK590" s="201"/>
      <c r="KUL590" s="201"/>
      <c r="KUM590" s="201"/>
      <c r="KUN590" s="201"/>
      <c r="KUO590" s="201"/>
      <c r="KUP590" s="201"/>
      <c r="KUQ590" s="201"/>
      <c r="KUR590" s="201"/>
      <c r="KUS590" s="201"/>
      <c r="KUT590" s="201"/>
      <c r="KUU590" s="201"/>
      <c r="KUV590" s="201"/>
      <c r="KUW590" s="201"/>
      <c r="KUX590" s="201"/>
      <c r="KUY590" s="201"/>
      <c r="KUZ590" s="201"/>
      <c r="KVA590" s="201"/>
      <c r="KVB590" s="201"/>
      <c r="KVC590" s="201"/>
      <c r="KVD590" s="201"/>
      <c r="KVE590" s="201"/>
      <c r="KVF590" s="201"/>
      <c r="KVG590" s="201"/>
      <c r="KVH590" s="201"/>
      <c r="KVI590" s="201"/>
      <c r="KVJ590" s="201"/>
      <c r="KVK590" s="201"/>
      <c r="KVL590" s="201"/>
      <c r="KVM590" s="201"/>
      <c r="KVN590" s="201"/>
      <c r="KVO590" s="201"/>
      <c r="KVP590" s="201"/>
      <c r="KVQ590" s="201"/>
      <c r="KVR590" s="201"/>
      <c r="KVS590" s="201"/>
      <c r="KVT590" s="201"/>
      <c r="KVU590" s="201"/>
      <c r="KVV590" s="201"/>
      <c r="KVW590" s="201"/>
      <c r="KVX590" s="201"/>
      <c r="KVY590" s="201"/>
      <c r="KVZ590" s="201"/>
      <c r="KWA590" s="201"/>
      <c r="KWB590" s="201"/>
      <c r="KWC590" s="201"/>
      <c r="KWD590" s="201"/>
      <c r="KWE590" s="201"/>
      <c r="KWF590" s="201"/>
      <c r="KWG590" s="201"/>
      <c r="KWH590" s="201"/>
      <c r="KWI590" s="201"/>
      <c r="KWJ590" s="201"/>
      <c r="KWK590" s="201"/>
      <c r="KWL590" s="201"/>
      <c r="KWM590" s="201"/>
      <c r="KWN590" s="201"/>
      <c r="KWO590" s="201"/>
      <c r="KWP590" s="201"/>
      <c r="KWQ590" s="201"/>
      <c r="KWR590" s="201"/>
      <c r="KWS590" s="201"/>
      <c r="KWT590" s="201"/>
      <c r="KWU590" s="201"/>
      <c r="KWV590" s="201"/>
      <c r="KWW590" s="201"/>
      <c r="KWX590" s="201"/>
      <c r="KWY590" s="201"/>
      <c r="KWZ590" s="201"/>
      <c r="KXA590" s="201"/>
      <c r="KXB590" s="201"/>
      <c r="KXC590" s="201"/>
      <c r="KXD590" s="201"/>
      <c r="KXE590" s="201"/>
      <c r="KXF590" s="201"/>
      <c r="KXG590" s="201"/>
      <c r="KXH590" s="201"/>
      <c r="KXI590" s="201"/>
      <c r="KXJ590" s="201"/>
      <c r="KXK590" s="201"/>
      <c r="KXL590" s="201"/>
      <c r="KXM590" s="201"/>
      <c r="KXN590" s="201"/>
      <c r="KXO590" s="201"/>
      <c r="KXP590" s="201"/>
      <c r="KXQ590" s="201"/>
      <c r="KXR590" s="201"/>
      <c r="KXS590" s="201"/>
      <c r="KXT590" s="201"/>
      <c r="KXU590" s="201"/>
      <c r="KXV590" s="201"/>
      <c r="KXW590" s="201"/>
      <c r="KXX590" s="201"/>
      <c r="KXY590" s="201"/>
      <c r="KXZ590" s="201"/>
      <c r="KYA590" s="201"/>
      <c r="KYB590" s="201"/>
      <c r="KYC590" s="201"/>
      <c r="KYD590" s="201"/>
      <c r="KYE590" s="201"/>
      <c r="KYF590" s="201"/>
      <c r="KYG590" s="201"/>
      <c r="KYH590" s="201"/>
      <c r="KYI590" s="201"/>
      <c r="KYJ590" s="201"/>
      <c r="KYK590" s="201"/>
      <c r="KYL590" s="201"/>
      <c r="KYM590" s="201"/>
      <c r="KYN590" s="201"/>
      <c r="KYO590" s="201"/>
      <c r="KYP590" s="201"/>
      <c r="KYQ590" s="201"/>
      <c r="KYR590" s="201"/>
      <c r="KYS590" s="201"/>
      <c r="KYT590" s="201"/>
      <c r="KYU590" s="201"/>
      <c r="KYV590" s="201"/>
      <c r="KYW590" s="201"/>
      <c r="KYX590" s="201"/>
      <c r="KYY590" s="201"/>
      <c r="KYZ590" s="201"/>
      <c r="KZA590" s="201"/>
      <c r="KZB590" s="201"/>
      <c r="KZC590" s="201"/>
      <c r="KZD590" s="201"/>
      <c r="KZE590" s="201"/>
      <c r="KZF590" s="201"/>
      <c r="KZG590" s="201"/>
      <c r="KZH590" s="201"/>
      <c r="KZI590" s="201"/>
      <c r="KZJ590" s="201"/>
      <c r="KZK590" s="201"/>
      <c r="KZL590" s="201"/>
      <c r="KZM590" s="201"/>
      <c r="KZN590" s="201"/>
      <c r="KZO590" s="201"/>
      <c r="KZP590" s="201"/>
      <c r="KZQ590" s="201"/>
      <c r="KZR590" s="201"/>
      <c r="KZS590" s="201"/>
      <c r="KZT590" s="201"/>
      <c r="KZU590" s="201"/>
      <c r="KZV590" s="201"/>
      <c r="KZW590" s="201"/>
      <c r="KZX590" s="201"/>
      <c r="KZY590" s="201"/>
      <c r="KZZ590" s="201"/>
      <c r="LAA590" s="201"/>
      <c r="LAB590" s="201"/>
      <c r="LAC590" s="201"/>
      <c r="LAD590" s="201"/>
      <c r="LAE590" s="201"/>
      <c r="LAF590" s="201"/>
      <c r="LAG590" s="201"/>
      <c r="LAH590" s="201"/>
      <c r="LAI590" s="201"/>
      <c r="LAJ590" s="201"/>
      <c r="LAK590" s="201"/>
      <c r="LAL590" s="201"/>
      <c r="LAM590" s="201"/>
      <c r="LAN590" s="201"/>
      <c r="LAO590" s="201"/>
      <c r="LAP590" s="201"/>
      <c r="LAQ590" s="201"/>
      <c r="LAR590" s="201"/>
      <c r="LAS590" s="201"/>
      <c r="LAT590" s="201"/>
      <c r="LAU590" s="201"/>
      <c r="LAV590" s="201"/>
      <c r="LAW590" s="201"/>
      <c r="LAX590" s="201"/>
      <c r="LAY590" s="201"/>
      <c r="LAZ590" s="201"/>
      <c r="LBA590" s="201"/>
      <c r="LBB590" s="201"/>
      <c r="LBC590" s="201"/>
      <c r="LBD590" s="201"/>
      <c r="LBE590" s="201"/>
      <c r="LBF590" s="201"/>
      <c r="LBG590" s="201"/>
      <c r="LBH590" s="201"/>
      <c r="LBI590" s="201"/>
      <c r="LBJ590" s="201"/>
      <c r="LBK590" s="201"/>
      <c r="LBL590" s="201"/>
      <c r="LBM590" s="201"/>
      <c r="LBN590" s="201"/>
      <c r="LBO590" s="201"/>
      <c r="LBP590" s="201"/>
      <c r="LBQ590" s="201"/>
      <c r="LBR590" s="201"/>
      <c r="LBS590" s="201"/>
      <c r="LBT590" s="201"/>
      <c r="LBU590" s="201"/>
      <c r="LBV590" s="201"/>
      <c r="LBW590" s="201"/>
      <c r="LBX590" s="201"/>
      <c r="LBY590" s="201"/>
      <c r="LBZ590" s="201"/>
      <c r="LCA590" s="201"/>
      <c r="LCB590" s="201"/>
      <c r="LCC590" s="201"/>
      <c r="LCD590" s="201"/>
      <c r="LCE590" s="201"/>
      <c r="LCF590" s="201"/>
      <c r="LCG590" s="201"/>
      <c r="LCH590" s="201"/>
      <c r="LCI590" s="201"/>
      <c r="LCJ590" s="201"/>
      <c r="LCK590" s="201"/>
      <c r="LCL590" s="201"/>
      <c r="LCM590" s="201"/>
      <c r="LCN590" s="201"/>
      <c r="LCO590" s="201"/>
      <c r="LCP590" s="201"/>
      <c r="LCQ590" s="201"/>
      <c r="LCR590" s="201"/>
      <c r="LCS590" s="201"/>
      <c r="LCT590" s="201"/>
      <c r="LCU590" s="201"/>
      <c r="LCV590" s="201"/>
      <c r="LCW590" s="201"/>
      <c r="LCX590" s="201"/>
      <c r="LCY590" s="201"/>
      <c r="LCZ590" s="201"/>
      <c r="LDA590" s="201"/>
      <c r="LDB590" s="201"/>
      <c r="LDC590" s="201"/>
      <c r="LDD590" s="201"/>
      <c r="LDE590" s="201"/>
      <c r="LDF590" s="201"/>
      <c r="LDG590" s="201"/>
      <c r="LDH590" s="201"/>
      <c r="LDI590" s="201"/>
      <c r="LDJ590" s="201"/>
      <c r="LDK590" s="201"/>
      <c r="LDL590" s="201"/>
      <c r="LDM590" s="201"/>
      <c r="LDN590" s="201"/>
      <c r="LDO590" s="201"/>
      <c r="LDP590" s="201"/>
      <c r="LDQ590" s="201"/>
      <c r="LDR590" s="201"/>
      <c r="LDS590" s="201"/>
      <c r="LDT590" s="201"/>
      <c r="LDU590" s="201"/>
      <c r="LDV590" s="201"/>
      <c r="LDW590" s="201"/>
      <c r="LDX590" s="201"/>
      <c r="LDY590" s="201"/>
      <c r="LDZ590" s="201"/>
      <c r="LEA590" s="201"/>
      <c r="LEB590" s="201"/>
      <c r="LEC590" s="201"/>
      <c r="LED590" s="201"/>
      <c r="LEE590" s="201"/>
      <c r="LEF590" s="201"/>
      <c r="LEG590" s="201"/>
      <c r="LEH590" s="201"/>
      <c r="LEI590" s="201"/>
      <c r="LEJ590" s="201"/>
      <c r="LEK590" s="201"/>
      <c r="LEL590" s="201"/>
      <c r="LEM590" s="201"/>
      <c r="LEN590" s="201"/>
      <c r="LEO590" s="201"/>
      <c r="LEP590" s="201"/>
      <c r="LEQ590" s="201"/>
      <c r="LER590" s="201"/>
      <c r="LES590" s="201"/>
      <c r="LET590" s="201"/>
      <c r="LEU590" s="201"/>
      <c r="LEV590" s="201"/>
      <c r="LEW590" s="201"/>
      <c r="LEX590" s="201"/>
      <c r="LEY590" s="201"/>
      <c r="LEZ590" s="201"/>
      <c r="LFA590" s="201"/>
      <c r="LFB590" s="201"/>
      <c r="LFC590" s="201"/>
      <c r="LFD590" s="201"/>
      <c r="LFE590" s="201"/>
      <c r="LFF590" s="201"/>
      <c r="LFG590" s="201"/>
      <c r="LFH590" s="201"/>
      <c r="LFI590" s="201"/>
      <c r="LFJ590" s="201"/>
      <c r="LFK590" s="201"/>
      <c r="LFL590" s="201"/>
      <c r="LFM590" s="201"/>
      <c r="LFN590" s="201"/>
      <c r="LFO590" s="201"/>
      <c r="LFP590" s="201"/>
      <c r="LFQ590" s="201"/>
      <c r="LFR590" s="201"/>
      <c r="LFS590" s="201"/>
      <c r="LFT590" s="201"/>
      <c r="LFU590" s="201"/>
      <c r="LFV590" s="201"/>
      <c r="LFW590" s="201"/>
      <c r="LFX590" s="201"/>
      <c r="LFY590" s="201"/>
      <c r="LFZ590" s="201"/>
      <c r="LGA590" s="201"/>
      <c r="LGB590" s="201"/>
      <c r="LGC590" s="201"/>
      <c r="LGD590" s="201"/>
      <c r="LGE590" s="201"/>
      <c r="LGF590" s="201"/>
      <c r="LGG590" s="201"/>
      <c r="LGH590" s="201"/>
      <c r="LGI590" s="201"/>
      <c r="LGJ590" s="201"/>
      <c r="LGK590" s="201"/>
      <c r="LGL590" s="201"/>
      <c r="LGM590" s="201"/>
      <c r="LGN590" s="201"/>
      <c r="LGO590" s="201"/>
      <c r="LGP590" s="201"/>
      <c r="LGQ590" s="201"/>
      <c r="LGR590" s="201"/>
      <c r="LGS590" s="201"/>
      <c r="LGT590" s="201"/>
      <c r="LGU590" s="201"/>
      <c r="LGV590" s="201"/>
      <c r="LGW590" s="201"/>
      <c r="LGX590" s="201"/>
      <c r="LGY590" s="201"/>
      <c r="LGZ590" s="201"/>
      <c r="LHA590" s="201"/>
      <c r="LHB590" s="201"/>
      <c r="LHC590" s="201"/>
      <c r="LHD590" s="201"/>
      <c r="LHE590" s="201"/>
      <c r="LHF590" s="201"/>
      <c r="LHG590" s="201"/>
      <c r="LHH590" s="201"/>
      <c r="LHI590" s="201"/>
      <c r="LHJ590" s="201"/>
      <c r="LHK590" s="201"/>
      <c r="LHL590" s="201"/>
      <c r="LHM590" s="201"/>
      <c r="LHN590" s="201"/>
      <c r="LHO590" s="201"/>
      <c r="LHP590" s="201"/>
      <c r="LHQ590" s="201"/>
      <c r="LHR590" s="201"/>
      <c r="LHS590" s="201"/>
      <c r="LHT590" s="201"/>
      <c r="LHU590" s="201"/>
      <c r="LHV590" s="201"/>
      <c r="LHW590" s="201"/>
      <c r="LHX590" s="201"/>
      <c r="LHY590" s="201"/>
      <c r="LHZ590" s="201"/>
      <c r="LIA590" s="201"/>
      <c r="LIB590" s="201"/>
      <c r="LIC590" s="201"/>
      <c r="LID590" s="201"/>
      <c r="LIE590" s="201"/>
      <c r="LIF590" s="201"/>
      <c r="LIG590" s="201"/>
      <c r="LIH590" s="201"/>
      <c r="LII590" s="201"/>
      <c r="LIJ590" s="201"/>
      <c r="LIK590" s="201"/>
      <c r="LIL590" s="201"/>
      <c r="LIM590" s="201"/>
      <c r="LIN590" s="201"/>
      <c r="LIO590" s="201"/>
      <c r="LIP590" s="201"/>
      <c r="LIQ590" s="201"/>
      <c r="LIR590" s="201"/>
      <c r="LIS590" s="201"/>
      <c r="LIT590" s="201"/>
      <c r="LIU590" s="201"/>
      <c r="LIV590" s="201"/>
      <c r="LIW590" s="201"/>
      <c r="LIX590" s="201"/>
      <c r="LIY590" s="201"/>
      <c r="LIZ590" s="201"/>
      <c r="LJA590" s="201"/>
      <c r="LJB590" s="201"/>
      <c r="LJC590" s="201"/>
      <c r="LJD590" s="201"/>
      <c r="LJE590" s="201"/>
      <c r="LJF590" s="201"/>
      <c r="LJG590" s="201"/>
      <c r="LJH590" s="201"/>
      <c r="LJI590" s="201"/>
      <c r="LJJ590" s="201"/>
      <c r="LJK590" s="201"/>
      <c r="LJL590" s="201"/>
      <c r="LJM590" s="201"/>
      <c r="LJN590" s="201"/>
      <c r="LJO590" s="201"/>
      <c r="LJP590" s="201"/>
      <c r="LJQ590" s="201"/>
      <c r="LJR590" s="201"/>
      <c r="LJS590" s="201"/>
      <c r="LJT590" s="201"/>
      <c r="LJU590" s="201"/>
      <c r="LJV590" s="201"/>
      <c r="LJW590" s="201"/>
      <c r="LJX590" s="201"/>
      <c r="LJY590" s="201"/>
      <c r="LJZ590" s="201"/>
      <c r="LKA590" s="201"/>
      <c r="LKB590" s="201"/>
      <c r="LKC590" s="201"/>
      <c r="LKD590" s="201"/>
      <c r="LKE590" s="201"/>
      <c r="LKF590" s="201"/>
      <c r="LKG590" s="201"/>
      <c r="LKH590" s="201"/>
      <c r="LKI590" s="201"/>
      <c r="LKJ590" s="201"/>
      <c r="LKK590" s="201"/>
      <c r="LKL590" s="201"/>
      <c r="LKM590" s="201"/>
      <c r="LKN590" s="201"/>
      <c r="LKO590" s="201"/>
      <c r="LKP590" s="201"/>
      <c r="LKQ590" s="201"/>
      <c r="LKR590" s="201"/>
      <c r="LKS590" s="201"/>
      <c r="LKT590" s="201"/>
      <c r="LKU590" s="201"/>
      <c r="LKV590" s="201"/>
      <c r="LKW590" s="201"/>
      <c r="LKX590" s="201"/>
      <c r="LKY590" s="201"/>
      <c r="LKZ590" s="201"/>
      <c r="LLA590" s="201"/>
      <c r="LLB590" s="201"/>
      <c r="LLC590" s="201"/>
      <c r="LLD590" s="201"/>
      <c r="LLE590" s="201"/>
      <c r="LLF590" s="201"/>
      <c r="LLG590" s="201"/>
      <c r="LLH590" s="201"/>
      <c r="LLI590" s="201"/>
      <c r="LLJ590" s="201"/>
      <c r="LLK590" s="201"/>
      <c r="LLL590" s="201"/>
      <c r="LLM590" s="201"/>
      <c r="LLN590" s="201"/>
      <c r="LLO590" s="201"/>
      <c r="LLP590" s="201"/>
      <c r="LLQ590" s="201"/>
      <c r="LLR590" s="201"/>
      <c r="LLS590" s="201"/>
      <c r="LLT590" s="201"/>
      <c r="LLU590" s="201"/>
      <c r="LLV590" s="201"/>
      <c r="LLW590" s="201"/>
      <c r="LLX590" s="201"/>
      <c r="LLY590" s="201"/>
      <c r="LLZ590" s="201"/>
      <c r="LMA590" s="201"/>
      <c r="LMB590" s="201"/>
      <c r="LMC590" s="201"/>
      <c r="LMD590" s="201"/>
      <c r="LME590" s="201"/>
      <c r="LMF590" s="201"/>
      <c r="LMG590" s="201"/>
      <c r="LMH590" s="201"/>
      <c r="LMI590" s="201"/>
      <c r="LMJ590" s="201"/>
      <c r="LMK590" s="201"/>
      <c r="LML590" s="201"/>
      <c r="LMM590" s="201"/>
      <c r="LMN590" s="201"/>
      <c r="LMO590" s="201"/>
      <c r="LMP590" s="201"/>
      <c r="LMQ590" s="201"/>
      <c r="LMR590" s="201"/>
      <c r="LMS590" s="201"/>
      <c r="LMT590" s="201"/>
      <c r="LMU590" s="201"/>
      <c r="LMV590" s="201"/>
      <c r="LMW590" s="201"/>
      <c r="LMX590" s="201"/>
      <c r="LMY590" s="201"/>
      <c r="LMZ590" s="201"/>
      <c r="LNA590" s="201"/>
      <c r="LNB590" s="201"/>
      <c r="LNC590" s="201"/>
      <c r="LND590" s="201"/>
      <c r="LNE590" s="201"/>
      <c r="LNF590" s="201"/>
      <c r="LNG590" s="201"/>
      <c r="LNH590" s="201"/>
      <c r="LNI590" s="201"/>
      <c r="LNJ590" s="201"/>
      <c r="LNK590" s="201"/>
      <c r="LNL590" s="201"/>
      <c r="LNM590" s="201"/>
      <c r="LNN590" s="201"/>
      <c r="LNO590" s="201"/>
      <c r="LNP590" s="201"/>
      <c r="LNQ590" s="201"/>
      <c r="LNR590" s="201"/>
      <c r="LNS590" s="201"/>
      <c r="LNT590" s="201"/>
      <c r="LNU590" s="201"/>
      <c r="LNV590" s="201"/>
      <c r="LNW590" s="201"/>
      <c r="LNX590" s="201"/>
      <c r="LNY590" s="201"/>
      <c r="LNZ590" s="201"/>
      <c r="LOA590" s="201"/>
      <c r="LOB590" s="201"/>
      <c r="LOC590" s="201"/>
      <c r="LOD590" s="201"/>
      <c r="LOE590" s="201"/>
      <c r="LOF590" s="201"/>
      <c r="LOG590" s="201"/>
      <c r="LOH590" s="201"/>
      <c r="LOI590" s="201"/>
      <c r="LOJ590" s="201"/>
      <c r="LOK590" s="201"/>
      <c r="LOL590" s="201"/>
      <c r="LOM590" s="201"/>
      <c r="LON590" s="201"/>
      <c r="LOO590" s="201"/>
      <c r="LOP590" s="201"/>
      <c r="LOQ590" s="201"/>
      <c r="LOR590" s="201"/>
      <c r="LOS590" s="201"/>
      <c r="LOT590" s="201"/>
      <c r="LOU590" s="201"/>
      <c r="LOV590" s="201"/>
      <c r="LOW590" s="201"/>
      <c r="LOX590" s="201"/>
      <c r="LOY590" s="201"/>
      <c r="LOZ590" s="201"/>
      <c r="LPA590" s="201"/>
      <c r="LPB590" s="201"/>
      <c r="LPC590" s="201"/>
      <c r="LPD590" s="201"/>
      <c r="LPE590" s="201"/>
      <c r="LPF590" s="201"/>
      <c r="LPG590" s="201"/>
      <c r="LPH590" s="201"/>
      <c r="LPI590" s="201"/>
      <c r="LPJ590" s="201"/>
      <c r="LPK590" s="201"/>
      <c r="LPL590" s="201"/>
      <c r="LPM590" s="201"/>
      <c r="LPN590" s="201"/>
      <c r="LPO590" s="201"/>
      <c r="LPP590" s="201"/>
      <c r="LPQ590" s="201"/>
      <c r="LPR590" s="201"/>
      <c r="LPS590" s="201"/>
      <c r="LPT590" s="201"/>
      <c r="LPU590" s="201"/>
      <c r="LPV590" s="201"/>
      <c r="LPW590" s="201"/>
      <c r="LPX590" s="201"/>
      <c r="LPY590" s="201"/>
      <c r="LPZ590" s="201"/>
      <c r="LQA590" s="201"/>
      <c r="LQB590" s="201"/>
      <c r="LQC590" s="201"/>
      <c r="LQD590" s="201"/>
      <c r="LQE590" s="201"/>
      <c r="LQF590" s="201"/>
      <c r="LQG590" s="201"/>
      <c r="LQH590" s="201"/>
      <c r="LQI590" s="201"/>
      <c r="LQJ590" s="201"/>
      <c r="LQK590" s="201"/>
      <c r="LQL590" s="201"/>
      <c r="LQM590" s="201"/>
      <c r="LQN590" s="201"/>
      <c r="LQO590" s="201"/>
      <c r="LQP590" s="201"/>
      <c r="LQQ590" s="201"/>
      <c r="LQR590" s="201"/>
      <c r="LQS590" s="201"/>
      <c r="LQT590" s="201"/>
      <c r="LQU590" s="201"/>
      <c r="LQV590" s="201"/>
      <c r="LQW590" s="201"/>
      <c r="LQX590" s="201"/>
      <c r="LQY590" s="201"/>
      <c r="LQZ590" s="201"/>
      <c r="LRA590" s="201"/>
      <c r="LRB590" s="201"/>
      <c r="LRC590" s="201"/>
      <c r="LRD590" s="201"/>
      <c r="LRE590" s="201"/>
      <c r="LRF590" s="201"/>
      <c r="LRG590" s="201"/>
      <c r="LRH590" s="201"/>
      <c r="LRI590" s="201"/>
      <c r="LRJ590" s="201"/>
      <c r="LRK590" s="201"/>
      <c r="LRL590" s="201"/>
      <c r="LRM590" s="201"/>
      <c r="LRN590" s="201"/>
      <c r="LRO590" s="201"/>
      <c r="LRP590" s="201"/>
      <c r="LRQ590" s="201"/>
      <c r="LRR590" s="201"/>
      <c r="LRS590" s="201"/>
      <c r="LRT590" s="201"/>
      <c r="LRU590" s="201"/>
      <c r="LRV590" s="201"/>
      <c r="LRW590" s="201"/>
      <c r="LRX590" s="201"/>
      <c r="LRY590" s="201"/>
      <c r="LRZ590" s="201"/>
      <c r="LSA590" s="201"/>
      <c r="LSB590" s="201"/>
      <c r="LSC590" s="201"/>
      <c r="LSD590" s="201"/>
      <c r="LSE590" s="201"/>
      <c r="LSF590" s="201"/>
      <c r="LSG590" s="201"/>
      <c r="LSH590" s="201"/>
      <c r="LSI590" s="201"/>
      <c r="LSJ590" s="201"/>
      <c r="LSK590" s="201"/>
      <c r="LSL590" s="201"/>
      <c r="LSM590" s="201"/>
      <c r="LSN590" s="201"/>
      <c r="LSO590" s="201"/>
      <c r="LSP590" s="201"/>
      <c r="LSQ590" s="201"/>
      <c r="LSR590" s="201"/>
      <c r="LSS590" s="201"/>
      <c r="LST590" s="201"/>
      <c r="LSU590" s="201"/>
      <c r="LSV590" s="201"/>
      <c r="LSW590" s="201"/>
      <c r="LSX590" s="201"/>
      <c r="LSY590" s="201"/>
      <c r="LSZ590" s="201"/>
      <c r="LTA590" s="201"/>
      <c r="LTB590" s="201"/>
      <c r="LTC590" s="201"/>
      <c r="LTD590" s="201"/>
      <c r="LTE590" s="201"/>
      <c r="LTF590" s="201"/>
      <c r="LTG590" s="201"/>
      <c r="LTH590" s="201"/>
      <c r="LTI590" s="201"/>
      <c r="LTJ590" s="201"/>
      <c r="LTK590" s="201"/>
      <c r="LTL590" s="201"/>
      <c r="LTM590" s="201"/>
      <c r="LTN590" s="201"/>
      <c r="LTO590" s="201"/>
      <c r="LTP590" s="201"/>
      <c r="LTQ590" s="201"/>
      <c r="LTR590" s="201"/>
      <c r="LTS590" s="201"/>
      <c r="LTT590" s="201"/>
      <c r="LTU590" s="201"/>
      <c r="LTV590" s="201"/>
      <c r="LTW590" s="201"/>
      <c r="LTX590" s="201"/>
      <c r="LTY590" s="201"/>
      <c r="LTZ590" s="201"/>
      <c r="LUA590" s="201"/>
      <c r="LUB590" s="201"/>
      <c r="LUC590" s="201"/>
      <c r="LUD590" s="201"/>
      <c r="LUE590" s="201"/>
      <c r="LUF590" s="201"/>
      <c r="LUG590" s="201"/>
      <c r="LUH590" s="201"/>
      <c r="LUI590" s="201"/>
      <c r="LUJ590" s="201"/>
      <c r="LUK590" s="201"/>
      <c r="LUL590" s="201"/>
      <c r="LUM590" s="201"/>
      <c r="LUN590" s="201"/>
      <c r="LUO590" s="201"/>
      <c r="LUP590" s="201"/>
      <c r="LUQ590" s="201"/>
      <c r="LUR590" s="201"/>
      <c r="LUS590" s="201"/>
      <c r="LUT590" s="201"/>
      <c r="LUU590" s="201"/>
      <c r="LUV590" s="201"/>
      <c r="LUW590" s="201"/>
      <c r="LUX590" s="201"/>
      <c r="LUY590" s="201"/>
      <c r="LUZ590" s="201"/>
      <c r="LVA590" s="201"/>
      <c r="LVB590" s="201"/>
      <c r="LVC590" s="201"/>
      <c r="LVD590" s="201"/>
      <c r="LVE590" s="201"/>
      <c r="LVF590" s="201"/>
      <c r="LVG590" s="201"/>
      <c r="LVH590" s="201"/>
      <c r="LVI590" s="201"/>
      <c r="LVJ590" s="201"/>
      <c r="LVK590" s="201"/>
      <c r="LVL590" s="201"/>
      <c r="LVM590" s="201"/>
      <c r="LVN590" s="201"/>
      <c r="LVO590" s="201"/>
      <c r="LVP590" s="201"/>
      <c r="LVQ590" s="201"/>
      <c r="LVR590" s="201"/>
      <c r="LVS590" s="201"/>
      <c r="LVT590" s="201"/>
      <c r="LVU590" s="201"/>
      <c r="LVV590" s="201"/>
      <c r="LVW590" s="201"/>
      <c r="LVX590" s="201"/>
      <c r="LVY590" s="201"/>
      <c r="LVZ590" s="201"/>
      <c r="LWA590" s="201"/>
      <c r="LWB590" s="201"/>
      <c r="LWC590" s="201"/>
      <c r="LWD590" s="201"/>
      <c r="LWE590" s="201"/>
      <c r="LWF590" s="201"/>
      <c r="LWG590" s="201"/>
      <c r="LWH590" s="201"/>
      <c r="LWI590" s="201"/>
      <c r="LWJ590" s="201"/>
      <c r="LWK590" s="201"/>
      <c r="LWL590" s="201"/>
      <c r="LWM590" s="201"/>
      <c r="LWN590" s="201"/>
      <c r="LWO590" s="201"/>
      <c r="LWP590" s="201"/>
      <c r="LWQ590" s="201"/>
      <c r="LWR590" s="201"/>
      <c r="LWS590" s="201"/>
      <c r="LWT590" s="201"/>
      <c r="LWU590" s="201"/>
      <c r="LWV590" s="201"/>
      <c r="LWW590" s="201"/>
      <c r="LWX590" s="201"/>
      <c r="LWY590" s="201"/>
      <c r="LWZ590" s="201"/>
      <c r="LXA590" s="201"/>
      <c r="LXB590" s="201"/>
      <c r="LXC590" s="201"/>
      <c r="LXD590" s="201"/>
      <c r="LXE590" s="201"/>
      <c r="LXF590" s="201"/>
      <c r="LXG590" s="201"/>
      <c r="LXH590" s="201"/>
      <c r="LXI590" s="201"/>
      <c r="LXJ590" s="201"/>
      <c r="LXK590" s="201"/>
      <c r="LXL590" s="201"/>
      <c r="LXM590" s="201"/>
      <c r="LXN590" s="201"/>
      <c r="LXO590" s="201"/>
      <c r="LXP590" s="201"/>
      <c r="LXQ590" s="201"/>
      <c r="LXR590" s="201"/>
      <c r="LXS590" s="201"/>
      <c r="LXT590" s="201"/>
      <c r="LXU590" s="201"/>
      <c r="LXV590" s="201"/>
      <c r="LXW590" s="201"/>
      <c r="LXX590" s="201"/>
      <c r="LXY590" s="201"/>
      <c r="LXZ590" s="201"/>
      <c r="LYA590" s="201"/>
      <c r="LYB590" s="201"/>
      <c r="LYC590" s="201"/>
      <c r="LYD590" s="201"/>
      <c r="LYE590" s="201"/>
      <c r="LYF590" s="201"/>
      <c r="LYG590" s="201"/>
      <c r="LYH590" s="201"/>
      <c r="LYI590" s="201"/>
      <c r="LYJ590" s="201"/>
      <c r="LYK590" s="201"/>
      <c r="LYL590" s="201"/>
      <c r="LYM590" s="201"/>
      <c r="LYN590" s="201"/>
      <c r="LYO590" s="201"/>
      <c r="LYP590" s="201"/>
      <c r="LYQ590" s="201"/>
      <c r="LYR590" s="201"/>
      <c r="LYS590" s="201"/>
      <c r="LYT590" s="201"/>
      <c r="LYU590" s="201"/>
      <c r="LYV590" s="201"/>
      <c r="LYW590" s="201"/>
      <c r="LYX590" s="201"/>
      <c r="LYY590" s="201"/>
      <c r="LYZ590" s="201"/>
      <c r="LZA590" s="201"/>
      <c r="LZB590" s="201"/>
      <c r="LZC590" s="201"/>
      <c r="LZD590" s="201"/>
      <c r="LZE590" s="201"/>
      <c r="LZF590" s="201"/>
      <c r="LZG590" s="201"/>
      <c r="LZH590" s="201"/>
      <c r="LZI590" s="201"/>
      <c r="LZJ590" s="201"/>
      <c r="LZK590" s="201"/>
      <c r="LZL590" s="201"/>
      <c r="LZM590" s="201"/>
      <c r="LZN590" s="201"/>
      <c r="LZO590" s="201"/>
      <c r="LZP590" s="201"/>
      <c r="LZQ590" s="201"/>
      <c r="LZR590" s="201"/>
      <c r="LZS590" s="201"/>
      <c r="LZT590" s="201"/>
      <c r="LZU590" s="201"/>
      <c r="LZV590" s="201"/>
      <c r="LZW590" s="201"/>
      <c r="LZX590" s="201"/>
      <c r="LZY590" s="201"/>
      <c r="LZZ590" s="201"/>
      <c r="MAA590" s="201"/>
      <c r="MAB590" s="201"/>
      <c r="MAC590" s="201"/>
      <c r="MAD590" s="201"/>
      <c r="MAE590" s="201"/>
      <c r="MAF590" s="201"/>
      <c r="MAG590" s="201"/>
      <c r="MAH590" s="201"/>
      <c r="MAI590" s="201"/>
      <c r="MAJ590" s="201"/>
      <c r="MAK590" s="201"/>
      <c r="MAL590" s="201"/>
      <c r="MAM590" s="201"/>
      <c r="MAN590" s="201"/>
      <c r="MAO590" s="201"/>
      <c r="MAP590" s="201"/>
      <c r="MAQ590" s="201"/>
      <c r="MAR590" s="201"/>
      <c r="MAS590" s="201"/>
      <c r="MAT590" s="201"/>
      <c r="MAU590" s="201"/>
      <c r="MAV590" s="201"/>
      <c r="MAW590" s="201"/>
      <c r="MAX590" s="201"/>
      <c r="MAY590" s="201"/>
      <c r="MAZ590" s="201"/>
      <c r="MBA590" s="201"/>
      <c r="MBB590" s="201"/>
      <c r="MBC590" s="201"/>
      <c r="MBD590" s="201"/>
      <c r="MBE590" s="201"/>
      <c r="MBF590" s="201"/>
      <c r="MBG590" s="201"/>
      <c r="MBH590" s="201"/>
      <c r="MBI590" s="201"/>
      <c r="MBJ590" s="201"/>
      <c r="MBK590" s="201"/>
      <c r="MBL590" s="201"/>
      <c r="MBM590" s="201"/>
      <c r="MBN590" s="201"/>
      <c r="MBO590" s="201"/>
      <c r="MBP590" s="201"/>
      <c r="MBQ590" s="201"/>
      <c r="MBR590" s="201"/>
      <c r="MBS590" s="201"/>
      <c r="MBT590" s="201"/>
      <c r="MBU590" s="201"/>
      <c r="MBV590" s="201"/>
      <c r="MBW590" s="201"/>
      <c r="MBX590" s="201"/>
      <c r="MBY590" s="201"/>
      <c r="MBZ590" s="201"/>
      <c r="MCA590" s="201"/>
      <c r="MCB590" s="201"/>
      <c r="MCC590" s="201"/>
      <c r="MCD590" s="201"/>
      <c r="MCE590" s="201"/>
      <c r="MCF590" s="201"/>
      <c r="MCG590" s="201"/>
      <c r="MCH590" s="201"/>
      <c r="MCI590" s="201"/>
      <c r="MCJ590" s="201"/>
      <c r="MCK590" s="201"/>
      <c r="MCL590" s="201"/>
      <c r="MCM590" s="201"/>
      <c r="MCN590" s="201"/>
      <c r="MCO590" s="201"/>
      <c r="MCP590" s="201"/>
      <c r="MCQ590" s="201"/>
      <c r="MCR590" s="201"/>
      <c r="MCS590" s="201"/>
      <c r="MCT590" s="201"/>
      <c r="MCU590" s="201"/>
      <c r="MCV590" s="201"/>
      <c r="MCW590" s="201"/>
      <c r="MCX590" s="201"/>
      <c r="MCY590" s="201"/>
      <c r="MCZ590" s="201"/>
      <c r="MDA590" s="201"/>
      <c r="MDB590" s="201"/>
      <c r="MDC590" s="201"/>
      <c r="MDD590" s="201"/>
      <c r="MDE590" s="201"/>
      <c r="MDF590" s="201"/>
      <c r="MDG590" s="201"/>
      <c r="MDH590" s="201"/>
      <c r="MDI590" s="201"/>
      <c r="MDJ590" s="201"/>
      <c r="MDK590" s="201"/>
      <c r="MDL590" s="201"/>
      <c r="MDM590" s="201"/>
      <c r="MDN590" s="201"/>
      <c r="MDO590" s="201"/>
      <c r="MDP590" s="201"/>
      <c r="MDQ590" s="201"/>
      <c r="MDR590" s="201"/>
      <c r="MDS590" s="201"/>
      <c r="MDT590" s="201"/>
      <c r="MDU590" s="201"/>
      <c r="MDV590" s="201"/>
      <c r="MDW590" s="201"/>
      <c r="MDX590" s="201"/>
      <c r="MDY590" s="201"/>
      <c r="MDZ590" s="201"/>
      <c r="MEA590" s="201"/>
      <c r="MEB590" s="201"/>
      <c r="MEC590" s="201"/>
      <c r="MED590" s="201"/>
      <c r="MEE590" s="201"/>
      <c r="MEF590" s="201"/>
      <c r="MEG590" s="201"/>
      <c r="MEH590" s="201"/>
      <c r="MEI590" s="201"/>
      <c r="MEJ590" s="201"/>
      <c r="MEK590" s="201"/>
      <c r="MEL590" s="201"/>
      <c r="MEM590" s="201"/>
      <c r="MEN590" s="201"/>
      <c r="MEO590" s="201"/>
      <c r="MEP590" s="201"/>
      <c r="MEQ590" s="201"/>
      <c r="MER590" s="201"/>
      <c r="MES590" s="201"/>
      <c r="MET590" s="201"/>
      <c r="MEU590" s="201"/>
      <c r="MEV590" s="201"/>
      <c r="MEW590" s="201"/>
      <c r="MEX590" s="201"/>
      <c r="MEY590" s="201"/>
      <c r="MEZ590" s="201"/>
      <c r="MFA590" s="201"/>
      <c r="MFB590" s="201"/>
      <c r="MFC590" s="201"/>
      <c r="MFD590" s="201"/>
      <c r="MFE590" s="201"/>
      <c r="MFF590" s="201"/>
      <c r="MFG590" s="201"/>
      <c r="MFH590" s="201"/>
      <c r="MFI590" s="201"/>
      <c r="MFJ590" s="201"/>
      <c r="MFK590" s="201"/>
      <c r="MFL590" s="201"/>
      <c r="MFM590" s="201"/>
      <c r="MFN590" s="201"/>
      <c r="MFO590" s="201"/>
      <c r="MFP590" s="201"/>
      <c r="MFQ590" s="201"/>
      <c r="MFR590" s="201"/>
      <c r="MFS590" s="201"/>
      <c r="MFT590" s="201"/>
      <c r="MFU590" s="201"/>
      <c r="MFV590" s="201"/>
      <c r="MFW590" s="201"/>
      <c r="MFX590" s="201"/>
      <c r="MFY590" s="201"/>
      <c r="MFZ590" s="201"/>
      <c r="MGA590" s="201"/>
      <c r="MGB590" s="201"/>
      <c r="MGC590" s="201"/>
      <c r="MGD590" s="201"/>
      <c r="MGE590" s="201"/>
      <c r="MGF590" s="201"/>
      <c r="MGG590" s="201"/>
      <c r="MGH590" s="201"/>
      <c r="MGI590" s="201"/>
      <c r="MGJ590" s="201"/>
      <c r="MGK590" s="201"/>
      <c r="MGL590" s="201"/>
      <c r="MGM590" s="201"/>
      <c r="MGN590" s="201"/>
      <c r="MGO590" s="201"/>
      <c r="MGP590" s="201"/>
      <c r="MGQ590" s="201"/>
      <c r="MGR590" s="201"/>
      <c r="MGS590" s="201"/>
      <c r="MGT590" s="201"/>
      <c r="MGU590" s="201"/>
      <c r="MGV590" s="201"/>
      <c r="MGW590" s="201"/>
      <c r="MGX590" s="201"/>
      <c r="MGY590" s="201"/>
      <c r="MGZ590" s="201"/>
      <c r="MHA590" s="201"/>
      <c r="MHB590" s="201"/>
      <c r="MHC590" s="201"/>
      <c r="MHD590" s="201"/>
      <c r="MHE590" s="201"/>
      <c r="MHF590" s="201"/>
      <c r="MHG590" s="201"/>
      <c r="MHH590" s="201"/>
      <c r="MHI590" s="201"/>
      <c r="MHJ590" s="201"/>
      <c r="MHK590" s="201"/>
      <c r="MHL590" s="201"/>
      <c r="MHM590" s="201"/>
      <c r="MHN590" s="201"/>
      <c r="MHO590" s="201"/>
      <c r="MHP590" s="201"/>
      <c r="MHQ590" s="201"/>
      <c r="MHR590" s="201"/>
      <c r="MHS590" s="201"/>
      <c r="MHT590" s="201"/>
      <c r="MHU590" s="201"/>
      <c r="MHV590" s="201"/>
      <c r="MHW590" s="201"/>
      <c r="MHX590" s="201"/>
      <c r="MHY590" s="201"/>
      <c r="MHZ590" s="201"/>
      <c r="MIA590" s="201"/>
      <c r="MIB590" s="201"/>
      <c r="MIC590" s="201"/>
      <c r="MID590" s="201"/>
      <c r="MIE590" s="201"/>
      <c r="MIF590" s="201"/>
      <c r="MIG590" s="201"/>
      <c r="MIH590" s="201"/>
      <c r="MII590" s="201"/>
      <c r="MIJ590" s="201"/>
      <c r="MIK590" s="201"/>
      <c r="MIL590" s="201"/>
      <c r="MIM590" s="201"/>
      <c r="MIN590" s="201"/>
      <c r="MIO590" s="201"/>
      <c r="MIP590" s="201"/>
      <c r="MIQ590" s="201"/>
      <c r="MIR590" s="201"/>
      <c r="MIS590" s="201"/>
      <c r="MIT590" s="201"/>
      <c r="MIU590" s="201"/>
      <c r="MIV590" s="201"/>
      <c r="MIW590" s="201"/>
      <c r="MIX590" s="201"/>
      <c r="MIY590" s="201"/>
      <c r="MIZ590" s="201"/>
      <c r="MJA590" s="201"/>
      <c r="MJB590" s="201"/>
      <c r="MJC590" s="201"/>
      <c r="MJD590" s="201"/>
      <c r="MJE590" s="201"/>
      <c r="MJF590" s="201"/>
      <c r="MJG590" s="201"/>
      <c r="MJH590" s="201"/>
      <c r="MJI590" s="201"/>
      <c r="MJJ590" s="201"/>
      <c r="MJK590" s="201"/>
      <c r="MJL590" s="201"/>
      <c r="MJM590" s="201"/>
      <c r="MJN590" s="201"/>
      <c r="MJO590" s="201"/>
      <c r="MJP590" s="201"/>
      <c r="MJQ590" s="201"/>
      <c r="MJR590" s="201"/>
      <c r="MJS590" s="201"/>
      <c r="MJT590" s="201"/>
      <c r="MJU590" s="201"/>
      <c r="MJV590" s="201"/>
      <c r="MJW590" s="201"/>
      <c r="MJX590" s="201"/>
      <c r="MJY590" s="201"/>
      <c r="MJZ590" s="201"/>
      <c r="MKA590" s="201"/>
      <c r="MKB590" s="201"/>
      <c r="MKC590" s="201"/>
      <c r="MKD590" s="201"/>
      <c r="MKE590" s="201"/>
      <c r="MKF590" s="201"/>
      <c r="MKG590" s="201"/>
      <c r="MKH590" s="201"/>
      <c r="MKI590" s="201"/>
      <c r="MKJ590" s="201"/>
      <c r="MKK590" s="201"/>
      <c r="MKL590" s="201"/>
      <c r="MKM590" s="201"/>
      <c r="MKN590" s="201"/>
      <c r="MKO590" s="201"/>
      <c r="MKP590" s="201"/>
      <c r="MKQ590" s="201"/>
      <c r="MKR590" s="201"/>
      <c r="MKS590" s="201"/>
      <c r="MKT590" s="201"/>
      <c r="MKU590" s="201"/>
      <c r="MKV590" s="201"/>
      <c r="MKW590" s="201"/>
      <c r="MKX590" s="201"/>
      <c r="MKY590" s="201"/>
      <c r="MKZ590" s="201"/>
      <c r="MLA590" s="201"/>
      <c r="MLB590" s="201"/>
      <c r="MLC590" s="201"/>
      <c r="MLD590" s="201"/>
      <c r="MLE590" s="201"/>
      <c r="MLF590" s="201"/>
      <c r="MLG590" s="201"/>
      <c r="MLH590" s="201"/>
      <c r="MLI590" s="201"/>
      <c r="MLJ590" s="201"/>
      <c r="MLK590" s="201"/>
      <c r="MLL590" s="201"/>
      <c r="MLM590" s="201"/>
      <c r="MLN590" s="201"/>
      <c r="MLO590" s="201"/>
      <c r="MLP590" s="201"/>
      <c r="MLQ590" s="201"/>
      <c r="MLR590" s="201"/>
      <c r="MLS590" s="201"/>
      <c r="MLT590" s="201"/>
      <c r="MLU590" s="201"/>
      <c r="MLV590" s="201"/>
      <c r="MLW590" s="201"/>
      <c r="MLX590" s="201"/>
      <c r="MLY590" s="201"/>
      <c r="MLZ590" s="201"/>
      <c r="MMA590" s="201"/>
      <c r="MMB590" s="201"/>
      <c r="MMC590" s="201"/>
      <c r="MMD590" s="201"/>
      <c r="MME590" s="201"/>
      <c r="MMF590" s="201"/>
      <c r="MMG590" s="201"/>
      <c r="MMH590" s="201"/>
      <c r="MMI590" s="201"/>
      <c r="MMJ590" s="201"/>
      <c r="MMK590" s="201"/>
      <c r="MML590" s="201"/>
      <c r="MMM590" s="201"/>
      <c r="MMN590" s="201"/>
      <c r="MMO590" s="201"/>
      <c r="MMP590" s="201"/>
      <c r="MMQ590" s="201"/>
      <c r="MMR590" s="201"/>
      <c r="MMS590" s="201"/>
      <c r="MMT590" s="201"/>
      <c r="MMU590" s="201"/>
      <c r="MMV590" s="201"/>
      <c r="MMW590" s="201"/>
      <c r="MMX590" s="201"/>
      <c r="MMY590" s="201"/>
      <c r="MMZ590" s="201"/>
      <c r="MNA590" s="201"/>
      <c r="MNB590" s="201"/>
      <c r="MNC590" s="201"/>
      <c r="MND590" s="201"/>
      <c r="MNE590" s="201"/>
      <c r="MNF590" s="201"/>
      <c r="MNG590" s="201"/>
      <c r="MNH590" s="201"/>
      <c r="MNI590" s="201"/>
      <c r="MNJ590" s="201"/>
      <c r="MNK590" s="201"/>
      <c r="MNL590" s="201"/>
      <c r="MNM590" s="201"/>
      <c r="MNN590" s="201"/>
      <c r="MNO590" s="201"/>
      <c r="MNP590" s="201"/>
      <c r="MNQ590" s="201"/>
      <c r="MNR590" s="201"/>
      <c r="MNS590" s="201"/>
      <c r="MNT590" s="201"/>
      <c r="MNU590" s="201"/>
      <c r="MNV590" s="201"/>
      <c r="MNW590" s="201"/>
      <c r="MNX590" s="201"/>
      <c r="MNY590" s="201"/>
      <c r="MNZ590" s="201"/>
      <c r="MOA590" s="201"/>
      <c r="MOB590" s="201"/>
      <c r="MOC590" s="201"/>
      <c r="MOD590" s="201"/>
      <c r="MOE590" s="201"/>
      <c r="MOF590" s="201"/>
      <c r="MOG590" s="201"/>
      <c r="MOH590" s="201"/>
      <c r="MOI590" s="201"/>
      <c r="MOJ590" s="201"/>
      <c r="MOK590" s="201"/>
      <c r="MOL590" s="201"/>
      <c r="MOM590" s="201"/>
      <c r="MON590" s="201"/>
      <c r="MOO590" s="201"/>
      <c r="MOP590" s="201"/>
      <c r="MOQ590" s="201"/>
      <c r="MOR590" s="201"/>
      <c r="MOS590" s="201"/>
      <c r="MOT590" s="201"/>
      <c r="MOU590" s="201"/>
      <c r="MOV590" s="201"/>
      <c r="MOW590" s="201"/>
      <c r="MOX590" s="201"/>
      <c r="MOY590" s="201"/>
      <c r="MOZ590" s="201"/>
      <c r="MPA590" s="201"/>
      <c r="MPB590" s="201"/>
      <c r="MPC590" s="201"/>
      <c r="MPD590" s="201"/>
      <c r="MPE590" s="201"/>
      <c r="MPF590" s="201"/>
      <c r="MPG590" s="201"/>
      <c r="MPH590" s="201"/>
      <c r="MPI590" s="201"/>
      <c r="MPJ590" s="201"/>
      <c r="MPK590" s="201"/>
      <c r="MPL590" s="201"/>
      <c r="MPM590" s="201"/>
      <c r="MPN590" s="201"/>
      <c r="MPO590" s="201"/>
      <c r="MPP590" s="201"/>
      <c r="MPQ590" s="201"/>
      <c r="MPR590" s="201"/>
      <c r="MPS590" s="201"/>
      <c r="MPT590" s="201"/>
      <c r="MPU590" s="201"/>
      <c r="MPV590" s="201"/>
      <c r="MPW590" s="201"/>
      <c r="MPX590" s="201"/>
      <c r="MPY590" s="201"/>
      <c r="MPZ590" s="201"/>
      <c r="MQA590" s="201"/>
      <c r="MQB590" s="201"/>
      <c r="MQC590" s="201"/>
      <c r="MQD590" s="201"/>
      <c r="MQE590" s="201"/>
      <c r="MQF590" s="201"/>
      <c r="MQG590" s="201"/>
      <c r="MQH590" s="201"/>
      <c r="MQI590" s="201"/>
      <c r="MQJ590" s="201"/>
      <c r="MQK590" s="201"/>
      <c r="MQL590" s="201"/>
      <c r="MQM590" s="201"/>
      <c r="MQN590" s="201"/>
      <c r="MQO590" s="201"/>
      <c r="MQP590" s="201"/>
      <c r="MQQ590" s="201"/>
      <c r="MQR590" s="201"/>
      <c r="MQS590" s="201"/>
      <c r="MQT590" s="201"/>
      <c r="MQU590" s="201"/>
      <c r="MQV590" s="201"/>
      <c r="MQW590" s="201"/>
      <c r="MQX590" s="201"/>
      <c r="MQY590" s="201"/>
      <c r="MQZ590" s="201"/>
      <c r="MRA590" s="201"/>
      <c r="MRB590" s="201"/>
      <c r="MRC590" s="201"/>
      <c r="MRD590" s="201"/>
      <c r="MRE590" s="201"/>
      <c r="MRF590" s="201"/>
      <c r="MRG590" s="201"/>
      <c r="MRH590" s="201"/>
      <c r="MRI590" s="201"/>
      <c r="MRJ590" s="201"/>
      <c r="MRK590" s="201"/>
      <c r="MRL590" s="201"/>
      <c r="MRM590" s="201"/>
      <c r="MRN590" s="201"/>
      <c r="MRO590" s="201"/>
      <c r="MRP590" s="201"/>
      <c r="MRQ590" s="201"/>
      <c r="MRR590" s="201"/>
      <c r="MRS590" s="201"/>
      <c r="MRT590" s="201"/>
      <c r="MRU590" s="201"/>
      <c r="MRV590" s="201"/>
      <c r="MRW590" s="201"/>
      <c r="MRX590" s="201"/>
      <c r="MRY590" s="201"/>
      <c r="MRZ590" s="201"/>
      <c r="MSA590" s="201"/>
      <c r="MSB590" s="201"/>
      <c r="MSC590" s="201"/>
      <c r="MSD590" s="201"/>
      <c r="MSE590" s="201"/>
      <c r="MSF590" s="201"/>
      <c r="MSG590" s="201"/>
      <c r="MSH590" s="201"/>
      <c r="MSI590" s="201"/>
      <c r="MSJ590" s="201"/>
      <c r="MSK590" s="201"/>
      <c r="MSL590" s="201"/>
      <c r="MSM590" s="201"/>
      <c r="MSN590" s="201"/>
      <c r="MSO590" s="201"/>
      <c r="MSP590" s="201"/>
      <c r="MSQ590" s="201"/>
      <c r="MSR590" s="201"/>
      <c r="MSS590" s="201"/>
      <c r="MST590" s="201"/>
      <c r="MSU590" s="201"/>
      <c r="MSV590" s="201"/>
      <c r="MSW590" s="201"/>
      <c r="MSX590" s="201"/>
      <c r="MSY590" s="201"/>
      <c r="MSZ590" s="201"/>
      <c r="MTA590" s="201"/>
      <c r="MTB590" s="201"/>
      <c r="MTC590" s="201"/>
      <c r="MTD590" s="201"/>
      <c r="MTE590" s="201"/>
      <c r="MTF590" s="201"/>
      <c r="MTG590" s="201"/>
      <c r="MTH590" s="201"/>
      <c r="MTI590" s="201"/>
      <c r="MTJ590" s="201"/>
      <c r="MTK590" s="201"/>
      <c r="MTL590" s="201"/>
      <c r="MTM590" s="201"/>
      <c r="MTN590" s="201"/>
      <c r="MTO590" s="201"/>
      <c r="MTP590" s="201"/>
      <c r="MTQ590" s="201"/>
      <c r="MTR590" s="201"/>
      <c r="MTS590" s="201"/>
      <c r="MTT590" s="201"/>
      <c r="MTU590" s="201"/>
      <c r="MTV590" s="201"/>
      <c r="MTW590" s="201"/>
      <c r="MTX590" s="201"/>
      <c r="MTY590" s="201"/>
      <c r="MTZ590" s="201"/>
      <c r="MUA590" s="201"/>
      <c r="MUB590" s="201"/>
      <c r="MUC590" s="201"/>
      <c r="MUD590" s="201"/>
      <c r="MUE590" s="201"/>
      <c r="MUF590" s="201"/>
      <c r="MUG590" s="201"/>
      <c r="MUH590" s="201"/>
      <c r="MUI590" s="201"/>
      <c r="MUJ590" s="201"/>
      <c r="MUK590" s="201"/>
      <c r="MUL590" s="201"/>
      <c r="MUM590" s="201"/>
      <c r="MUN590" s="201"/>
      <c r="MUO590" s="201"/>
      <c r="MUP590" s="201"/>
      <c r="MUQ590" s="201"/>
      <c r="MUR590" s="201"/>
      <c r="MUS590" s="201"/>
      <c r="MUT590" s="201"/>
      <c r="MUU590" s="201"/>
      <c r="MUV590" s="201"/>
      <c r="MUW590" s="201"/>
      <c r="MUX590" s="201"/>
      <c r="MUY590" s="201"/>
      <c r="MUZ590" s="201"/>
      <c r="MVA590" s="201"/>
      <c r="MVB590" s="201"/>
      <c r="MVC590" s="201"/>
      <c r="MVD590" s="201"/>
      <c r="MVE590" s="201"/>
      <c r="MVF590" s="201"/>
      <c r="MVG590" s="201"/>
      <c r="MVH590" s="201"/>
      <c r="MVI590" s="201"/>
      <c r="MVJ590" s="201"/>
      <c r="MVK590" s="201"/>
      <c r="MVL590" s="201"/>
      <c r="MVM590" s="201"/>
      <c r="MVN590" s="201"/>
      <c r="MVO590" s="201"/>
      <c r="MVP590" s="201"/>
      <c r="MVQ590" s="201"/>
      <c r="MVR590" s="201"/>
      <c r="MVS590" s="201"/>
      <c r="MVT590" s="201"/>
      <c r="MVU590" s="201"/>
      <c r="MVV590" s="201"/>
      <c r="MVW590" s="201"/>
      <c r="MVX590" s="201"/>
      <c r="MVY590" s="201"/>
      <c r="MVZ590" s="201"/>
      <c r="MWA590" s="201"/>
      <c r="MWB590" s="201"/>
      <c r="MWC590" s="201"/>
      <c r="MWD590" s="201"/>
      <c r="MWE590" s="201"/>
      <c r="MWF590" s="201"/>
      <c r="MWG590" s="201"/>
      <c r="MWH590" s="201"/>
      <c r="MWI590" s="201"/>
      <c r="MWJ590" s="201"/>
      <c r="MWK590" s="201"/>
      <c r="MWL590" s="201"/>
      <c r="MWM590" s="201"/>
      <c r="MWN590" s="201"/>
      <c r="MWO590" s="201"/>
      <c r="MWP590" s="201"/>
      <c r="MWQ590" s="201"/>
      <c r="MWR590" s="201"/>
      <c r="MWS590" s="201"/>
      <c r="MWT590" s="201"/>
      <c r="MWU590" s="201"/>
      <c r="MWV590" s="201"/>
      <c r="MWW590" s="201"/>
      <c r="MWX590" s="201"/>
      <c r="MWY590" s="201"/>
      <c r="MWZ590" s="201"/>
      <c r="MXA590" s="201"/>
      <c r="MXB590" s="201"/>
      <c r="MXC590" s="201"/>
      <c r="MXD590" s="201"/>
      <c r="MXE590" s="201"/>
      <c r="MXF590" s="201"/>
      <c r="MXG590" s="201"/>
      <c r="MXH590" s="201"/>
      <c r="MXI590" s="201"/>
      <c r="MXJ590" s="201"/>
      <c r="MXK590" s="201"/>
      <c r="MXL590" s="201"/>
      <c r="MXM590" s="201"/>
      <c r="MXN590" s="201"/>
      <c r="MXO590" s="201"/>
      <c r="MXP590" s="201"/>
      <c r="MXQ590" s="201"/>
      <c r="MXR590" s="201"/>
      <c r="MXS590" s="201"/>
      <c r="MXT590" s="201"/>
      <c r="MXU590" s="201"/>
      <c r="MXV590" s="201"/>
      <c r="MXW590" s="201"/>
      <c r="MXX590" s="201"/>
      <c r="MXY590" s="201"/>
      <c r="MXZ590" s="201"/>
      <c r="MYA590" s="201"/>
      <c r="MYB590" s="201"/>
      <c r="MYC590" s="201"/>
      <c r="MYD590" s="201"/>
      <c r="MYE590" s="201"/>
      <c r="MYF590" s="201"/>
      <c r="MYG590" s="201"/>
      <c r="MYH590" s="201"/>
      <c r="MYI590" s="201"/>
      <c r="MYJ590" s="201"/>
      <c r="MYK590" s="201"/>
      <c r="MYL590" s="201"/>
      <c r="MYM590" s="201"/>
      <c r="MYN590" s="201"/>
      <c r="MYO590" s="201"/>
      <c r="MYP590" s="201"/>
      <c r="MYQ590" s="201"/>
      <c r="MYR590" s="201"/>
      <c r="MYS590" s="201"/>
      <c r="MYT590" s="201"/>
      <c r="MYU590" s="201"/>
      <c r="MYV590" s="201"/>
      <c r="MYW590" s="201"/>
      <c r="MYX590" s="201"/>
      <c r="MYY590" s="201"/>
      <c r="MYZ590" s="201"/>
      <c r="MZA590" s="201"/>
      <c r="MZB590" s="201"/>
      <c r="MZC590" s="201"/>
      <c r="MZD590" s="201"/>
      <c r="MZE590" s="201"/>
      <c r="MZF590" s="201"/>
      <c r="MZG590" s="201"/>
      <c r="MZH590" s="201"/>
      <c r="MZI590" s="201"/>
      <c r="MZJ590" s="201"/>
      <c r="MZK590" s="201"/>
      <c r="MZL590" s="201"/>
      <c r="MZM590" s="201"/>
      <c r="MZN590" s="201"/>
      <c r="MZO590" s="201"/>
      <c r="MZP590" s="201"/>
      <c r="MZQ590" s="201"/>
      <c r="MZR590" s="201"/>
      <c r="MZS590" s="201"/>
      <c r="MZT590" s="201"/>
      <c r="MZU590" s="201"/>
      <c r="MZV590" s="201"/>
      <c r="MZW590" s="201"/>
      <c r="MZX590" s="201"/>
      <c r="MZY590" s="201"/>
      <c r="MZZ590" s="201"/>
      <c r="NAA590" s="201"/>
      <c r="NAB590" s="201"/>
      <c r="NAC590" s="201"/>
      <c r="NAD590" s="201"/>
      <c r="NAE590" s="201"/>
      <c r="NAF590" s="201"/>
      <c r="NAG590" s="201"/>
      <c r="NAH590" s="201"/>
      <c r="NAI590" s="201"/>
      <c r="NAJ590" s="201"/>
      <c r="NAK590" s="201"/>
      <c r="NAL590" s="201"/>
      <c r="NAM590" s="201"/>
      <c r="NAN590" s="201"/>
      <c r="NAO590" s="201"/>
      <c r="NAP590" s="201"/>
      <c r="NAQ590" s="201"/>
      <c r="NAR590" s="201"/>
      <c r="NAS590" s="201"/>
      <c r="NAT590" s="201"/>
      <c r="NAU590" s="201"/>
      <c r="NAV590" s="201"/>
      <c r="NAW590" s="201"/>
      <c r="NAX590" s="201"/>
      <c r="NAY590" s="201"/>
      <c r="NAZ590" s="201"/>
      <c r="NBA590" s="201"/>
      <c r="NBB590" s="201"/>
      <c r="NBC590" s="201"/>
      <c r="NBD590" s="201"/>
      <c r="NBE590" s="201"/>
      <c r="NBF590" s="201"/>
      <c r="NBG590" s="201"/>
      <c r="NBH590" s="201"/>
      <c r="NBI590" s="201"/>
      <c r="NBJ590" s="201"/>
      <c r="NBK590" s="201"/>
      <c r="NBL590" s="201"/>
      <c r="NBM590" s="201"/>
      <c r="NBN590" s="201"/>
      <c r="NBO590" s="201"/>
      <c r="NBP590" s="201"/>
      <c r="NBQ590" s="201"/>
      <c r="NBR590" s="201"/>
      <c r="NBS590" s="201"/>
      <c r="NBT590" s="201"/>
      <c r="NBU590" s="201"/>
      <c r="NBV590" s="201"/>
      <c r="NBW590" s="201"/>
      <c r="NBX590" s="201"/>
      <c r="NBY590" s="201"/>
      <c r="NBZ590" s="201"/>
      <c r="NCA590" s="201"/>
      <c r="NCB590" s="201"/>
      <c r="NCC590" s="201"/>
      <c r="NCD590" s="201"/>
      <c r="NCE590" s="201"/>
      <c r="NCF590" s="201"/>
      <c r="NCG590" s="201"/>
      <c r="NCH590" s="201"/>
      <c r="NCI590" s="201"/>
      <c r="NCJ590" s="201"/>
      <c r="NCK590" s="201"/>
      <c r="NCL590" s="201"/>
      <c r="NCM590" s="201"/>
      <c r="NCN590" s="201"/>
      <c r="NCO590" s="201"/>
      <c r="NCP590" s="201"/>
      <c r="NCQ590" s="201"/>
      <c r="NCR590" s="201"/>
      <c r="NCS590" s="201"/>
      <c r="NCT590" s="201"/>
      <c r="NCU590" s="201"/>
      <c r="NCV590" s="201"/>
      <c r="NCW590" s="201"/>
      <c r="NCX590" s="201"/>
      <c r="NCY590" s="201"/>
      <c r="NCZ590" s="201"/>
      <c r="NDA590" s="201"/>
      <c r="NDB590" s="201"/>
      <c r="NDC590" s="201"/>
      <c r="NDD590" s="201"/>
      <c r="NDE590" s="201"/>
      <c r="NDF590" s="201"/>
      <c r="NDG590" s="201"/>
      <c r="NDH590" s="201"/>
      <c r="NDI590" s="201"/>
      <c r="NDJ590" s="201"/>
      <c r="NDK590" s="201"/>
      <c r="NDL590" s="201"/>
      <c r="NDM590" s="201"/>
      <c r="NDN590" s="201"/>
      <c r="NDO590" s="201"/>
      <c r="NDP590" s="201"/>
      <c r="NDQ590" s="201"/>
      <c r="NDR590" s="201"/>
      <c r="NDS590" s="201"/>
      <c r="NDT590" s="201"/>
      <c r="NDU590" s="201"/>
      <c r="NDV590" s="201"/>
      <c r="NDW590" s="201"/>
      <c r="NDX590" s="201"/>
      <c r="NDY590" s="201"/>
      <c r="NDZ590" s="201"/>
      <c r="NEA590" s="201"/>
      <c r="NEB590" s="201"/>
      <c r="NEC590" s="201"/>
      <c r="NED590" s="201"/>
      <c r="NEE590" s="201"/>
      <c r="NEF590" s="201"/>
      <c r="NEG590" s="201"/>
      <c r="NEH590" s="201"/>
      <c r="NEI590" s="201"/>
      <c r="NEJ590" s="201"/>
      <c r="NEK590" s="201"/>
      <c r="NEL590" s="201"/>
      <c r="NEM590" s="201"/>
      <c r="NEN590" s="201"/>
      <c r="NEO590" s="201"/>
      <c r="NEP590" s="201"/>
      <c r="NEQ590" s="201"/>
      <c r="NER590" s="201"/>
      <c r="NES590" s="201"/>
      <c r="NET590" s="201"/>
      <c r="NEU590" s="201"/>
      <c r="NEV590" s="201"/>
      <c r="NEW590" s="201"/>
      <c r="NEX590" s="201"/>
      <c r="NEY590" s="201"/>
      <c r="NEZ590" s="201"/>
      <c r="NFA590" s="201"/>
      <c r="NFB590" s="201"/>
      <c r="NFC590" s="201"/>
      <c r="NFD590" s="201"/>
      <c r="NFE590" s="201"/>
      <c r="NFF590" s="201"/>
      <c r="NFG590" s="201"/>
      <c r="NFH590" s="201"/>
      <c r="NFI590" s="201"/>
      <c r="NFJ590" s="201"/>
      <c r="NFK590" s="201"/>
      <c r="NFL590" s="201"/>
      <c r="NFM590" s="201"/>
      <c r="NFN590" s="201"/>
      <c r="NFO590" s="201"/>
      <c r="NFP590" s="201"/>
      <c r="NFQ590" s="201"/>
      <c r="NFR590" s="201"/>
      <c r="NFS590" s="201"/>
      <c r="NFT590" s="201"/>
      <c r="NFU590" s="201"/>
      <c r="NFV590" s="201"/>
      <c r="NFW590" s="201"/>
      <c r="NFX590" s="201"/>
      <c r="NFY590" s="201"/>
      <c r="NFZ590" s="201"/>
      <c r="NGA590" s="201"/>
      <c r="NGB590" s="201"/>
      <c r="NGC590" s="201"/>
      <c r="NGD590" s="201"/>
      <c r="NGE590" s="201"/>
      <c r="NGF590" s="201"/>
      <c r="NGG590" s="201"/>
      <c r="NGH590" s="201"/>
      <c r="NGI590" s="201"/>
      <c r="NGJ590" s="201"/>
      <c r="NGK590" s="201"/>
      <c r="NGL590" s="201"/>
      <c r="NGM590" s="201"/>
      <c r="NGN590" s="201"/>
      <c r="NGO590" s="201"/>
      <c r="NGP590" s="201"/>
      <c r="NGQ590" s="201"/>
      <c r="NGR590" s="201"/>
      <c r="NGS590" s="201"/>
      <c r="NGT590" s="201"/>
      <c r="NGU590" s="201"/>
      <c r="NGV590" s="201"/>
      <c r="NGW590" s="201"/>
      <c r="NGX590" s="201"/>
      <c r="NGY590" s="201"/>
      <c r="NGZ590" s="201"/>
      <c r="NHA590" s="201"/>
      <c r="NHB590" s="201"/>
      <c r="NHC590" s="201"/>
      <c r="NHD590" s="201"/>
      <c r="NHE590" s="201"/>
      <c r="NHF590" s="201"/>
      <c r="NHG590" s="201"/>
      <c r="NHH590" s="201"/>
      <c r="NHI590" s="201"/>
      <c r="NHJ590" s="201"/>
      <c r="NHK590" s="201"/>
      <c r="NHL590" s="201"/>
      <c r="NHM590" s="201"/>
      <c r="NHN590" s="201"/>
      <c r="NHO590" s="201"/>
      <c r="NHP590" s="201"/>
      <c r="NHQ590" s="201"/>
      <c r="NHR590" s="201"/>
      <c r="NHS590" s="201"/>
      <c r="NHT590" s="201"/>
      <c r="NHU590" s="201"/>
      <c r="NHV590" s="201"/>
      <c r="NHW590" s="201"/>
      <c r="NHX590" s="201"/>
      <c r="NHY590" s="201"/>
      <c r="NHZ590" s="201"/>
      <c r="NIA590" s="201"/>
      <c r="NIB590" s="201"/>
      <c r="NIC590" s="201"/>
      <c r="NID590" s="201"/>
      <c r="NIE590" s="201"/>
      <c r="NIF590" s="201"/>
      <c r="NIG590" s="201"/>
      <c r="NIH590" s="201"/>
      <c r="NII590" s="201"/>
      <c r="NIJ590" s="201"/>
      <c r="NIK590" s="201"/>
      <c r="NIL590" s="201"/>
      <c r="NIM590" s="201"/>
      <c r="NIN590" s="201"/>
      <c r="NIO590" s="201"/>
      <c r="NIP590" s="201"/>
      <c r="NIQ590" s="201"/>
      <c r="NIR590" s="201"/>
      <c r="NIS590" s="201"/>
      <c r="NIT590" s="201"/>
      <c r="NIU590" s="201"/>
      <c r="NIV590" s="201"/>
      <c r="NIW590" s="201"/>
      <c r="NIX590" s="201"/>
      <c r="NIY590" s="201"/>
      <c r="NIZ590" s="201"/>
      <c r="NJA590" s="201"/>
      <c r="NJB590" s="201"/>
      <c r="NJC590" s="201"/>
      <c r="NJD590" s="201"/>
      <c r="NJE590" s="201"/>
      <c r="NJF590" s="201"/>
      <c r="NJG590" s="201"/>
      <c r="NJH590" s="201"/>
      <c r="NJI590" s="201"/>
      <c r="NJJ590" s="201"/>
      <c r="NJK590" s="201"/>
      <c r="NJL590" s="201"/>
      <c r="NJM590" s="201"/>
      <c r="NJN590" s="201"/>
      <c r="NJO590" s="201"/>
      <c r="NJP590" s="201"/>
      <c r="NJQ590" s="201"/>
      <c r="NJR590" s="201"/>
      <c r="NJS590" s="201"/>
      <c r="NJT590" s="201"/>
      <c r="NJU590" s="201"/>
      <c r="NJV590" s="201"/>
      <c r="NJW590" s="201"/>
      <c r="NJX590" s="201"/>
      <c r="NJY590" s="201"/>
      <c r="NJZ590" s="201"/>
      <c r="NKA590" s="201"/>
      <c r="NKB590" s="201"/>
      <c r="NKC590" s="201"/>
      <c r="NKD590" s="201"/>
      <c r="NKE590" s="201"/>
      <c r="NKF590" s="201"/>
      <c r="NKG590" s="201"/>
      <c r="NKH590" s="201"/>
      <c r="NKI590" s="201"/>
      <c r="NKJ590" s="201"/>
      <c r="NKK590" s="201"/>
      <c r="NKL590" s="201"/>
      <c r="NKM590" s="201"/>
      <c r="NKN590" s="201"/>
      <c r="NKO590" s="201"/>
      <c r="NKP590" s="201"/>
      <c r="NKQ590" s="201"/>
      <c r="NKR590" s="201"/>
      <c r="NKS590" s="201"/>
      <c r="NKT590" s="201"/>
      <c r="NKU590" s="201"/>
      <c r="NKV590" s="201"/>
      <c r="NKW590" s="201"/>
      <c r="NKX590" s="201"/>
      <c r="NKY590" s="201"/>
      <c r="NKZ590" s="201"/>
      <c r="NLA590" s="201"/>
      <c r="NLB590" s="201"/>
      <c r="NLC590" s="201"/>
      <c r="NLD590" s="201"/>
      <c r="NLE590" s="201"/>
      <c r="NLF590" s="201"/>
      <c r="NLG590" s="201"/>
      <c r="NLH590" s="201"/>
      <c r="NLI590" s="201"/>
      <c r="NLJ590" s="201"/>
      <c r="NLK590" s="201"/>
      <c r="NLL590" s="201"/>
      <c r="NLM590" s="201"/>
      <c r="NLN590" s="201"/>
      <c r="NLO590" s="201"/>
      <c r="NLP590" s="201"/>
      <c r="NLQ590" s="201"/>
      <c r="NLR590" s="201"/>
      <c r="NLS590" s="201"/>
      <c r="NLT590" s="201"/>
      <c r="NLU590" s="201"/>
      <c r="NLV590" s="201"/>
      <c r="NLW590" s="201"/>
      <c r="NLX590" s="201"/>
      <c r="NLY590" s="201"/>
      <c r="NLZ590" s="201"/>
      <c r="NMA590" s="201"/>
      <c r="NMB590" s="201"/>
      <c r="NMC590" s="201"/>
      <c r="NMD590" s="201"/>
      <c r="NME590" s="201"/>
      <c r="NMF590" s="201"/>
      <c r="NMG590" s="201"/>
      <c r="NMH590" s="201"/>
      <c r="NMI590" s="201"/>
      <c r="NMJ590" s="201"/>
      <c r="NMK590" s="201"/>
      <c r="NML590" s="201"/>
      <c r="NMM590" s="201"/>
      <c r="NMN590" s="201"/>
      <c r="NMO590" s="201"/>
      <c r="NMP590" s="201"/>
      <c r="NMQ590" s="201"/>
      <c r="NMR590" s="201"/>
      <c r="NMS590" s="201"/>
      <c r="NMT590" s="201"/>
      <c r="NMU590" s="201"/>
      <c r="NMV590" s="201"/>
      <c r="NMW590" s="201"/>
      <c r="NMX590" s="201"/>
      <c r="NMY590" s="201"/>
      <c r="NMZ590" s="201"/>
      <c r="NNA590" s="201"/>
      <c r="NNB590" s="201"/>
      <c r="NNC590" s="201"/>
      <c r="NND590" s="201"/>
      <c r="NNE590" s="201"/>
      <c r="NNF590" s="201"/>
      <c r="NNG590" s="201"/>
      <c r="NNH590" s="201"/>
      <c r="NNI590" s="201"/>
      <c r="NNJ590" s="201"/>
      <c r="NNK590" s="201"/>
      <c r="NNL590" s="201"/>
      <c r="NNM590" s="201"/>
      <c r="NNN590" s="201"/>
      <c r="NNO590" s="201"/>
      <c r="NNP590" s="201"/>
      <c r="NNQ590" s="201"/>
      <c r="NNR590" s="201"/>
      <c r="NNS590" s="201"/>
      <c r="NNT590" s="201"/>
      <c r="NNU590" s="201"/>
      <c r="NNV590" s="201"/>
      <c r="NNW590" s="201"/>
      <c r="NNX590" s="201"/>
      <c r="NNY590" s="201"/>
      <c r="NNZ590" s="201"/>
      <c r="NOA590" s="201"/>
      <c r="NOB590" s="201"/>
      <c r="NOC590" s="201"/>
      <c r="NOD590" s="201"/>
      <c r="NOE590" s="201"/>
      <c r="NOF590" s="201"/>
      <c r="NOG590" s="201"/>
      <c r="NOH590" s="201"/>
      <c r="NOI590" s="201"/>
      <c r="NOJ590" s="201"/>
      <c r="NOK590" s="201"/>
      <c r="NOL590" s="201"/>
      <c r="NOM590" s="201"/>
      <c r="NON590" s="201"/>
      <c r="NOO590" s="201"/>
      <c r="NOP590" s="201"/>
      <c r="NOQ590" s="201"/>
      <c r="NOR590" s="201"/>
      <c r="NOS590" s="201"/>
      <c r="NOT590" s="201"/>
      <c r="NOU590" s="201"/>
      <c r="NOV590" s="201"/>
      <c r="NOW590" s="201"/>
      <c r="NOX590" s="201"/>
      <c r="NOY590" s="201"/>
      <c r="NOZ590" s="201"/>
      <c r="NPA590" s="201"/>
      <c r="NPB590" s="201"/>
      <c r="NPC590" s="201"/>
      <c r="NPD590" s="201"/>
      <c r="NPE590" s="201"/>
      <c r="NPF590" s="201"/>
      <c r="NPG590" s="201"/>
      <c r="NPH590" s="201"/>
      <c r="NPI590" s="201"/>
      <c r="NPJ590" s="201"/>
      <c r="NPK590" s="201"/>
      <c r="NPL590" s="201"/>
      <c r="NPM590" s="201"/>
      <c r="NPN590" s="201"/>
      <c r="NPO590" s="201"/>
      <c r="NPP590" s="201"/>
      <c r="NPQ590" s="201"/>
      <c r="NPR590" s="201"/>
      <c r="NPS590" s="201"/>
      <c r="NPT590" s="201"/>
      <c r="NPU590" s="201"/>
      <c r="NPV590" s="201"/>
      <c r="NPW590" s="201"/>
      <c r="NPX590" s="201"/>
      <c r="NPY590" s="201"/>
      <c r="NPZ590" s="201"/>
      <c r="NQA590" s="201"/>
      <c r="NQB590" s="201"/>
      <c r="NQC590" s="201"/>
      <c r="NQD590" s="201"/>
      <c r="NQE590" s="201"/>
      <c r="NQF590" s="201"/>
      <c r="NQG590" s="201"/>
      <c r="NQH590" s="201"/>
      <c r="NQI590" s="201"/>
      <c r="NQJ590" s="201"/>
      <c r="NQK590" s="201"/>
      <c r="NQL590" s="201"/>
      <c r="NQM590" s="201"/>
      <c r="NQN590" s="201"/>
      <c r="NQO590" s="201"/>
      <c r="NQP590" s="201"/>
      <c r="NQQ590" s="201"/>
      <c r="NQR590" s="201"/>
      <c r="NQS590" s="201"/>
      <c r="NQT590" s="201"/>
      <c r="NQU590" s="201"/>
      <c r="NQV590" s="201"/>
      <c r="NQW590" s="201"/>
      <c r="NQX590" s="201"/>
      <c r="NQY590" s="201"/>
      <c r="NQZ590" s="201"/>
      <c r="NRA590" s="201"/>
      <c r="NRB590" s="201"/>
      <c r="NRC590" s="201"/>
      <c r="NRD590" s="201"/>
      <c r="NRE590" s="201"/>
      <c r="NRF590" s="201"/>
      <c r="NRG590" s="201"/>
      <c r="NRH590" s="201"/>
      <c r="NRI590" s="201"/>
      <c r="NRJ590" s="201"/>
      <c r="NRK590" s="201"/>
      <c r="NRL590" s="201"/>
      <c r="NRM590" s="201"/>
      <c r="NRN590" s="201"/>
      <c r="NRO590" s="201"/>
      <c r="NRP590" s="201"/>
      <c r="NRQ590" s="201"/>
      <c r="NRR590" s="201"/>
      <c r="NRS590" s="201"/>
      <c r="NRT590" s="201"/>
      <c r="NRU590" s="201"/>
      <c r="NRV590" s="201"/>
      <c r="NRW590" s="201"/>
      <c r="NRX590" s="201"/>
      <c r="NRY590" s="201"/>
      <c r="NRZ590" s="201"/>
      <c r="NSA590" s="201"/>
      <c r="NSB590" s="201"/>
      <c r="NSC590" s="201"/>
      <c r="NSD590" s="201"/>
      <c r="NSE590" s="201"/>
      <c r="NSF590" s="201"/>
      <c r="NSG590" s="201"/>
      <c r="NSH590" s="201"/>
      <c r="NSI590" s="201"/>
      <c r="NSJ590" s="201"/>
      <c r="NSK590" s="201"/>
      <c r="NSL590" s="201"/>
      <c r="NSM590" s="201"/>
      <c r="NSN590" s="201"/>
      <c r="NSO590" s="201"/>
      <c r="NSP590" s="201"/>
      <c r="NSQ590" s="201"/>
      <c r="NSR590" s="201"/>
      <c r="NSS590" s="201"/>
      <c r="NST590" s="201"/>
      <c r="NSU590" s="201"/>
      <c r="NSV590" s="201"/>
      <c r="NSW590" s="201"/>
      <c r="NSX590" s="201"/>
      <c r="NSY590" s="201"/>
      <c r="NSZ590" s="201"/>
      <c r="NTA590" s="201"/>
      <c r="NTB590" s="201"/>
      <c r="NTC590" s="201"/>
      <c r="NTD590" s="201"/>
      <c r="NTE590" s="201"/>
      <c r="NTF590" s="201"/>
      <c r="NTG590" s="201"/>
      <c r="NTH590" s="201"/>
      <c r="NTI590" s="201"/>
      <c r="NTJ590" s="201"/>
      <c r="NTK590" s="201"/>
      <c r="NTL590" s="201"/>
      <c r="NTM590" s="201"/>
      <c r="NTN590" s="201"/>
      <c r="NTO590" s="201"/>
      <c r="NTP590" s="201"/>
      <c r="NTQ590" s="201"/>
      <c r="NTR590" s="201"/>
      <c r="NTS590" s="201"/>
      <c r="NTT590" s="201"/>
      <c r="NTU590" s="201"/>
      <c r="NTV590" s="201"/>
      <c r="NTW590" s="201"/>
      <c r="NTX590" s="201"/>
      <c r="NTY590" s="201"/>
      <c r="NTZ590" s="201"/>
      <c r="NUA590" s="201"/>
      <c r="NUB590" s="201"/>
      <c r="NUC590" s="201"/>
      <c r="NUD590" s="201"/>
      <c r="NUE590" s="201"/>
      <c r="NUF590" s="201"/>
      <c r="NUG590" s="201"/>
      <c r="NUH590" s="201"/>
      <c r="NUI590" s="201"/>
      <c r="NUJ590" s="201"/>
      <c r="NUK590" s="201"/>
      <c r="NUL590" s="201"/>
      <c r="NUM590" s="201"/>
      <c r="NUN590" s="201"/>
      <c r="NUO590" s="201"/>
      <c r="NUP590" s="201"/>
      <c r="NUQ590" s="201"/>
      <c r="NUR590" s="201"/>
      <c r="NUS590" s="201"/>
      <c r="NUT590" s="201"/>
      <c r="NUU590" s="201"/>
      <c r="NUV590" s="201"/>
      <c r="NUW590" s="201"/>
      <c r="NUX590" s="201"/>
      <c r="NUY590" s="201"/>
      <c r="NUZ590" s="201"/>
      <c r="NVA590" s="201"/>
      <c r="NVB590" s="201"/>
      <c r="NVC590" s="201"/>
      <c r="NVD590" s="201"/>
      <c r="NVE590" s="201"/>
      <c r="NVF590" s="201"/>
      <c r="NVG590" s="201"/>
      <c r="NVH590" s="201"/>
      <c r="NVI590" s="201"/>
      <c r="NVJ590" s="201"/>
      <c r="NVK590" s="201"/>
      <c r="NVL590" s="201"/>
      <c r="NVM590" s="201"/>
      <c r="NVN590" s="201"/>
      <c r="NVO590" s="201"/>
      <c r="NVP590" s="201"/>
      <c r="NVQ590" s="201"/>
      <c r="NVR590" s="201"/>
      <c r="NVS590" s="201"/>
      <c r="NVT590" s="201"/>
      <c r="NVU590" s="201"/>
      <c r="NVV590" s="201"/>
      <c r="NVW590" s="201"/>
      <c r="NVX590" s="201"/>
      <c r="NVY590" s="201"/>
      <c r="NVZ590" s="201"/>
      <c r="NWA590" s="201"/>
      <c r="NWB590" s="201"/>
      <c r="NWC590" s="201"/>
      <c r="NWD590" s="201"/>
      <c r="NWE590" s="201"/>
      <c r="NWF590" s="201"/>
      <c r="NWG590" s="201"/>
      <c r="NWH590" s="201"/>
      <c r="NWI590" s="201"/>
      <c r="NWJ590" s="201"/>
      <c r="NWK590" s="201"/>
      <c r="NWL590" s="201"/>
      <c r="NWM590" s="201"/>
      <c r="NWN590" s="201"/>
      <c r="NWO590" s="201"/>
      <c r="NWP590" s="201"/>
      <c r="NWQ590" s="201"/>
      <c r="NWR590" s="201"/>
      <c r="NWS590" s="201"/>
      <c r="NWT590" s="201"/>
      <c r="NWU590" s="201"/>
      <c r="NWV590" s="201"/>
      <c r="NWW590" s="201"/>
      <c r="NWX590" s="201"/>
      <c r="NWY590" s="201"/>
      <c r="NWZ590" s="201"/>
      <c r="NXA590" s="201"/>
      <c r="NXB590" s="201"/>
      <c r="NXC590" s="201"/>
      <c r="NXD590" s="201"/>
      <c r="NXE590" s="201"/>
      <c r="NXF590" s="201"/>
      <c r="NXG590" s="201"/>
      <c r="NXH590" s="201"/>
      <c r="NXI590" s="201"/>
      <c r="NXJ590" s="201"/>
      <c r="NXK590" s="201"/>
      <c r="NXL590" s="201"/>
      <c r="NXM590" s="201"/>
      <c r="NXN590" s="201"/>
      <c r="NXO590" s="201"/>
      <c r="NXP590" s="201"/>
      <c r="NXQ590" s="201"/>
      <c r="NXR590" s="201"/>
      <c r="NXS590" s="201"/>
      <c r="NXT590" s="201"/>
      <c r="NXU590" s="201"/>
      <c r="NXV590" s="201"/>
      <c r="NXW590" s="201"/>
      <c r="NXX590" s="201"/>
      <c r="NXY590" s="201"/>
      <c r="NXZ590" s="201"/>
      <c r="NYA590" s="201"/>
      <c r="NYB590" s="201"/>
      <c r="NYC590" s="201"/>
      <c r="NYD590" s="201"/>
      <c r="NYE590" s="201"/>
      <c r="NYF590" s="201"/>
      <c r="NYG590" s="201"/>
      <c r="NYH590" s="201"/>
      <c r="NYI590" s="201"/>
      <c r="NYJ590" s="201"/>
      <c r="NYK590" s="201"/>
      <c r="NYL590" s="201"/>
      <c r="NYM590" s="201"/>
      <c r="NYN590" s="201"/>
      <c r="NYO590" s="201"/>
      <c r="NYP590" s="201"/>
      <c r="NYQ590" s="201"/>
      <c r="NYR590" s="201"/>
      <c r="NYS590" s="201"/>
      <c r="NYT590" s="201"/>
      <c r="NYU590" s="201"/>
      <c r="NYV590" s="201"/>
      <c r="NYW590" s="201"/>
      <c r="NYX590" s="201"/>
      <c r="NYY590" s="201"/>
      <c r="NYZ590" s="201"/>
      <c r="NZA590" s="201"/>
      <c r="NZB590" s="201"/>
      <c r="NZC590" s="201"/>
      <c r="NZD590" s="201"/>
      <c r="NZE590" s="201"/>
      <c r="NZF590" s="201"/>
      <c r="NZG590" s="201"/>
      <c r="NZH590" s="201"/>
      <c r="NZI590" s="201"/>
      <c r="NZJ590" s="201"/>
      <c r="NZK590" s="201"/>
      <c r="NZL590" s="201"/>
      <c r="NZM590" s="201"/>
      <c r="NZN590" s="201"/>
      <c r="NZO590" s="201"/>
      <c r="NZP590" s="201"/>
      <c r="NZQ590" s="201"/>
      <c r="NZR590" s="201"/>
      <c r="NZS590" s="201"/>
      <c r="NZT590" s="201"/>
      <c r="NZU590" s="201"/>
      <c r="NZV590" s="201"/>
      <c r="NZW590" s="201"/>
      <c r="NZX590" s="201"/>
      <c r="NZY590" s="201"/>
      <c r="NZZ590" s="201"/>
      <c r="OAA590" s="201"/>
      <c r="OAB590" s="201"/>
      <c r="OAC590" s="201"/>
      <c r="OAD590" s="201"/>
      <c r="OAE590" s="201"/>
      <c r="OAF590" s="201"/>
      <c r="OAG590" s="201"/>
      <c r="OAH590" s="201"/>
      <c r="OAI590" s="201"/>
      <c r="OAJ590" s="201"/>
      <c r="OAK590" s="201"/>
      <c r="OAL590" s="201"/>
      <c r="OAM590" s="201"/>
      <c r="OAN590" s="201"/>
      <c r="OAO590" s="201"/>
      <c r="OAP590" s="201"/>
      <c r="OAQ590" s="201"/>
      <c r="OAR590" s="201"/>
      <c r="OAS590" s="201"/>
      <c r="OAT590" s="201"/>
      <c r="OAU590" s="201"/>
      <c r="OAV590" s="201"/>
      <c r="OAW590" s="201"/>
      <c r="OAX590" s="201"/>
      <c r="OAY590" s="201"/>
      <c r="OAZ590" s="201"/>
      <c r="OBA590" s="201"/>
      <c r="OBB590" s="201"/>
      <c r="OBC590" s="201"/>
      <c r="OBD590" s="201"/>
      <c r="OBE590" s="201"/>
      <c r="OBF590" s="201"/>
      <c r="OBG590" s="201"/>
      <c r="OBH590" s="201"/>
      <c r="OBI590" s="201"/>
      <c r="OBJ590" s="201"/>
      <c r="OBK590" s="201"/>
      <c r="OBL590" s="201"/>
      <c r="OBM590" s="201"/>
      <c r="OBN590" s="201"/>
      <c r="OBO590" s="201"/>
      <c r="OBP590" s="201"/>
      <c r="OBQ590" s="201"/>
      <c r="OBR590" s="201"/>
      <c r="OBS590" s="201"/>
      <c r="OBT590" s="201"/>
      <c r="OBU590" s="201"/>
      <c r="OBV590" s="201"/>
      <c r="OBW590" s="201"/>
      <c r="OBX590" s="201"/>
      <c r="OBY590" s="201"/>
      <c r="OBZ590" s="201"/>
      <c r="OCA590" s="201"/>
      <c r="OCB590" s="201"/>
      <c r="OCC590" s="201"/>
      <c r="OCD590" s="201"/>
      <c r="OCE590" s="201"/>
      <c r="OCF590" s="201"/>
      <c r="OCG590" s="201"/>
      <c r="OCH590" s="201"/>
      <c r="OCI590" s="201"/>
      <c r="OCJ590" s="201"/>
      <c r="OCK590" s="201"/>
      <c r="OCL590" s="201"/>
      <c r="OCM590" s="201"/>
      <c r="OCN590" s="201"/>
      <c r="OCO590" s="201"/>
      <c r="OCP590" s="201"/>
      <c r="OCQ590" s="201"/>
      <c r="OCR590" s="201"/>
      <c r="OCS590" s="201"/>
      <c r="OCT590" s="201"/>
      <c r="OCU590" s="201"/>
      <c r="OCV590" s="201"/>
      <c r="OCW590" s="201"/>
      <c r="OCX590" s="201"/>
      <c r="OCY590" s="201"/>
      <c r="OCZ590" s="201"/>
      <c r="ODA590" s="201"/>
      <c r="ODB590" s="201"/>
      <c r="ODC590" s="201"/>
      <c r="ODD590" s="201"/>
      <c r="ODE590" s="201"/>
      <c r="ODF590" s="201"/>
      <c r="ODG590" s="201"/>
      <c r="ODH590" s="201"/>
      <c r="ODI590" s="201"/>
      <c r="ODJ590" s="201"/>
      <c r="ODK590" s="201"/>
      <c r="ODL590" s="201"/>
      <c r="ODM590" s="201"/>
      <c r="ODN590" s="201"/>
      <c r="ODO590" s="201"/>
      <c r="ODP590" s="201"/>
      <c r="ODQ590" s="201"/>
      <c r="ODR590" s="201"/>
      <c r="ODS590" s="201"/>
      <c r="ODT590" s="201"/>
      <c r="ODU590" s="201"/>
      <c r="ODV590" s="201"/>
      <c r="ODW590" s="201"/>
      <c r="ODX590" s="201"/>
      <c r="ODY590" s="201"/>
      <c r="ODZ590" s="201"/>
      <c r="OEA590" s="201"/>
      <c r="OEB590" s="201"/>
      <c r="OEC590" s="201"/>
      <c r="OED590" s="201"/>
      <c r="OEE590" s="201"/>
      <c r="OEF590" s="201"/>
      <c r="OEG590" s="201"/>
      <c r="OEH590" s="201"/>
      <c r="OEI590" s="201"/>
      <c r="OEJ590" s="201"/>
      <c r="OEK590" s="201"/>
      <c r="OEL590" s="201"/>
      <c r="OEM590" s="201"/>
      <c r="OEN590" s="201"/>
      <c r="OEO590" s="201"/>
      <c r="OEP590" s="201"/>
      <c r="OEQ590" s="201"/>
      <c r="OER590" s="201"/>
      <c r="OES590" s="201"/>
      <c r="OET590" s="201"/>
      <c r="OEU590" s="201"/>
      <c r="OEV590" s="201"/>
      <c r="OEW590" s="201"/>
      <c r="OEX590" s="201"/>
      <c r="OEY590" s="201"/>
      <c r="OEZ590" s="201"/>
      <c r="OFA590" s="201"/>
      <c r="OFB590" s="201"/>
      <c r="OFC590" s="201"/>
      <c r="OFD590" s="201"/>
      <c r="OFE590" s="201"/>
      <c r="OFF590" s="201"/>
      <c r="OFG590" s="201"/>
      <c r="OFH590" s="201"/>
      <c r="OFI590" s="201"/>
      <c r="OFJ590" s="201"/>
      <c r="OFK590" s="201"/>
      <c r="OFL590" s="201"/>
      <c r="OFM590" s="201"/>
      <c r="OFN590" s="201"/>
      <c r="OFO590" s="201"/>
      <c r="OFP590" s="201"/>
      <c r="OFQ590" s="201"/>
      <c r="OFR590" s="201"/>
      <c r="OFS590" s="201"/>
      <c r="OFT590" s="201"/>
      <c r="OFU590" s="201"/>
      <c r="OFV590" s="201"/>
      <c r="OFW590" s="201"/>
      <c r="OFX590" s="201"/>
      <c r="OFY590" s="201"/>
      <c r="OFZ590" s="201"/>
      <c r="OGA590" s="201"/>
      <c r="OGB590" s="201"/>
      <c r="OGC590" s="201"/>
      <c r="OGD590" s="201"/>
      <c r="OGE590" s="201"/>
      <c r="OGF590" s="201"/>
      <c r="OGG590" s="201"/>
      <c r="OGH590" s="201"/>
      <c r="OGI590" s="201"/>
      <c r="OGJ590" s="201"/>
      <c r="OGK590" s="201"/>
      <c r="OGL590" s="201"/>
      <c r="OGM590" s="201"/>
      <c r="OGN590" s="201"/>
      <c r="OGO590" s="201"/>
      <c r="OGP590" s="201"/>
      <c r="OGQ590" s="201"/>
      <c r="OGR590" s="201"/>
      <c r="OGS590" s="201"/>
      <c r="OGT590" s="201"/>
      <c r="OGU590" s="201"/>
      <c r="OGV590" s="201"/>
      <c r="OGW590" s="201"/>
      <c r="OGX590" s="201"/>
      <c r="OGY590" s="201"/>
      <c r="OGZ590" s="201"/>
      <c r="OHA590" s="201"/>
      <c r="OHB590" s="201"/>
      <c r="OHC590" s="201"/>
      <c r="OHD590" s="201"/>
      <c r="OHE590" s="201"/>
      <c r="OHF590" s="201"/>
      <c r="OHG590" s="201"/>
      <c r="OHH590" s="201"/>
      <c r="OHI590" s="201"/>
      <c r="OHJ590" s="201"/>
      <c r="OHK590" s="201"/>
      <c r="OHL590" s="201"/>
      <c r="OHM590" s="201"/>
      <c r="OHN590" s="201"/>
      <c r="OHO590" s="201"/>
      <c r="OHP590" s="201"/>
      <c r="OHQ590" s="201"/>
      <c r="OHR590" s="201"/>
      <c r="OHS590" s="201"/>
      <c r="OHT590" s="201"/>
      <c r="OHU590" s="201"/>
      <c r="OHV590" s="201"/>
      <c r="OHW590" s="201"/>
      <c r="OHX590" s="201"/>
      <c r="OHY590" s="201"/>
      <c r="OHZ590" s="201"/>
      <c r="OIA590" s="201"/>
      <c r="OIB590" s="201"/>
      <c r="OIC590" s="201"/>
      <c r="OID590" s="201"/>
      <c r="OIE590" s="201"/>
      <c r="OIF590" s="201"/>
      <c r="OIG590" s="201"/>
      <c r="OIH590" s="201"/>
      <c r="OII590" s="201"/>
      <c r="OIJ590" s="201"/>
      <c r="OIK590" s="201"/>
      <c r="OIL590" s="201"/>
      <c r="OIM590" s="201"/>
      <c r="OIN590" s="201"/>
      <c r="OIO590" s="201"/>
      <c r="OIP590" s="201"/>
      <c r="OIQ590" s="201"/>
      <c r="OIR590" s="201"/>
      <c r="OIS590" s="201"/>
      <c r="OIT590" s="201"/>
      <c r="OIU590" s="201"/>
      <c r="OIV590" s="201"/>
      <c r="OIW590" s="201"/>
      <c r="OIX590" s="201"/>
      <c r="OIY590" s="201"/>
      <c r="OIZ590" s="201"/>
      <c r="OJA590" s="201"/>
      <c r="OJB590" s="201"/>
      <c r="OJC590" s="201"/>
      <c r="OJD590" s="201"/>
      <c r="OJE590" s="201"/>
      <c r="OJF590" s="201"/>
      <c r="OJG590" s="201"/>
      <c r="OJH590" s="201"/>
      <c r="OJI590" s="201"/>
      <c r="OJJ590" s="201"/>
      <c r="OJK590" s="201"/>
      <c r="OJL590" s="201"/>
      <c r="OJM590" s="201"/>
      <c r="OJN590" s="201"/>
      <c r="OJO590" s="201"/>
      <c r="OJP590" s="201"/>
      <c r="OJQ590" s="201"/>
      <c r="OJR590" s="201"/>
      <c r="OJS590" s="201"/>
      <c r="OJT590" s="201"/>
      <c r="OJU590" s="201"/>
      <c r="OJV590" s="201"/>
      <c r="OJW590" s="201"/>
      <c r="OJX590" s="201"/>
      <c r="OJY590" s="201"/>
      <c r="OJZ590" s="201"/>
      <c r="OKA590" s="201"/>
      <c r="OKB590" s="201"/>
      <c r="OKC590" s="201"/>
      <c r="OKD590" s="201"/>
      <c r="OKE590" s="201"/>
      <c r="OKF590" s="201"/>
      <c r="OKG590" s="201"/>
      <c r="OKH590" s="201"/>
      <c r="OKI590" s="201"/>
      <c r="OKJ590" s="201"/>
      <c r="OKK590" s="201"/>
      <c r="OKL590" s="201"/>
      <c r="OKM590" s="201"/>
      <c r="OKN590" s="201"/>
      <c r="OKO590" s="201"/>
      <c r="OKP590" s="201"/>
      <c r="OKQ590" s="201"/>
      <c r="OKR590" s="201"/>
      <c r="OKS590" s="201"/>
      <c r="OKT590" s="201"/>
      <c r="OKU590" s="201"/>
      <c r="OKV590" s="201"/>
      <c r="OKW590" s="201"/>
      <c r="OKX590" s="201"/>
      <c r="OKY590" s="201"/>
      <c r="OKZ590" s="201"/>
      <c r="OLA590" s="201"/>
      <c r="OLB590" s="201"/>
      <c r="OLC590" s="201"/>
      <c r="OLD590" s="201"/>
      <c r="OLE590" s="201"/>
      <c r="OLF590" s="201"/>
      <c r="OLG590" s="201"/>
      <c r="OLH590" s="201"/>
      <c r="OLI590" s="201"/>
      <c r="OLJ590" s="201"/>
      <c r="OLK590" s="201"/>
      <c r="OLL590" s="201"/>
      <c r="OLM590" s="201"/>
      <c r="OLN590" s="201"/>
      <c r="OLO590" s="201"/>
      <c r="OLP590" s="201"/>
      <c r="OLQ590" s="201"/>
      <c r="OLR590" s="201"/>
      <c r="OLS590" s="201"/>
      <c r="OLT590" s="201"/>
      <c r="OLU590" s="201"/>
      <c r="OLV590" s="201"/>
      <c r="OLW590" s="201"/>
      <c r="OLX590" s="201"/>
      <c r="OLY590" s="201"/>
      <c r="OLZ590" s="201"/>
      <c r="OMA590" s="201"/>
      <c r="OMB590" s="201"/>
      <c r="OMC590" s="201"/>
      <c r="OMD590" s="201"/>
      <c r="OME590" s="201"/>
      <c r="OMF590" s="201"/>
      <c r="OMG590" s="201"/>
      <c r="OMH590" s="201"/>
      <c r="OMI590" s="201"/>
      <c r="OMJ590" s="201"/>
      <c r="OMK590" s="201"/>
      <c r="OML590" s="201"/>
      <c r="OMM590" s="201"/>
      <c r="OMN590" s="201"/>
      <c r="OMO590" s="201"/>
      <c r="OMP590" s="201"/>
      <c r="OMQ590" s="201"/>
      <c r="OMR590" s="201"/>
      <c r="OMS590" s="201"/>
      <c r="OMT590" s="201"/>
      <c r="OMU590" s="201"/>
      <c r="OMV590" s="201"/>
      <c r="OMW590" s="201"/>
      <c r="OMX590" s="201"/>
      <c r="OMY590" s="201"/>
      <c r="OMZ590" s="201"/>
      <c r="ONA590" s="201"/>
      <c r="ONB590" s="201"/>
      <c r="ONC590" s="201"/>
      <c r="OND590" s="201"/>
      <c r="ONE590" s="201"/>
      <c r="ONF590" s="201"/>
      <c r="ONG590" s="201"/>
      <c r="ONH590" s="201"/>
      <c r="ONI590" s="201"/>
      <c r="ONJ590" s="201"/>
      <c r="ONK590" s="201"/>
      <c r="ONL590" s="201"/>
      <c r="ONM590" s="201"/>
      <c r="ONN590" s="201"/>
      <c r="ONO590" s="201"/>
      <c r="ONP590" s="201"/>
      <c r="ONQ590" s="201"/>
      <c r="ONR590" s="201"/>
      <c r="ONS590" s="201"/>
      <c r="ONT590" s="201"/>
      <c r="ONU590" s="201"/>
      <c r="ONV590" s="201"/>
      <c r="ONW590" s="201"/>
      <c r="ONX590" s="201"/>
      <c r="ONY590" s="201"/>
      <c r="ONZ590" s="201"/>
      <c r="OOA590" s="201"/>
      <c r="OOB590" s="201"/>
      <c r="OOC590" s="201"/>
      <c r="OOD590" s="201"/>
      <c r="OOE590" s="201"/>
      <c r="OOF590" s="201"/>
      <c r="OOG590" s="201"/>
      <c r="OOH590" s="201"/>
      <c r="OOI590" s="201"/>
      <c r="OOJ590" s="201"/>
      <c r="OOK590" s="201"/>
      <c r="OOL590" s="201"/>
      <c r="OOM590" s="201"/>
      <c r="OON590" s="201"/>
      <c r="OOO590" s="201"/>
      <c r="OOP590" s="201"/>
      <c r="OOQ590" s="201"/>
      <c r="OOR590" s="201"/>
      <c r="OOS590" s="201"/>
      <c r="OOT590" s="201"/>
      <c r="OOU590" s="201"/>
      <c r="OOV590" s="201"/>
      <c r="OOW590" s="201"/>
      <c r="OOX590" s="201"/>
      <c r="OOY590" s="201"/>
      <c r="OOZ590" s="201"/>
      <c r="OPA590" s="201"/>
      <c r="OPB590" s="201"/>
      <c r="OPC590" s="201"/>
      <c r="OPD590" s="201"/>
      <c r="OPE590" s="201"/>
      <c r="OPF590" s="201"/>
      <c r="OPG590" s="201"/>
      <c r="OPH590" s="201"/>
      <c r="OPI590" s="201"/>
      <c r="OPJ590" s="201"/>
      <c r="OPK590" s="201"/>
      <c r="OPL590" s="201"/>
      <c r="OPM590" s="201"/>
      <c r="OPN590" s="201"/>
      <c r="OPO590" s="201"/>
      <c r="OPP590" s="201"/>
      <c r="OPQ590" s="201"/>
      <c r="OPR590" s="201"/>
      <c r="OPS590" s="201"/>
      <c r="OPT590" s="201"/>
      <c r="OPU590" s="201"/>
      <c r="OPV590" s="201"/>
      <c r="OPW590" s="201"/>
      <c r="OPX590" s="201"/>
      <c r="OPY590" s="201"/>
      <c r="OPZ590" s="201"/>
      <c r="OQA590" s="201"/>
      <c r="OQB590" s="201"/>
      <c r="OQC590" s="201"/>
      <c r="OQD590" s="201"/>
      <c r="OQE590" s="201"/>
      <c r="OQF590" s="201"/>
      <c r="OQG590" s="201"/>
      <c r="OQH590" s="201"/>
      <c r="OQI590" s="201"/>
      <c r="OQJ590" s="201"/>
      <c r="OQK590" s="201"/>
      <c r="OQL590" s="201"/>
      <c r="OQM590" s="201"/>
      <c r="OQN590" s="201"/>
      <c r="OQO590" s="201"/>
      <c r="OQP590" s="201"/>
      <c r="OQQ590" s="201"/>
      <c r="OQR590" s="201"/>
      <c r="OQS590" s="201"/>
      <c r="OQT590" s="201"/>
      <c r="OQU590" s="201"/>
      <c r="OQV590" s="201"/>
      <c r="OQW590" s="201"/>
      <c r="OQX590" s="201"/>
      <c r="OQY590" s="201"/>
      <c r="OQZ590" s="201"/>
      <c r="ORA590" s="201"/>
      <c r="ORB590" s="201"/>
      <c r="ORC590" s="201"/>
      <c r="ORD590" s="201"/>
      <c r="ORE590" s="201"/>
      <c r="ORF590" s="201"/>
      <c r="ORG590" s="201"/>
      <c r="ORH590" s="201"/>
      <c r="ORI590" s="201"/>
      <c r="ORJ590" s="201"/>
      <c r="ORK590" s="201"/>
      <c r="ORL590" s="201"/>
      <c r="ORM590" s="201"/>
      <c r="ORN590" s="201"/>
      <c r="ORO590" s="201"/>
      <c r="ORP590" s="201"/>
      <c r="ORQ590" s="201"/>
      <c r="ORR590" s="201"/>
      <c r="ORS590" s="201"/>
      <c r="ORT590" s="201"/>
      <c r="ORU590" s="201"/>
      <c r="ORV590" s="201"/>
      <c r="ORW590" s="201"/>
      <c r="ORX590" s="201"/>
      <c r="ORY590" s="201"/>
      <c r="ORZ590" s="201"/>
      <c r="OSA590" s="201"/>
      <c r="OSB590" s="201"/>
      <c r="OSC590" s="201"/>
      <c r="OSD590" s="201"/>
      <c r="OSE590" s="201"/>
      <c r="OSF590" s="201"/>
      <c r="OSG590" s="201"/>
      <c r="OSH590" s="201"/>
      <c r="OSI590" s="201"/>
      <c r="OSJ590" s="201"/>
      <c r="OSK590" s="201"/>
      <c r="OSL590" s="201"/>
      <c r="OSM590" s="201"/>
      <c r="OSN590" s="201"/>
      <c r="OSO590" s="201"/>
      <c r="OSP590" s="201"/>
      <c r="OSQ590" s="201"/>
      <c r="OSR590" s="201"/>
      <c r="OSS590" s="201"/>
      <c r="OST590" s="201"/>
      <c r="OSU590" s="201"/>
      <c r="OSV590" s="201"/>
      <c r="OSW590" s="201"/>
      <c r="OSX590" s="201"/>
      <c r="OSY590" s="201"/>
      <c r="OSZ590" s="201"/>
      <c r="OTA590" s="201"/>
      <c r="OTB590" s="201"/>
      <c r="OTC590" s="201"/>
      <c r="OTD590" s="201"/>
      <c r="OTE590" s="201"/>
      <c r="OTF590" s="201"/>
      <c r="OTG590" s="201"/>
      <c r="OTH590" s="201"/>
      <c r="OTI590" s="201"/>
      <c r="OTJ590" s="201"/>
      <c r="OTK590" s="201"/>
      <c r="OTL590" s="201"/>
      <c r="OTM590" s="201"/>
      <c r="OTN590" s="201"/>
      <c r="OTO590" s="201"/>
      <c r="OTP590" s="201"/>
      <c r="OTQ590" s="201"/>
      <c r="OTR590" s="201"/>
      <c r="OTS590" s="201"/>
      <c r="OTT590" s="201"/>
      <c r="OTU590" s="201"/>
      <c r="OTV590" s="201"/>
      <c r="OTW590" s="201"/>
      <c r="OTX590" s="201"/>
      <c r="OTY590" s="201"/>
      <c r="OTZ590" s="201"/>
      <c r="OUA590" s="201"/>
      <c r="OUB590" s="201"/>
      <c r="OUC590" s="201"/>
      <c r="OUD590" s="201"/>
      <c r="OUE590" s="201"/>
      <c r="OUF590" s="201"/>
      <c r="OUG590" s="201"/>
      <c r="OUH590" s="201"/>
      <c r="OUI590" s="201"/>
      <c r="OUJ590" s="201"/>
      <c r="OUK590" s="201"/>
      <c r="OUL590" s="201"/>
      <c r="OUM590" s="201"/>
      <c r="OUN590" s="201"/>
      <c r="OUO590" s="201"/>
      <c r="OUP590" s="201"/>
      <c r="OUQ590" s="201"/>
      <c r="OUR590" s="201"/>
      <c r="OUS590" s="201"/>
      <c r="OUT590" s="201"/>
      <c r="OUU590" s="201"/>
      <c r="OUV590" s="201"/>
      <c r="OUW590" s="201"/>
      <c r="OUX590" s="201"/>
      <c r="OUY590" s="201"/>
      <c r="OUZ590" s="201"/>
      <c r="OVA590" s="201"/>
      <c r="OVB590" s="201"/>
      <c r="OVC590" s="201"/>
      <c r="OVD590" s="201"/>
      <c r="OVE590" s="201"/>
      <c r="OVF590" s="201"/>
      <c r="OVG590" s="201"/>
      <c r="OVH590" s="201"/>
      <c r="OVI590" s="201"/>
      <c r="OVJ590" s="201"/>
      <c r="OVK590" s="201"/>
      <c r="OVL590" s="201"/>
      <c r="OVM590" s="201"/>
      <c r="OVN590" s="201"/>
      <c r="OVO590" s="201"/>
      <c r="OVP590" s="201"/>
      <c r="OVQ590" s="201"/>
      <c r="OVR590" s="201"/>
      <c r="OVS590" s="201"/>
      <c r="OVT590" s="201"/>
      <c r="OVU590" s="201"/>
      <c r="OVV590" s="201"/>
      <c r="OVW590" s="201"/>
      <c r="OVX590" s="201"/>
      <c r="OVY590" s="201"/>
      <c r="OVZ590" s="201"/>
      <c r="OWA590" s="201"/>
      <c r="OWB590" s="201"/>
      <c r="OWC590" s="201"/>
      <c r="OWD590" s="201"/>
      <c r="OWE590" s="201"/>
      <c r="OWF590" s="201"/>
      <c r="OWG590" s="201"/>
      <c r="OWH590" s="201"/>
      <c r="OWI590" s="201"/>
      <c r="OWJ590" s="201"/>
      <c r="OWK590" s="201"/>
      <c r="OWL590" s="201"/>
      <c r="OWM590" s="201"/>
      <c r="OWN590" s="201"/>
      <c r="OWO590" s="201"/>
      <c r="OWP590" s="201"/>
      <c r="OWQ590" s="201"/>
      <c r="OWR590" s="201"/>
      <c r="OWS590" s="201"/>
      <c r="OWT590" s="201"/>
      <c r="OWU590" s="201"/>
      <c r="OWV590" s="201"/>
      <c r="OWW590" s="201"/>
      <c r="OWX590" s="201"/>
      <c r="OWY590" s="201"/>
      <c r="OWZ590" s="201"/>
      <c r="OXA590" s="201"/>
      <c r="OXB590" s="201"/>
      <c r="OXC590" s="201"/>
      <c r="OXD590" s="201"/>
      <c r="OXE590" s="201"/>
      <c r="OXF590" s="201"/>
      <c r="OXG590" s="201"/>
      <c r="OXH590" s="201"/>
      <c r="OXI590" s="201"/>
      <c r="OXJ590" s="201"/>
      <c r="OXK590" s="201"/>
      <c r="OXL590" s="201"/>
      <c r="OXM590" s="201"/>
      <c r="OXN590" s="201"/>
      <c r="OXO590" s="201"/>
      <c r="OXP590" s="201"/>
      <c r="OXQ590" s="201"/>
      <c r="OXR590" s="201"/>
      <c r="OXS590" s="201"/>
      <c r="OXT590" s="201"/>
      <c r="OXU590" s="201"/>
      <c r="OXV590" s="201"/>
      <c r="OXW590" s="201"/>
      <c r="OXX590" s="201"/>
      <c r="OXY590" s="201"/>
      <c r="OXZ590" s="201"/>
      <c r="OYA590" s="201"/>
      <c r="OYB590" s="201"/>
      <c r="OYC590" s="201"/>
      <c r="OYD590" s="201"/>
      <c r="OYE590" s="201"/>
      <c r="OYF590" s="201"/>
      <c r="OYG590" s="201"/>
      <c r="OYH590" s="201"/>
      <c r="OYI590" s="201"/>
      <c r="OYJ590" s="201"/>
      <c r="OYK590" s="201"/>
      <c r="OYL590" s="201"/>
      <c r="OYM590" s="201"/>
      <c r="OYN590" s="201"/>
      <c r="OYO590" s="201"/>
      <c r="OYP590" s="201"/>
      <c r="OYQ590" s="201"/>
      <c r="OYR590" s="201"/>
      <c r="OYS590" s="201"/>
      <c r="OYT590" s="201"/>
      <c r="OYU590" s="201"/>
      <c r="OYV590" s="201"/>
      <c r="OYW590" s="201"/>
      <c r="OYX590" s="201"/>
      <c r="OYY590" s="201"/>
      <c r="OYZ590" s="201"/>
      <c r="OZA590" s="201"/>
      <c r="OZB590" s="201"/>
      <c r="OZC590" s="201"/>
      <c r="OZD590" s="201"/>
      <c r="OZE590" s="201"/>
      <c r="OZF590" s="201"/>
      <c r="OZG590" s="201"/>
      <c r="OZH590" s="201"/>
      <c r="OZI590" s="201"/>
      <c r="OZJ590" s="201"/>
      <c r="OZK590" s="201"/>
      <c r="OZL590" s="201"/>
      <c r="OZM590" s="201"/>
      <c r="OZN590" s="201"/>
      <c r="OZO590" s="201"/>
      <c r="OZP590" s="201"/>
      <c r="OZQ590" s="201"/>
      <c r="OZR590" s="201"/>
      <c r="OZS590" s="201"/>
      <c r="OZT590" s="201"/>
      <c r="OZU590" s="201"/>
      <c r="OZV590" s="201"/>
      <c r="OZW590" s="201"/>
      <c r="OZX590" s="201"/>
      <c r="OZY590" s="201"/>
      <c r="OZZ590" s="201"/>
      <c r="PAA590" s="201"/>
      <c r="PAB590" s="201"/>
      <c r="PAC590" s="201"/>
      <c r="PAD590" s="201"/>
      <c r="PAE590" s="201"/>
      <c r="PAF590" s="201"/>
      <c r="PAG590" s="201"/>
      <c r="PAH590" s="201"/>
      <c r="PAI590" s="201"/>
      <c r="PAJ590" s="201"/>
      <c r="PAK590" s="201"/>
      <c r="PAL590" s="201"/>
      <c r="PAM590" s="201"/>
      <c r="PAN590" s="201"/>
      <c r="PAO590" s="201"/>
      <c r="PAP590" s="201"/>
      <c r="PAQ590" s="201"/>
      <c r="PAR590" s="201"/>
      <c r="PAS590" s="201"/>
      <c r="PAT590" s="201"/>
      <c r="PAU590" s="201"/>
      <c r="PAV590" s="201"/>
      <c r="PAW590" s="201"/>
      <c r="PAX590" s="201"/>
      <c r="PAY590" s="201"/>
      <c r="PAZ590" s="201"/>
      <c r="PBA590" s="201"/>
      <c r="PBB590" s="201"/>
      <c r="PBC590" s="201"/>
      <c r="PBD590" s="201"/>
      <c r="PBE590" s="201"/>
      <c r="PBF590" s="201"/>
      <c r="PBG590" s="201"/>
      <c r="PBH590" s="201"/>
      <c r="PBI590" s="201"/>
      <c r="PBJ590" s="201"/>
      <c r="PBK590" s="201"/>
      <c r="PBL590" s="201"/>
      <c r="PBM590" s="201"/>
      <c r="PBN590" s="201"/>
      <c r="PBO590" s="201"/>
      <c r="PBP590" s="201"/>
      <c r="PBQ590" s="201"/>
      <c r="PBR590" s="201"/>
      <c r="PBS590" s="201"/>
      <c r="PBT590" s="201"/>
      <c r="PBU590" s="201"/>
      <c r="PBV590" s="201"/>
      <c r="PBW590" s="201"/>
      <c r="PBX590" s="201"/>
      <c r="PBY590" s="201"/>
      <c r="PBZ590" s="201"/>
      <c r="PCA590" s="201"/>
      <c r="PCB590" s="201"/>
      <c r="PCC590" s="201"/>
      <c r="PCD590" s="201"/>
      <c r="PCE590" s="201"/>
      <c r="PCF590" s="201"/>
      <c r="PCG590" s="201"/>
      <c r="PCH590" s="201"/>
      <c r="PCI590" s="201"/>
      <c r="PCJ590" s="201"/>
      <c r="PCK590" s="201"/>
      <c r="PCL590" s="201"/>
      <c r="PCM590" s="201"/>
      <c r="PCN590" s="201"/>
      <c r="PCO590" s="201"/>
      <c r="PCP590" s="201"/>
      <c r="PCQ590" s="201"/>
      <c r="PCR590" s="201"/>
      <c r="PCS590" s="201"/>
      <c r="PCT590" s="201"/>
      <c r="PCU590" s="201"/>
      <c r="PCV590" s="201"/>
      <c r="PCW590" s="201"/>
      <c r="PCX590" s="201"/>
      <c r="PCY590" s="201"/>
      <c r="PCZ590" s="201"/>
      <c r="PDA590" s="201"/>
      <c r="PDB590" s="201"/>
      <c r="PDC590" s="201"/>
      <c r="PDD590" s="201"/>
      <c r="PDE590" s="201"/>
      <c r="PDF590" s="201"/>
      <c r="PDG590" s="201"/>
      <c r="PDH590" s="201"/>
      <c r="PDI590" s="201"/>
      <c r="PDJ590" s="201"/>
      <c r="PDK590" s="201"/>
      <c r="PDL590" s="201"/>
      <c r="PDM590" s="201"/>
      <c r="PDN590" s="201"/>
      <c r="PDO590" s="201"/>
      <c r="PDP590" s="201"/>
      <c r="PDQ590" s="201"/>
      <c r="PDR590" s="201"/>
      <c r="PDS590" s="201"/>
      <c r="PDT590" s="201"/>
      <c r="PDU590" s="201"/>
      <c r="PDV590" s="201"/>
      <c r="PDW590" s="201"/>
      <c r="PDX590" s="201"/>
      <c r="PDY590" s="201"/>
      <c r="PDZ590" s="201"/>
      <c r="PEA590" s="201"/>
      <c r="PEB590" s="201"/>
      <c r="PEC590" s="201"/>
      <c r="PED590" s="201"/>
      <c r="PEE590" s="201"/>
      <c r="PEF590" s="201"/>
      <c r="PEG590" s="201"/>
      <c r="PEH590" s="201"/>
      <c r="PEI590" s="201"/>
      <c r="PEJ590" s="201"/>
      <c r="PEK590" s="201"/>
      <c r="PEL590" s="201"/>
      <c r="PEM590" s="201"/>
      <c r="PEN590" s="201"/>
      <c r="PEO590" s="201"/>
      <c r="PEP590" s="201"/>
      <c r="PEQ590" s="201"/>
      <c r="PER590" s="201"/>
      <c r="PES590" s="201"/>
      <c r="PET590" s="201"/>
      <c r="PEU590" s="201"/>
      <c r="PEV590" s="201"/>
      <c r="PEW590" s="201"/>
      <c r="PEX590" s="201"/>
      <c r="PEY590" s="201"/>
      <c r="PEZ590" s="201"/>
      <c r="PFA590" s="201"/>
      <c r="PFB590" s="201"/>
      <c r="PFC590" s="201"/>
      <c r="PFD590" s="201"/>
      <c r="PFE590" s="201"/>
      <c r="PFF590" s="201"/>
      <c r="PFG590" s="201"/>
      <c r="PFH590" s="201"/>
      <c r="PFI590" s="201"/>
      <c r="PFJ590" s="201"/>
      <c r="PFK590" s="201"/>
      <c r="PFL590" s="201"/>
      <c r="PFM590" s="201"/>
      <c r="PFN590" s="201"/>
      <c r="PFO590" s="201"/>
      <c r="PFP590" s="201"/>
      <c r="PFQ590" s="201"/>
      <c r="PFR590" s="201"/>
      <c r="PFS590" s="201"/>
      <c r="PFT590" s="201"/>
      <c r="PFU590" s="201"/>
      <c r="PFV590" s="201"/>
      <c r="PFW590" s="201"/>
      <c r="PFX590" s="201"/>
      <c r="PFY590" s="201"/>
      <c r="PFZ590" s="201"/>
      <c r="PGA590" s="201"/>
      <c r="PGB590" s="201"/>
      <c r="PGC590" s="201"/>
      <c r="PGD590" s="201"/>
      <c r="PGE590" s="201"/>
      <c r="PGF590" s="201"/>
      <c r="PGG590" s="201"/>
      <c r="PGH590" s="201"/>
      <c r="PGI590" s="201"/>
      <c r="PGJ590" s="201"/>
      <c r="PGK590" s="201"/>
      <c r="PGL590" s="201"/>
      <c r="PGM590" s="201"/>
      <c r="PGN590" s="201"/>
      <c r="PGO590" s="201"/>
      <c r="PGP590" s="201"/>
      <c r="PGQ590" s="201"/>
      <c r="PGR590" s="201"/>
      <c r="PGS590" s="201"/>
      <c r="PGT590" s="201"/>
      <c r="PGU590" s="201"/>
      <c r="PGV590" s="201"/>
      <c r="PGW590" s="201"/>
      <c r="PGX590" s="201"/>
      <c r="PGY590" s="201"/>
      <c r="PGZ590" s="201"/>
      <c r="PHA590" s="201"/>
      <c r="PHB590" s="201"/>
      <c r="PHC590" s="201"/>
      <c r="PHD590" s="201"/>
      <c r="PHE590" s="201"/>
      <c r="PHF590" s="201"/>
      <c r="PHG590" s="201"/>
      <c r="PHH590" s="201"/>
      <c r="PHI590" s="201"/>
      <c r="PHJ590" s="201"/>
      <c r="PHK590" s="201"/>
      <c r="PHL590" s="201"/>
      <c r="PHM590" s="201"/>
      <c r="PHN590" s="201"/>
      <c r="PHO590" s="201"/>
      <c r="PHP590" s="201"/>
      <c r="PHQ590" s="201"/>
      <c r="PHR590" s="201"/>
      <c r="PHS590" s="201"/>
      <c r="PHT590" s="201"/>
      <c r="PHU590" s="201"/>
      <c r="PHV590" s="201"/>
      <c r="PHW590" s="201"/>
      <c r="PHX590" s="201"/>
      <c r="PHY590" s="201"/>
      <c r="PHZ590" s="201"/>
      <c r="PIA590" s="201"/>
      <c r="PIB590" s="201"/>
      <c r="PIC590" s="201"/>
      <c r="PID590" s="201"/>
      <c r="PIE590" s="201"/>
      <c r="PIF590" s="201"/>
      <c r="PIG590" s="201"/>
      <c r="PIH590" s="201"/>
      <c r="PII590" s="201"/>
      <c r="PIJ590" s="201"/>
      <c r="PIK590" s="201"/>
      <c r="PIL590" s="201"/>
      <c r="PIM590" s="201"/>
      <c r="PIN590" s="201"/>
      <c r="PIO590" s="201"/>
      <c r="PIP590" s="201"/>
      <c r="PIQ590" s="201"/>
      <c r="PIR590" s="201"/>
      <c r="PIS590" s="201"/>
      <c r="PIT590" s="201"/>
      <c r="PIU590" s="201"/>
      <c r="PIV590" s="201"/>
      <c r="PIW590" s="201"/>
      <c r="PIX590" s="201"/>
      <c r="PIY590" s="201"/>
      <c r="PIZ590" s="201"/>
      <c r="PJA590" s="201"/>
      <c r="PJB590" s="201"/>
      <c r="PJC590" s="201"/>
      <c r="PJD590" s="201"/>
      <c r="PJE590" s="201"/>
      <c r="PJF590" s="201"/>
      <c r="PJG590" s="201"/>
      <c r="PJH590" s="201"/>
      <c r="PJI590" s="201"/>
      <c r="PJJ590" s="201"/>
      <c r="PJK590" s="201"/>
      <c r="PJL590" s="201"/>
      <c r="PJM590" s="201"/>
      <c r="PJN590" s="201"/>
      <c r="PJO590" s="201"/>
      <c r="PJP590" s="201"/>
      <c r="PJQ590" s="201"/>
      <c r="PJR590" s="201"/>
      <c r="PJS590" s="201"/>
      <c r="PJT590" s="201"/>
      <c r="PJU590" s="201"/>
      <c r="PJV590" s="201"/>
      <c r="PJW590" s="201"/>
      <c r="PJX590" s="201"/>
      <c r="PJY590" s="201"/>
      <c r="PJZ590" s="201"/>
      <c r="PKA590" s="201"/>
      <c r="PKB590" s="201"/>
      <c r="PKC590" s="201"/>
      <c r="PKD590" s="201"/>
      <c r="PKE590" s="201"/>
      <c r="PKF590" s="201"/>
      <c r="PKG590" s="201"/>
      <c r="PKH590" s="201"/>
      <c r="PKI590" s="201"/>
      <c r="PKJ590" s="201"/>
      <c r="PKK590" s="201"/>
      <c r="PKL590" s="201"/>
      <c r="PKM590" s="201"/>
      <c r="PKN590" s="201"/>
      <c r="PKO590" s="201"/>
      <c r="PKP590" s="201"/>
      <c r="PKQ590" s="201"/>
      <c r="PKR590" s="201"/>
      <c r="PKS590" s="201"/>
      <c r="PKT590" s="201"/>
      <c r="PKU590" s="201"/>
      <c r="PKV590" s="201"/>
      <c r="PKW590" s="201"/>
      <c r="PKX590" s="201"/>
      <c r="PKY590" s="201"/>
      <c r="PKZ590" s="201"/>
      <c r="PLA590" s="201"/>
      <c r="PLB590" s="201"/>
      <c r="PLC590" s="201"/>
      <c r="PLD590" s="201"/>
      <c r="PLE590" s="201"/>
      <c r="PLF590" s="201"/>
      <c r="PLG590" s="201"/>
      <c r="PLH590" s="201"/>
      <c r="PLI590" s="201"/>
      <c r="PLJ590" s="201"/>
      <c r="PLK590" s="201"/>
      <c r="PLL590" s="201"/>
      <c r="PLM590" s="201"/>
      <c r="PLN590" s="201"/>
      <c r="PLO590" s="201"/>
      <c r="PLP590" s="201"/>
      <c r="PLQ590" s="201"/>
      <c r="PLR590" s="201"/>
      <c r="PLS590" s="201"/>
      <c r="PLT590" s="201"/>
      <c r="PLU590" s="201"/>
      <c r="PLV590" s="201"/>
      <c r="PLW590" s="201"/>
      <c r="PLX590" s="201"/>
      <c r="PLY590" s="201"/>
      <c r="PLZ590" s="201"/>
      <c r="PMA590" s="201"/>
      <c r="PMB590" s="201"/>
      <c r="PMC590" s="201"/>
      <c r="PMD590" s="201"/>
      <c r="PME590" s="201"/>
      <c r="PMF590" s="201"/>
      <c r="PMG590" s="201"/>
      <c r="PMH590" s="201"/>
      <c r="PMI590" s="201"/>
      <c r="PMJ590" s="201"/>
      <c r="PMK590" s="201"/>
      <c r="PML590" s="201"/>
      <c r="PMM590" s="201"/>
      <c r="PMN590" s="201"/>
      <c r="PMO590" s="201"/>
      <c r="PMP590" s="201"/>
      <c r="PMQ590" s="201"/>
      <c r="PMR590" s="201"/>
      <c r="PMS590" s="201"/>
      <c r="PMT590" s="201"/>
      <c r="PMU590" s="201"/>
      <c r="PMV590" s="201"/>
      <c r="PMW590" s="201"/>
      <c r="PMX590" s="201"/>
      <c r="PMY590" s="201"/>
      <c r="PMZ590" s="201"/>
      <c r="PNA590" s="201"/>
      <c r="PNB590" s="201"/>
      <c r="PNC590" s="201"/>
      <c r="PND590" s="201"/>
      <c r="PNE590" s="201"/>
      <c r="PNF590" s="201"/>
      <c r="PNG590" s="201"/>
      <c r="PNH590" s="201"/>
      <c r="PNI590" s="201"/>
      <c r="PNJ590" s="201"/>
      <c r="PNK590" s="201"/>
      <c r="PNL590" s="201"/>
      <c r="PNM590" s="201"/>
      <c r="PNN590" s="201"/>
      <c r="PNO590" s="201"/>
      <c r="PNP590" s="201"/>
      <c r="PNQ590" s="201"/>
      <c r="PNR590" s="201"/>
      <c r="PNS590" s="201"/>
      <c r="PNT590" s="201"/>
      <c r="PNU590" s="201"/>
      <c r="PNV590" s="201"/>
      <c r="PNW590" s="201"/>
      <c r="PNX590" s="201"/>
      <c r="PNY590" s="201"/>
      <c r="PNZ590" s="201"/>
      <c r="POA590" s="201"/>
      <c r="POB590" s="201"/>
      <c r="POC590" s="201"/>
      <c r="POD590" s="201"/>
      <c r="POE590" s="201"/>
      <c r="POF590" s="201"/>
      <c r="POG590" s="201"/>
      <c r="POH590" s="201"/>
      <c r="POI590" s="201"/>
      <c r="POJ590" s="201"/>
      <c r="POK590" s="201"/>
      <c r="POL590" s="201"/>
      <c r="POM590" s="201"/>
      <c r="PON590" s="201"/>
      <c r="POO590" s="201"/>
      <c r="POP590" s="201"/>
      <c r="POQ590" s="201"/>
      <c r="POR590" s="201"/>
      <c r="POS590" s="201"/>
      <c r="POT590" s="201"/>
      <c r="POU590" s="201"/>
      <c r="POV590" s="201"/>
      <c r="POW590" s="201"/>
      <c r="POX590" s="201"/>
      <c r="POY590" s="201"/>
      <c r="POZ590" s="201"/>
      <c r="PPA590" s="201"/>
      <c r="PPB590" s="201"/>
      <c r="PPC590" s="201"/>
      <c r="PPD590" s="201"/>
      <c r="PPE590" s="201"/>
      <c r="PPF590" s="201"/>
      <c r="PPG590" s="201"/>
      <c r="PPH590" s="201"/>
      <c r="PPI590" s="201"/>
      <c r="PPJ590" s="201"/>
      <c r="PPK590" s="201"/>
      <c r="PPL590" s="201"/>
      <c r="PPM590" s="201"/>
      <c r="PPN590" s="201"/>
      <c r="PPO590" s="201"/>
      <c r="PPP590" s="201"/>
      <c r="PPQ590" s="201"/>
      <c r="PPR590" s="201"/>
      <c r="PPS590" s="201"/>
      <c r="PPT590" s="201"/>
      <c r="PPU590" s="201"/>
      <c r="PPV590" s="201"/>
      <c r="PPW590" s="201"/>
      <c r="PPX590" s="201"/>
      <c r="PPY590" s="201"/>
      <c r="PPZ590" s="201"/>
      <c r="PQA590" s="201"/>
      <c r="PQB590" s="201"/>
      <c r="PQC590" s="201"/>
      <c r="PQD590" s="201"/>
      <c r="PQE590" s="201"/>
      <c r="PQF590" s="201"/>
      <c r="PQG590" s="201"/>
      <c r="PQH590" s="201"/>
      <c r="PQI590" s="201"/>
      <c r="PQJ590" s="201"/>
      <c r="PQK590" s="201"/>
      <c r="PQL590" s="201"/>
      <c r="PQM590" s="201"/>
      <c r="PQN590" s="201"/>
      <c r="PQO590" s="201"/>
      <c r="PQP590" s="201"/>
      <c r="PQQ590" s="201"/>
      <c r="PQR590" s="201"/>
      <c r="PQS590" s="201"/>
      <c r="PQT590" s="201"/>
      <c r="PQU590" s="201"/>
      <c r="PQV590" s="201"/>
      <c r="PQW590" s="201"/>
      <c r="PQX590" s="201"/>
      <c r="PQY590" s="201"/>
      <c r="PQZ590" s="201"/>
      <c r="PRA590" s="201"/>
      <c r="PRB590" s="201"/>
      <c r="PRC590" s="201"/>
      <c r="PRD590" s="201"/>
      <c r="PRE590" s="201"/>
      <c r="PRF590" s="201"/>
      <c r="PRG590" s="201"/>
      <c r="PRH590" s="201"/>
      <c r="PRI590" s="201"/>
      <c r="PRJ590" s="201"/>
      <c r="PRK590" s="201"/>
      <c r="PRL590" s="201"/>
      <c r="PRM590" s="201"/>
      <c r="PRN590" s="201"/>
      <c r="PRO590" s="201"/>
      <c r="PRP590" s="201"/>
      <c r="PRQ590" s="201"/>
      <c r="PRR590" s="201"/>
      <c r="PRS590" s="201"/>
      <c r="PRT590" s="201"/>
      <c r="PRU590" s="201"/>
      <c r="PRV590" s="201"/>
      <c r="PRW590" s="201"/>
      <c r="PRX590" s="201"/>
      <c r="PRY590" s="201"/>
      <c r="PRZ590" s="201"/>
      <c r="PSA590" s="201"/>
      <c r="PSB590" s="201"/>
      <c r="PSC590" s="201"/>
      <c r="PSD590" s="201"/>
      <c r="PSE590" s="201"/>
      <c r="PSF590" s="201"/>
      <c r="PSG590" s="201"/>
      <c r="PSH590" s="201"/>
      <c r="PSI590" s="201"/>
      <c r="PSJ590" s="201"/>
      <c r="PSK590" s="201"/>
      <c r="PSL590" s="201"/>
      <c r="PSM590" s="201"/>
      <c r="PSN590" s="201"/>
      <c r="PSO590" s="201"/>
      <c r="PSP590" s="201"/>
      <c r="PSQ590" s="201"/>
      <c r="PSR590" s="201"/>
      <c r="PSS590" s="201"/>
      <c r="PST590" s="201"/>
      <c r="PSU590" s="201"/>
      <c r="PSV590" s="201"/>
      <c r="PSW590" s="201"/>
      <c r="PSX590" s="201"/>
      <c r="PSY590" s="201"/>
      <c r="PSZ590" s="201"/>
      <c r="PTA590" s="201"/>
      <c r="PTB590" s="201"/>
      <c r="PTC590" s="201"/>
      <c r="PTD590" s="201"/>
      <c r="PTE590" s="201"/>
      <c r="PTF590" s="201"/>
      <c r="PTG590" s="201"/>
      <c r="PTH590" s="201"/>
      <c r="PTI590" s="201"/>
      <c r="PTJ590" s="201"/>
      <c r="PTK590" s="201"/>
      <c r="PTL590" s="201"/>
      <c r="PTM590" s="201"/>
      <c r="PTN590" s="201"/>
      <c r="PTO590" s="201"/>
      <c r="PTP590" s="201"/>
      <c r="PTQ590" s="201"/>
      <c r="PTR590" s="201"/>
      <c r="PTS590" s="201"/>
      <c r="PTT590" s="201"/>
      <c r="PTU590" s="201"/>
      <c r="PTV590" s="201"/>
      <c r="PTW590" s="201"/>
      <c r="PTX590" s="201"/>
      <c r="PTY590" s="201"/>
      <c r="PTZ590" s="201"/>
      <c r="PUA590" s="201"/>
      <c r="PUB590" s="201"/>
      <c r="PUC590" s="201"/>
      <c r="PUD590" s="201"/>
      <c r="PUE590" s="201"/>
      <c r="PUF590" s="201"/>
      <c r="PUG590" s="201"/>
      <c r="PUH590" s="201"/>
      <c r="PUI590" s="201"/>
      <c r="PUJ590" s="201"/>
      <c r="PUK590" s="201"/>
      <c r="PUL590" s="201"/>
      <c r="PUM590" s="201"/>
      <c r="PUN590" s="201"/>
      <c r="PUO590" s="201"/>
      <c r="PUP590" s="201"/>
      <c r="PUQ590" s="201"/>
      <c r="PUR590" s="201"/>
      <c r="PUS590" s="201"/>
      <c r="PUT590" s="201"/>
      <c r="PUU590" s="201"/>
      <c r="PUV590" s="201"/>
      <c r="PUW590" s="201"/>
      <c r="PUX590" s="201"/>
      <c r="PUY590" s="201"/>
      <c r="PUZ590" s="201"/>
      <c r="PVA590" s="201"/>
      <c r="PVB590" s="201"/>
      <c r="PVC590" s="201"/>
      <c r="PVD590" s="201"/>
      <c r="PVE590" s="201"/>
      <c r="PVF590" s="201"/>
      <c r="PVG590" s="201"/>
      <c r="PVH590" s="201"/>
      <c r="PVI590" s="201"/>
      <c r="PVJ590" s="201"/>
      <c r="PVK590" s="201"/>
      <c r="PVL590" s="201"/>
      <c r="PVM590" s="201"/>
      <c r="PVN590" s="201"/>
      <c r="PVO590" s="201"/>
      <c r="PVP590" s="201"/>
      <c r="PVQ590" s="201"/>
      <c r="PVR590" s="201"/>
      <c r="PVS590" s="201"/>
      <c r="PVT590" s="201"/>
      <c r="PVU590" s="201"/>
      <c r="PVV590" s="201"/>
      <c r="PVW590" s="201"/>
      <c r="PVX590" s="201"/>
      <c r="PVY590" s="201"/>
      <c r="PVZ590" s="201"/>
      <c r="PWA590" s="201"/>
      <c r="PWB590" s="201"/>
      <c r="PWC590" s="201"/>
      <c r="PWD590" s="201"/>
      <c r="PWE590" s="201"/>
      <c r="PWF590" s="201"/>
      <c r="PWG590" s="201"/>
      <c r="PWH590" s="201"/>
      <c r="PWI590" s="201"/>
      <c r="PWJ590" s="201"/>
      <c r="PWK590" s="201"/>
      <c r="PWL590" s="201"/>
      <c r="PWM590" s="201"/>
      <c r="PWN590" s="201"/>
      <c r="PWO590" s="201"/>
      <c r="PWP590" s="201"/>
      <c r="PWQ590" s="201"/>
      <c r="PWR590" s="201"/>
      <c r="PWS590" s="201"/>
      <c r="PWT590" s="201"/>
      <c r="PWU590" s="201"/>
      <c r="PWV590" s="201"/>
      <c r="PWW590" s="201"/>
      <c r="PWX590" s="201"/>
      <c r="PWY590" s="201"/>
      <c r="PWZ590" s="201"/>
      <c r="PXA590" s="201"/>
      <c r="PXB590" s="201"/>
      <c r="PXC590" s="201"/>
      <c r="PXD590" s="201"/>
      <c r="PXE590" s="201"/>
      <c r="PXF590" s="201"/>
      <c r="PXG590" s="201"/>
      <c r="PXH590" s="201"/>
      <c r="PXI590" s="201"/>
      <c r="PXJ590" s="201"/>
      <c r="PXK590" s="201"/>
      <c r="PXL590" s="201"/>
      <c r="PXM590" s="201"/>
      <c r="PXN590" s="201"/>
      <c r="PXO590" s="201"/>
      <c r="PXP590" s="201"/>
      <c r="PXQ590" s="201"/>
      <c r="PXR590" s="201"/>
      <c r="PXS590" s="201"/>
      <c r="PXT590" s="201"/>
      <c r="PXU590" s="201"/>
      <c r="PXV590" s="201"/>
      <c r="PXW590" s="201"/>
      <c r="PXX590" s="201"/>
      <c r="PXY590" s="201"/>
      <c r="PXZ590" s="201"/>
      <c r="PYA590" s="201"/>
      <c r="PYB590" s="201"/>
      <c r="PYC590" s="201"/>
      <c r="PYD590" s="201"/>
      <c r="PYE590" s="201"/>
      <c r="PYF590" s="201"/>
      <c r="PYG590" s="201"/>
      <c r="PYH590" s="201"/>
      <c r="PYI590" s="201"/>
      <c r="PYJ590" s="201"/>
      <c r="PYK590" s="201"/>
      <c r="PYL590" s="201"/>
      <c r="PYM590" s="201"/>
      <c r="PYN590" s="201"/>
      <c r="PYO590" s="201"/>
      <c r="PYP590" s="201"/>
      <c r="PYQ590" s="201"/>
      <c r="PYR590" s="201"/>
      <c r="PYS590" s="201"/>
      <c r="PYT590" s="201"/>
      <c r="PYU590" s="201"/>
      <c r="PYV590" s="201"/>
      <c r="PYW590" s="201"/>
      <c r="PYX590" s="201"/>
      <c r="PYY590" s="201"/>
      <c r="PYZ590" s="201"/>
      <c r="PZA590" s="201"/>
      <c r="PZB590" s="201"/>
      <c r="PZC590" s="201"/>
      <c r="PZD590" s="201"/>
      <c r="PZE590" s="201"/>
      <c r="PZF590" s="201"/>
      <c r="PZG590" s="201"/>
      <c r="PZH590" s="201"/>
      <c r="PZI590" s="201"/>
      <c r="PZJ590" s="201"/>
      <c r="PZK590" s="201"/>
      <c r="PZL590" s="201"/>
      <c r="PZM590" s="201"/>
      <c r="PZN590" s="201"/>
      <c r="PZO590" s="201"/>
      <c r="PZP590" s="201"/>
      <c r="PZQ590" s="201"/>
      <c r="PZR590" s="201"/>
      <c r="PZS590" s="201"/>
      <c r="PZT590" s="201"/>
      <c r="PZU590" s="201"/>
      <c r="PZV590" s="201"/>
      <c r="PZW590" s="201"/>
      <c r="PZX590" s="201"/>
      <c r="PZY590" s="201"/>
      <c r="PZZ590" s="201"/>
      <c r="QAA590" s="201"/>
      <c r="QAB590" s="201"/>
      <c r="QAC590" s="201"/>
      <c r="QAD590" s="201"/>
      <c r="QAE590" s="201"/>
      <c r="QAF590" s="201"/>
      <c r="QAG590" s="201"/>
      <c r="QAH590" s="201"/>
      <c r="QAI590" s="201"/>
      <c r="QAJ590" s="201"/>
      <c r="QAK590" s="201"/>
      <c r="QAL590" s="201"/>
      <c r="QAM590" s="201"/>
      <c r="QAN590" s="201"/>
      <c r="QAO590" s="201"/>
      <c r="QAP590" s="201"/>
      <c r="QAQ590" s="201"/>
      <c r="QAR590" s="201"/>
      <c r="QAS590" s="201"/>
      <c r="QAT590" s="201"/>
      <c r="QAU590" s="201"/>
      <c r="QAV590" s="201"/>
      <c r="QAW590" s="201"/>
      <c r="QAX590" s="201"/>
      <c r="QAY590" s="201"/>
      <c r="QAZ590" s="201"/>
      <c r="QBA590" s="201"/>
      <c r="QBB590" s="201"/>
      <c r="QBC590" s="201"/>
      <c r="QBD590" s="201"/>
      <c r="QBE590" s="201"/>
      <c r="QBF590" s="201"/>
      <c r="QBG590" s="201"/>
      <c r="QBH590" s="201"/>
      <c r="QBI590" s="201"/>
      <c r="QBJ590" s="201"/>
      <c r="QBK590" s="201"/>
      <c r="QBL590" s="201"/>
      <c r="QBM590" s="201"/>
      <c r="QBN590" s="201"/>
      <c r="QBO590" s="201"/>
      <c r="QBP590" s="201"/>
      <c r="QBQ590" s="201"/>
      <c r="QBR590" s="201"/>
      <c r="QBS590" s="201"/>
      <c r="QBT590" s="201"/>
      <c r="QBU590" s="201"/>
      <c r="QBV590" s="201"/>
      <c r="QBW590" s="201"/>
      <c r="QBX590" s="201"/>
      <c r="QBY590" s="201"/>
      <c r="QBZ590" s="201"/>
      <c r="QCA590" s="201"/>
      <c r="QCB590" s="201"/>
      <c r="QCC590" s="201"/>
      <c r="QCD590" s="201"/>
      <c r="QCE590" s="201"/>
      <c r="QCF590" s="201"/>
      <c r="QCG590" s="201"/>
      <c r="QCH590" s="201"/>
      <c r="QCI590" s="201"/>
      <c r="QCJ590" s="201"/>
      <c r="QCK590" s="201"/>
      <c r="QCL590" s="201"/>
      <c r="QCM590" s="201"/>
      <c r="QCN590" s="201"/>
      <c r="QCO590" s="201"/>
      <c r="QCP590" s="201"/>
      <c r="QCQ590" s="201"/>
      <c r="QCR590" s="201"/>
      <c r="QCS590" s="201"/>
      <c r="QCT590" s="201"/>
      <c r="QCU590" s="201"/>
      <c r="QCV590" s="201"/>
      <c r="QCW590" s="201"/>
      <c r="QCX590" s="201"/>
      <c r="QCY590" s="201"/>
      <c r="QCZ590" s="201"/>
      <c r="QDA590" s="201"/>
      <c r="QDB590" s="201"/>
      <c r="QDC590" s="201"/>
      <c r="QDD590" s="201"/>
      <c r="QDE590" s="201"/>
      <c r="QDF590" s="201"/>
      <c r="QDG590" s="201"/>
      <c r="QDH590" s="201"/>
      <c r="QDI590" s="201"/>
      <c r="QDJ590" s="201"/>
      <c r="QDK590" s="201"/>
      <c r="QDL590" s="201"/>
      <c r="QDM590" s="201"/>
      <c r="QDN590" s="201"/>
      <c r="QDO590" s="201"/>
      <c r="QDP590" s="201"/>
      <c r="QDQ590" s="201"/>
      <c r="QDR590" s="201"/>
      <c r="QDS590" s="201"/>
      <c r="QDT590" s="201"/>
      <c r="QDU590" s="201"/>
      <c r="QDV590" s="201"/>
      <c r="QDW590" s="201"/>
      <c r="QDX590" s="201"/>
      <c r="QDY590" s="201"/>
      <c r="QDZ590" s="201"/>
      <c r="QEA590" s="201"/>
      <c r="QEB590" s="201"/>
      <c r="QEC590" s="201"/>
      <c r="QED590" s="201"/>
      <c r="QEE590" s="201"/>
      <c r="QEF590" s="201"/>
      <c r="QEG590" s="201"/>
      <c r="QEH590" s="201"/>
      <c r="QEI590" s="201"/>
      <c r="QEJ590" s="201"/>
      <c r="QEK590" s="201"/>
      <c r="QEL590" s="201"/>
      <c r="QEM590" s="201"/>
      <c r="QEN590" s="201"/>
      <c r="QEO590" s="201"/>
      <c r="QEP590" s="201"/>
      <c r="QEQ590" s="201"/>
      <c r="QER590" s="201"/>
      <c r="QES590" s="201"/>
      <c r="QET590" s="201"/>
      <c r="QEU590" s="201"/>
      <c r="QEV590" s="201"/>
      <c r="QEW590" s="201"/>
      <c r="QEX590" s="201"/>
      <c r="QEY590" s="201"/>
      <c r="QEZ590" s="201"/>
      <c r="QFA590" s="201"/>
      <c r="QFB590" s="201"/>
      <c r="QFC590" s="201"/>
      <c r="QFD590" s="201"/>
      <c r="QFE590" s="201"/>
      <c r="QFF590" s="201"/>
      <c r="QFG590" s="201"/>
      <c r="QFH590" s="201"/>
      <c r="QFI590" s="201"/>
      <c r="QFJ590" s="201"/>
      <c r="QFK590" s="201"/>
      <c r="QFL590" s="201"/>
      <c r="QFM590" s="201"/>
      <c r="QFN590" s="201"/>
      <c r="QFO590" s="201"/>
      <c r="QFP590" s="201"/>
      <c r="QFQ590" s="201"/>
      <c r="QFR590" s="201"/>
      <c r="QFS590" s="201"/>
      <c r="QFT590" s="201"/>
      <c r="QFU590" s="201"/>
      <c r="QFV590" s="201"/>
      <c r="QFW590" s="201"/>
      <c r="QFX590" s="201"/>
      <c r="QFY590" s="201"/>
      <c r="QFZ590" s="201"/>
      <c r="QGA590" s="201"/>
      <c r="QGB590" s="201"/>
      <c r="QGC590" s="201"/>
      <c r="QGD590" s="201"/>
      <c r="QGE590" s="201"/>
      <c r="QGF590" s="201"/>
      <c r="QGG590" s="201"/>
      <c r="QGH590" s="201"/>
      <c r="QGI590" s="201"/>
      <c r="QGJ590" s="201"/>
      <c r="QGK590" s="201"/>
      <c r="QGL590" s="201"/>
      <c r="QGM590" s="201"/>
      <c r="QGN590" s="201"/>
      <c r="QGO590" s="201"/>
      <c r="QGP590" s="201"/>
      <c r="QGQ590" s="201"/>
      <c r="QGR590" s="201"/>
      <c r="QGS590" s="201"/>
      <c r="QGT590" s="201"/>
      <c r="QGU590" s="201"/>
      <c r="QGV590" s="201"/>
      <c r="QGW590" s="201"/>
      <c r="QGX590" s="201"/>
      <c r="QGY590" s="201"/>
      <c r="QGZ590" s="201"/>
      <c r="QHA590" s="201"/>
      <c r="QHB590" s="201"/>
      <c r="QHC590" s="201"/>
      <c r="QHD590" s="201"/>
      <c r="QHE590" s="201"/>
      <c r="QHF590" s="201"/>
      <c r="QHG590" s="201"/>
      <c r="QHH590" s="201"/>
      <c r="QHI590" s="201"/>
      <c r="QHJ590" s="201"/>
      <c r="QHK590" s="201"/>
      <c r="QHL590" s="201"/>
      <c r="QHM590" s="201"/>
      <c r="QHN590" s="201"/>
      <c r="QHO590" s="201"/>
      <c r="QHP590" s="201"/>
      <c r="QHQ590" s="201"/>
      <c r="QHR590" s="201"/>
      <c r="QHS590" s="201"/>
      <c r="QHT590" s="201"/>
      <c r="QHU590" s="201"/>
      <c r="QHV590" s="201"/>
      <c r="QHW590" s="201"/>
      <c r="QHX590" s="201"/>
      <c r="QHY590" s="201"/>
      <c r="QHZ590" s="201"/>
      <c r="QIA590" s="201"/>
      <c r="QIB590" s="201"/>
      <c r="QIC590" s="201"/>
      <c r="QID590" s="201"/>
      <c r="QIE590" s="201"/>
      <c r="QIF590" s="201"/>
      <c r="QIG590" s="201"/>
      <c r="QIH590" s="201"/>
      <c r="QII590" s="201"/>
      <c r="QIJ590" s="201"/>
      <c r="QIK590" s="201"/>
      <c r="QIL590" s="201"/>
      <c r="QIM590" s="201"/>
      <c r="QIN590" s="201"/>
      <c r="QIO590" s="201"/>
      <c r="QIP590" s="201"/>
      <c r="QIQ590" s="201"/>
      <c r="QIR590" s="201"/>
      <c r="QIS590" s="201"/>
      <c r="QIT590" s="201"/>
      <c r="QIU590" s="201"/>
      <c r="QIV590" s="201"/>
      <c r="QIW590" s="201"/>
      <c r="QIX590" s="201"/>
      <c r="QIY590" s="201"/>
      <c r="QIZ590" s="201"/>
      <c r="QJA590" s="201"/>
      <c r="QJB590" s="201"/>
      <c r="QJC590" s="201"/>
      <c r="QJD590" s="201"/>
      <c r="QJE590" s="201"/>
      <c r="QJF590" s="201"/>
      <c r="QJG590" s="201"/>
      <c r="QJH590" s="201"/>
      <c r="QJI590" s="201"/>
      <c r="QJJ590" s="201"/>
      <c r="QJK590" s="201"/>
      <c r="QJL590" s="201"/>
      <c r="QJM590" s="201"/>
      <c r="QJN590" s="201"/>
      <c r="QJO590" s="201"/>
      <c r="QJP590" s="201"/>
      <c r="QJQ590" s="201"/>
      <c r="QJR590" s="201"/>
      <c r="QJS590" s="201"/>
      <c r="QJT590" s="201"/>
      <c r="QJU590" s="201"/>
      <c r="QJV590" s="201"/>
      <c r="QJW590" s="201"/>
      <c r="QJX590" s="201"/>
      <c r="QJY590" s="201"/>
      <c r="QJZ590" s="201"/>
      <c r="QKA590" s="201"/>
      <c r="QKB590" s="201"/>
      <c r="QKC590" s="201"/>
      <c r="QKD590" s="201"/>
      <c r="QKE590" s="201"/>
      <c r="QKF590" s="201"/>
      <c r="QKG590" s="201"/>
      <c r="QKH590" s="201"/>
      <c r="QKI590" s="201"/>
      <c r="QKJ590" s="201"/>
      <c r="QKK590" s="201"/>
      <c r="QKL590" s="201"/>
      <c r="QKM590" s="201"/>
      <c r="QKN590" s="201"/>
      <c r="QKO590" s="201"/>
      <c r="QKP590" s="201"/>
      <c r="QKQ590" s="201"/>
      <c r="QKR590" s="201"/>
      <c r="QKS590" s="201"/>
      <c r="QKT590" s="201"/>
      <c r="QKU590" s="201"/>
      <c r="QKV590" s="201"/>
      <c r="QKW590" s="201"/>
      <c r="QKX590" s="201"/>
      <c r="QKY590" s="201"/>
      <c r="QKZ590" s="201"/>
      <c r="QLA590" s="201"/>
      <c r="QLB590" s="201"/>
      <c r="QLC590" s="201"/>
      <c r="QLD590" s="201"/>
      <c r="QLE590" s="201"/>
      <c r="QLF590" s="201"/>
      <c r="QLG590" s="201"/>
      <c r="QLH590" s="201"/>
      <c r="QLI590" s="201"/>
      <c r="QLJ590" s="201"/>
      <c r="QLK590" s="201"/>
      <c r="QLL590" s="201"/>
      <c r="QLM590" s="201"/>
      <c r="QLN590" s="201"/>
      <c r="QLO590" s="201"/>
      <c r="QLP590" s="201"/>
      <c r="QLQ590" s="201"/>
      <c r="QLR590" s="201"/>
      <c r="QLS590" s="201"/>
      <c r="QLT590" s="201"/>
      <c r="QLU590" s="201"/>
      <c r="QLV590" s="201"/>
      <c r="QLW590" s="201"/>
      <c r="QLX590" s="201"/>
      <c r="QLY590" s="201"/>
      <c r="QLZ590" s="201"/>
      <c r="QMA590" s="201"/>
      <c r="QMB590" s="201"/>
      <c r="QMC590" s="201"/>
      <c r="QMD590" s="201"/>
      <c r="QME590" s="201"/>
      <c r="QMF590" s="201"/>
      <c r="QMG590" s="201"/>
      <c r="QMH590" s="201"/>
      <c r="QMI590" s="201"/>
      <c r="QMJ590" s="201"/>
      <c r="QMK590" s="201"/>
      <c r="QML590" s="201"/>
      <c r="QMM590" s="201"/>
      <c r="QMN590" s="201"/>
      <c r="QMO590" s="201"/>
      <c r="QMP590" s="201"/>
      <c r="QMQ590" s="201"/>
      <c r="QMR590" s="201"/>
      <c r="QMS590" s="201"/>
      <c r="QMT590" s="201"/>
      <c r="QMU590" s="201"/>
      <c r="QMV590" s="201"/>
      <c r="QMW590" s="201"/>
      <c r="QMX590" s="201"/>
      <c r="QMY590" s="201"/>
      <c r="QMZ590" s="201"/>
      <c r="QNA590" s="201"/>
      <c r="QNB590" s="201"/>
      <c r="QNC590" s="201"/>
      <c r="QND590" s="201"/>
      <c r="QNE590" s="201"/>
      <c r="QNF590" s="201"/>
      <c r="QNG590" s="201"/>
      <c r="QNH590" s="201"/>
      <c r="QNI590" s="201"/>
      <c r="QNJ590" s="201"/>
      <c r="QNK590" s="201"/>
      <c r="QNL590" s="201"/>
      <c r="QNM590" s="201"/>
      <c r="QNN590" s="201"/>
      <c r="QNO590" s="201"/>
      <c r="QNP590" s="201"/>
      <c r="QNQ590" s="201"/>
      <c r="QNR590" s="201"/>
      <c r="QNS590" s="201"/>
      <c r="QNT590" s="201"/>
      <c r="QNU590" s="201"/>
      <c r="QNV590" s="201"/>
      <c r="QNW590" s="201"/>
      <c r="QNX590" s="201"/>
      <c r="QNY590" s="201"/>
      <c r="QNZ590" s="201"/>
      <c r="QOA590" s="201"/>
      <c r="QOB590" s="201"/>
      <c r="QOC590" s="201"/>
      <c r="QOD590" s="201"/>
      <c r="QOE590" s="201"/>
      <c r="QOF590" s="201"/>
      <c r="QOG590" s="201"/>
      <c r="QOH590" s="201"/>
      <c r="QOI590" s="201"/>
      <c r="QOJ590" s="201"/>
      <c r="QOK590" s="201"/>
      <c r="QOL590" s="201"/>
      <c r="QOM590" s="201"/>
      <c r="QON590" s="201"/>
      <c r="QOO590" s="201"/>
      <c r="QOP590" s="201"/>
      <c r="QOQ590" s="201"/>
      <c r="QOR590" s="201"/>
      <c r="QOS590" s="201"/>
      <c r="QOT590" s="201"/>
      <c r="QOU590" s="201"/>
      <c r="QOV590" s="201"/>
      <c r="QOW590" s="201"/>
      <c r="QOX590" s="201"/>
      <c r="QOY590" s="201"/>
      <c r="QOZ590" s="201"/>
      <c r="QPA590" s="201"/>
      <c r="QPB590" s="201"/>
      <c r="QPC590" s="201"/>
      <c r="QPD590" s="201"/>
      <c r="QPE590" s="201"/>
      <c r="QPF590" s="201"/>
      <c r="QPG590" s="201"/>
      <c r="QPH590" s="201"/>
      <c r="QPI590" s="201"/>
      <c r="QPJ590" s="201"/>
      <c r="QPK590" s="201"/>
      <c r="QPL590" s="201"/>
      <c r="QPM590" s="201"/>
      <c r="QPN590" s="201"/>
      <c r="QPO590" s="201"/>
      <c r="QPP590" s="201"/>
      <c r="QPQ590" s="201"/>
      <c r="QPR590" s="201"/>
      <c r="QPS590" s="201"/>
      <c r="QPT590" s="201"/>
      <c r="QPU590" s="201"/>
      <c r="QPV590" s="201"/>
      <c r="QPW590" s="201"/>
      <c r="QPX590" s="201"/>
      <c r="QPY590" s="201"/>
      <c r="QPZ590" s="201"/>
      <c r="QQA590" s="201"/>
      <c r="QQB590" s="201"/>
      <c r="QQC590" s="201"/>
      <c r="QQD590" s="201"/>
      <c r="QQE590" s="201"/>
      <c r="QQF590" s="201"/>
      <c r="QQG590" s="201"/>
      <c r="QQH590" s="201"/>
      <c r="QQI590" s="201"/>
      <c r="QQJ590" s="201"/>
      <c r="QQK590" s="201"/>
      <c r="QQL590" s="201"/>
      <c r="QQM590" s="201"/>
      <c r="QQN590" s="201"/>
      <c r="QQO590" s="201"/>
      <c r="QQP590" s="201"/>
      <c r="QQQ590" s="201"/>
      <c r="QQR590" s="201"/>
      <c r="QQS590" s="201"/>
      <c r="QQT590" s="201"/>
      <c r="QQU590" s="201"/>
      <c r="QQV590" s="201"/>
      <c r="QQW590" s="201"/>
      <c r="QQX590" s="201"/>
      <c r="QQY590" s="201"/>
      <c r="QQZ590" s="201"/>
      <c r="QRA590" s="201"/>
      <c r="QRB590" s="201"/>
      <c r="QRC590" s="201"/>
      <c r="QRD590" s="201"/>
      <c r="QRE590" s="201"/>
      <c r="QRF590" s="201"/>
      <c r="QRG590" s="201"/>
      <c r="QRH590" s="201"/>
      <c r="QRI590" s="201"/>
      <c r="QRJ590" s="201"/>
      <c r="QRK590" s="201"/>
      <c r="QRL590" s="201"/>
      <c r="QRM590" s="201"/>
      <c r="QRN590" s="201"/>
      <c r="QRO590" s="201"/>
      <c r="QRP590" s="201"/>
      <c r="QRQ590" s="201"/>
      <c r="QRR590" s="201"/>
      <c r="QRS590" s="201"/>
      <c r="QRT590" s="201"/>
      <c r="QRU590" s="201"/>
      <c r="QRV590" s="201"/>
      <c r="QRW590" s="201"/>
      <c r="QRX590" s="201"/>
      <c r="QRY590" s="201"/>
      <c r="QRZ590" s="201"/>
      <c r="QSA590" s="201"/>
      <c r="QSB590" s="201"/>
      <c r="QSC590" s="201"/>
      <c r="QSD590" s="201"/>
      <c r="QSE590" s="201"/>
      <c r="QSF590" s="201"/>
      <c r="QSG590" s="201"/>
      <c r="QSH590" s="201"/>
      <c r="QSI590" s="201"/>
      <c r="QSJ590" s="201"/>
      <c r="QSK590" s="201"/>
      <c r="QSL590" s="201"/>
      <c r="QSM590" s="201"/>
      <c r="QSN590" s="201"/>
      <c r="QSO590" s="201"/>
      <c r="QSP590" s="201"/>
      <c r="QSQ590" s="201"/>
      <c r="QSR590" s="201"/>
      <c r="QSS590" s="201"/>
      <c r="QST590" s="201"/>
      <c r="QSU590" s="201"/>
      <c r="QSV590" s="201"/>
      <c r="QSW590" s="201"/>
      <c r="QSX590" s="201"/>
      <c r="QSY590" s="201"/>
      <c r="QSZ590" s="201"/>
      <c r="QTA590" s="201"/>
      <c r="QTB590" s="201"/>
      <c r="QTC590" s="201"/>
      <c r="QTD590" s="201"/>
      <c r="QTE590" s="201"/>
      <c r="QTF590" s="201"/>
      <c r="QTG590" s="201"/>
      <c r="QTH590" s="201"/>
      <c r="QTI590" s="201"/>
      <c r="QTJ590" s="201"/>
      <c r="QTK590" s="201"/>
      <c r="QTL590" s="201"/>
      <c r="QTM590" s="201"/>
      <c r="QTN590" s="201"/>
      <c r="QTO590" s="201"/>
      <c r="QTP590" s="201"/>
      <c r="QTQ590" s="201"/>
      <c r="QTR590" s="201"/>
      <c r="QTS590" s="201"/>
      <c r="QTT590" s="201"/>
      <c r="QTU590" s="201"/>
      <c r="QTV590" s="201"/>
      <c r="QTW590" s="201"/>
      <c r="QTX590" s="201"/>
      <c r="QTY590" s="201"/>
      <c r="QTZ590" s="201"/>
      <c r="QUA590" s="201"/>
      <c r="QUB590" s="201"/>
      <c r="QUC590" s="201"/>
      <c r="QUD590" s="201"/>
      <c r="QUE590" s="201"/>
      <c r="QUF590" s="201"/>
      <c r="QUG590" s="201"/>
      <c r="QUH590" s="201"/>
      <c r="QUI590" s="201"/>
      <c r="QUJ590" s="201"/>
      <c r="QUK590" s="201"/>
      <c r="QUL590" s="201"/>
      <c r="QUM590" s="201"/>
      <c r="QUN590" s="201"/>
      <c r="QUO590" s="201"/>
      <c r="QUP590" s="201"/>
      <c r="QUQ590" s="201"/>
      <c r="QUR590" s="201"/>
      <c r="QUS590" s="201"/>
      <c r="QUT590" s="201"/>
      <c r="QUU590" s="201"/>
      <c r="QUV590" s="201"/>
      <c r="QUW590" s="201"/>
      <c r="QUX590" s="201"/>
      <c r="QUY590" s="201"/>
      <c r="QUZ590" s="201"/>
      <c r="QVA590" s="201"/>
      <c r="QVB590" s="201"/>
      <c r="QVC590" s="201"/>
      <c r="QVD590" s="201"/>
      <c r="QVE590" s="201"/>
      <c r="QVF590" s="201"/>
      <c r="QVG590" s="201"/>
      <c r="QVH590" s="201"/>
      <c r="QVI590" s="201"/>
      <c r="QVJ590" s="201"/>
      <c r="QVK590" s="201"/>
      <c r="QVL590" s="201"/>
      <c r="QVM590" s="201"/>
      <c r="QVN590" s="201"/>
      <c r="QVO590" s="201"/>
      <c r="QVP590" s="201"/>
      <c r="QVQ590" s="201"/>
      <c r="QVR590" s="201"/>
      <c r="QVS590" s="201"/>
      <c r="QVT590" s="201"/>
      <c r="QVU590" s="201"/>
      <c r="QVV590" s="201"/>
      <c r="QVW590" s="201"/>
      <c r="QVX590" s="201"/>
      <c r="QVY590" s="201"/>
      <c r="QVZ590" s="201"/>
      <c r="QWA590" s="201"/>
      <c r="QWB590" s="201"/>
      <c r="QWC590" s="201"/>
      <c r="QWD590" s="201"/>
      <c r="QWE590" s="201"/>
      <c r="QWF590" s="201"/>
      <c r="QWG590" s="201"/>
      <c r="QWH590" s="201"/>
      <c r="QWI590" s="201"/>
      <c r="QWJ590" s="201"/>
      <c r="QWK590" s="201"/>
      <c r="QWL590" s="201"/>
      <c r="QWM590" s="201"/>
      <c r="QWN590" s="201"/>
      <c r="QWO590" s="201"/>
      <c r="QWP590" s="201"/>
      <c r="QWQ590" s="201"/>
      <c r="QWR590" s="201"/>
      <c r="QWS590" s="201"/>
      <c r="QWT590" s="201"/>
      <c r="QWU590" s="201"/>
      <c r="QWV590" s="201"/>
      <c r="QWW590" s="201"/>
      <c r="QWX590" s="201"/>
      <c r="QWY590" s="201"/>
      <c r="QWZ590" s="201"/>
      <c r="QXA590" s="201"/>
      <c r="QXB590" s="201"/>
      <c r="QXC590" s="201"/>
      <c r="QXD590" s="201"/>
      <c r="QXE590" s="201"/>
      <c r="QXF590" s="201"/>
      <c r="QXG590" s="201"/>
      <c r="QXH590" s="201"/>
      <c r="QXI590" s="201"/>
      <c r="QXJ590" s="201"/>
      <c r="QXK590" s="201"/>
      <c r="QXL590" s="201"/>
      <c r="QXM590" s="201"/>
      <c r="QXN590" s="201"/>
      <c r="QXO590" s="201"/>
      <c r="QXP590" s="201"/>
      <c r="QXQ590" s="201"/>
      <c r="QXR590" s="201"/>
      <c r="QXS590" s="201"/>
      <c r="QXT590" s="201"/>
      <c r="QXU590" s="201"/>
      <c r="QXV590" s="201"/>
      <c r="QXW590" s="201"/>
      <c r="QXX590" s="201"/>
      <c r="QXY590" s="201"/>
      <c r="QXZ590" s="201"/>
      <c r="QYA590" s="201"/>
      <c r="QYB590" s="201"/>
      <c r="QYC590" s="201"/>
      <c r="QYD590" s="201"/>
      <c r="QYE590" s="201"/>
      <c r="QYF590" s="201"/>
      <c r="QYG590" s="201"/>
      <c r="QYH590" s="201"/>
      <c r="QYI590" s="201"/>
      <c r="QYJ590" s="201"/>
      <c r="QYK590" s="201"/>
      <c r="QYL590" s="201"/>
      <c r="QYM590" s="201"/>
      <c r="QYN590" s="201"/>
      <c r="QYO590" s="201"/>
      <c r="QYP590" s="201"/>
      <c r="QYQ590" s="201"/>
      <c r="QYR590" s="201"/>
      <c r="QYS590" s="201"/>
      <c r="QYT590" s="201"/>
      <c r="QYU590" s="201"/>
      <c r="QYV590" s="201"/>
      <c r="QYW590" s="201"/>
      <c r="QYX590" s="201"/>
      <c r="QYY590" s="201"/>
      <c r="QYZ590" s="201"/>
      <c r="QZA590" s="201"/>
      <c r="QZB590" s="201"/>
      <c r="QZC590" s="201"/>
      <c r="QZD590" s="201"/>
      <c r="QZE590" s="201"/>
      <c r="QZF590" s="201"/>
      <c r="QZG590" s="201"/>
      <c r="QZH590" s="201"/>
      <c r="QZI590" s="201"/>
      <c r="QZJ590" s="201"/>
      <c r="QZK590" s="201"/>
      <c r="QZL590" s="201"/>
      <c r="QZM590" s="201"/>
      <c r="QZN590" s="201"/>
      <c r="QZO590" s="201"/>
      <c r="QZP590" s="201"/>
      <c r="QZQ590" s="201"/>
      <c r="QZR590" s="201"/>
      <c r="QZS590" s="201"/>
      <c r="QZT590" s="201"/>
      <c r="QZU590" s="201"/>
      <c r="QZV590" s="201"/>
      <c r="QZW590" s="201"/>
      <c r="QZX590" s="201"/>
      <c r="QZY590" s="201"/>
      <c r="QZZ590" s="201"/>
      <c r="RAA590" s="201"/>
      <c r="RAB590" s="201"/>
      <c r="RAC590" s="201"/>
      <c r="RAD590" s="201"/>
      <c r="RAE590" s="201"/>
      <c r="RAF590" s="201"/>
      <c r="RAG590" s="201"/>
      <c r="RAH590" s="201"/>
      <c r="RAI590" s="201"/>
      <c r="RAJ590" s="201"/>
      <c r="RAK590" s="201"/>
      <c r="RAL590" s="201"/>
      <c r="RAM590" s="201"/>
      <c r="RAN590" s="201"/>
      <c r="RAO590" s="201"/>
      <c r="RAP590" s="201"/>
      <c r="RAQ590" s="201"/>
      <c r="RAR590" s="201"/>
      <c r="RAS590" s="201"/>
      <c r="RAT590" s="201"/>
      <c r="RAU590" s="201"/>
      <c r="RAV590" s="201"/>
      <c r="RAW590" s="201"/>
      <c r="RAX590" s="201"/>
      <c r="RAY590" s="201"/>
      <c r="RAZ590" s="201"/>
      <c r="RBA590" s="201"/>
      <c r="RBB590" s="201"/>
      <c r="RBC590" s="201"/>
      <c r="RBD590" s="201"/>
      <c r="RBE590" s="201"/>
      <c r="RBF590" s="201"/>
      <c r="RBG590" s="201"/>
      <c r="RBH590" s="201"/>
      <c r="RBI590" s="201"/>
      <c r="RBJ590" s="201"/>
      <c r="RBK590" s="201"/>
      <c r="RBL590" s="201"/>
      <c r="RBM590" s="201"/>
      <c r="RBN590" s="201"/>
      <c r="RBO590" s="201"/>
      <c r="RBP590" s="201"/>
      <c r="RBQ590" s="201"/>
      <c r="RBR590" s="201"/>
      <c r="RBS590" s="201"/>
      <c r="RBT590" s="201"/>
      <c r="RBU590" s="201"/>
      <c r="RBV590" s="201"/>
      <c r="RBW590" s="201"/>
      <c r="RBX590" s="201"/>
      <c r="RBY590" s="201"/>
      <c r="RBZ590" s="201"/>
      <c r="RCA590" s="201"/>
      <c r="RCB590" s="201"/>
      <c r="RCC590" s="201"/>
      <c r="RCD590" s="201"/>
      <c r="RCE590" s="201"/>
      <c r="RCF590" s="201"/>
      <c r="RCG590" s="201"/>
      <c r="RCH590" s="201"/>
      <c r="RCI590" s="201"/>
      <c r="RCJ590" s="201"/>
      <c r="RCK590" s="201"/>
      <c r="RCL590" s="201"/>
      <c r="RCM590" s="201"/>
      <c r="RCN590" s="201"/>
      <c r="RCO590" s="201"/>
      <c r="RCP590" s="201"/>
      <c r="RCQ590" s="201"/>
      <c r="RCR590" s="201"/>
      <c r="RCS590" s="201"/>
      <c r="RCT590" s="201"/>
      <c r="RCU590" s="201"/>
      <c r="RCV590" s="201"/>
      <c r="RCW590" s="201"/>
      <c r="RCX590" s="201"/>
      <c r="RCY590" s="201"/>
      <c r="RCZ590" s="201"/>
      <c r="RDA590" s="201"/>
      <c r="RDB590" s="201"/>
      <c r="RDC590" s="201"/>
      <c r="RDD590" s="201"/>
      <c r="RDE590" s="201"/>
      <c r="RDF590" s="201"/>
      <c r="RDG590" s="201"/>
      <c r="RDH590" s="201"/>
      <c r="RDI590" s="201"/>
      <c r="RDJ590" s="201"/>
      <c r="RDK590" s="201"/>
      <c r="RDL590" s="201"/>
      <c r="RDM590" s="201"/>
      <c r="RDN590" s="201"/>
      <c r="RDO590" s="201"/>
      <c r="RDP590" s="201"/>
      <c r="RDQ590" s="201"/>
      <c r="RDR590" s="201"/>
      <c r="RDS590" s="201"/>
      <c r="RDT590" s="201"/>
      <c r="RDU590" s="201"/>
      <c r="RDV590" s="201"/>
      <c r="RDW590" s="201"/>
      <c r="RDX590" s="201"/>
      <c r="RDY590" s="201"/>
      <c r="RDZ590" s="201"/>
      <c r="REA590" s="201"/>
      <c r="REB590" s="201"/>
      <c r="REC590" s="201"/>
      <c r="RED590" s="201"/>
      <c r="REE590" s="201"/>
      <c r="REF590" s="201"/>
      <c r="REG590" s="201"/>
      <c r="REH590" s="201"/>
      <c r="REI590" s="201"/>
      <c r="REJ590" s="201"/>
      <c r="REK590" s="201"/>
      <c r="REL590" s="201"/>
      <c r="REM590" s="201"/>
      <c r="REN590" s="201"/>
      <c r="REO590" s="201"/>
      <c r="REP590" s="201"/>
      <c r="REQ590" s="201"/>
      <c r="RER590" s="201"/>
      <c r="RES590" s="201"/>
      <c r="RET590" s="201"/>
      <c r="REU590" s="201"/>
      <c r="REV590" s="201"/>
      <c r="REW590" s="201"/>
      <c r="REX590" s="201"/>
      <c r="REY590" s="201"/>
      <c r="REZ590" s="201"/>
      <c r="RFA590" s="201"/>
      <c r="RFB590" s="201"/>
      <c r="RFC590" s="201"/>
      <c r="RFD590" s="201"/>
      <c r="RFE590" s="201"/>
      <c r="RFF590" s="201"/>
      <c r="RFG590" s="201"/>
      <c r="RFH590" s="201"/>
      <c r="RFI590" s="201"/>
      <c r="RFJ590" s="201"/>
      <c r="RFK590" s="201"/>
      <c r="RFL590" s="201"/>
      <c r="RFM590" s="201"/>
      <c r="RFN590" s="201"/>
      <c r="RFO590" s="201"/>
      <c r="RFP590" s="201"/>
      <c r="RFQ590" s="201"/>
      <c r="RFR590" s="201"/>
      <c r="RFS590" s="201"/>
      <c r="RFT590" s="201"/>
      <c r="RFU590" s="201"/>
      <c r="RFV590" s="201"/>
      <c r="RFW590" s="201"/>
      <c r="RFX590" s="201"/>
      <c r="RFY590" s="201"/>
      <c r="RFZ590" s="201"/>
      <c r="RGA590" s="201"/>
      <c r="RGB590" s="201"/>
      <c r="RGC590" s="201"/>
      <c r="RGD590" s="201"/>
      <c r="RGE590" s="201"/>
      <c r="RGF590" s="201"/>
      <c r="RGG590" s="201"/>
      <c r="RGH590" s="201"/>
      <c r="RGI590" s="201"/>
      <c r="RGJ590" s="201"/>
      <c r="RGK590" s="201"/>
      <c r="RGL590" s="201"/>
      <c r="RGM590" s="201"/>
      <c r="RGN590" s="201"/>
      <c r="RGO590" s="201"/>
      <c r="RGP590" s="201"/>
      <c r="RGQ590" s="201"/>
      <c r="RGR590" s="201"/>
      <c r="RGS590" s="201"/>
      <c r="RGT590" s="201"/>
      <c r="RGU590" s="201"/>
      <c r="RGV590" s="201"/>
      <c r="RGW590" s="201"/>
      <c r="RGX590" s="201"/>
      <c r="RGY590" s="201"/>
      <c r="RGZ590" s="201"/>
      <c r="RHA590" s="201"/>
      <c r="RHB590" s="201"/>
      <c r="RHC590" s="201"/>
      <c r="RHD590" s="201"/>
      <c r="RHE590" s="201"/>
      <c r="RHF590" s="201"/>
      <c r="RHG590" s="201"/>
      <c r="RHH590" s="201"/>
      <c r="RHI590" s="201"/>
      <c r="RHJ590" s="201"/>
      <c r="RHK590" s="201"/>
      <c r="RHL590" s="201"/>
      <c r="RHM590" s="201"/>
      <c r="RHN590" s="201"/>
      <c r="RHO590" s="201"/>
      <c r="RHP590" s="201"/>
      <c r="RHQ590" s="201"/>
      <c r="RHR590" s="201"/>
      <c r="RHS590" s="201"/>
      <c r="RHT590" s="201"/>
      <c r="RHU590" s="201"/>
      <c r="RHV590" s="201"/>
      <c r="RHW590" s="201"/>
      <c r="RHX590" s="201"/>
      <c r="RHY590" s="201"/>
      <c r="RHZ590" s="201"/>
      <c r="RIA590" s="201"/>
      <c r="RIB590" s="201"/>
      <c r="RIC590" s="201"/>
      <c r="RID590" s="201"/>
      <c r="RIE590" s="201"/>
      <c r="RIF590" s="201"/>
      <c r="RIG590" s="201"/>
      <c r="RIH590" s="201"/>
      <c r="RII590" s="201"/>
      <c r="RIJ590" s="201"/>
      <c r="RIK590" s="201"/>
      <c r="RIL590" s="201"/>
      <c r="RIM590" s="201"/>
      <c r="RIN590" s="201"/>
      <c r="RIO590" s="201"/>
      <c r="RIP590" s="201"/>
      <c r="RIQ590" s="201"/>
      <c r="RIR590" s="201"/>
      <c r="RIS590" s="201"/>
      <c r="RIT590" s="201"/>
      <c r="RIU590" s="201"/>
      <c r="RIV590" s="201"/>
      <c r="RIW590" s="201"/>
      <c r="RIX590" s="201"/>
      <c r="RIY590" s="201"/>
      <c r="RIZ590" s="201"/>
      <c r="RJA590" s="201"/>
      <c r="RJB590" s="201"/>
      <c r="RJC590" s="201"/>
      <c r="RJD590" s="201"/>
      <c r="RJE590" s="201"/>
      <c r="RJF590" s="201"/>
      <c r="RJG590" s="201"/>
      <c r="RJH590" s="201"/>
      <c r="RJI590" s="201"/>
      <c r="RJJ590" s="201"/>
      <c r="RJK590" s="201"/>
      <c r="RJL590" s="201"/>
      <c r="RJM590" s="201"/>
      <c r="RJN590" s="201"/>
      <c r="RJO590" s="201"/>
      <c r="RJP590" s="201"/>
      <c r="RJQ590" s="201"/>
      <c r="RJR590" s="201"/>
      <c r="RJS590" s="201"/>
      <c r="RJT590" s="201"/>
      <c r="RJU590" s="201"/>
      <c r="RJV590" s="201"/>
      <c r="RJW590" s="201"/>
      <c r="RJX590" s="201"/>
      <c r="RJY590" s="201"/>
      <c r="RJZ590" s="201"/>
      <c r="RKA590" s="201"/>
      <c r="RKB590" s="201"/>
      <c r="RKC590" s="201"/>
      <c r="RKD590" s="201"/>
      <c r="RKE590" s="201"/>
      <c r="RKF590" s="201"/>
      <c r="RKG590" s="201"/>
      <c r="RKH590" s="201"/>
      <c r="RKI590" s="201"/>
      <c r="RKJ590" s="201"/>
      <c r="RKK590" s="201"/>
      <c r="RKL590" s="201"/>
      <c r="RKM590" s="201"/>
      <c r="RKN590" s="201"/>
      <c r="RKO590" s="201"/>
      <c r="RKP590" s="201"/>
      <c r="RKQ590" s="201"/>
      <c r="RKR590" s="201"/>
      <c r="RKS590" s="201"/>
      <c r="RKT590" s="201"/>
      <c r="RKU590" s="201"/>
      <c r="RKV590" s="201"/>
      <c r="RKW590" s="201"/>
      <c r="RKX590" s="201"/>
      <c r="RKY590" s="201"/>
      <c r="RKZ590" s="201"/>
      <c r="RLA590" s="201"/>
      <c r="RLB590" s="201"/>
      <c r="RLC590" s="201"/>
      <c r="RLD590" s="201"/>
      <c r="RLE590" s="201"/>
      <c r="RLF590" s="201"/>
      <c r="RLG590" s="201"/>
      <c r="RLH590" s="201"/>
      <c r="RLI590" s="201"/>
      <c r="RLJ590" s="201"/>
      <c r="RLK590" s="201"/>
      <c r="RLL590" s="201"/>
      <c r="RLM590" s="201"/>
      <c r="RLN590" s="201"/>
      <c r="RLO590" s="201"/>
      <c r="RLP590" s="201"/>
      <c r="RLQ590" s="201"/>
      <c r="RLR590" s="201"/>
      <c r="RLS590" s="201"/>
      <c r="RLT590" s="201"/>
      <c r="RLU590" s="201"/>
      <c r="RLV590" s="201"/>
      <c r="RLW590" s="201"/>
      <c r="RLX590" s="201"/>
      <c r="RLY590" s="201"/>
      <c r="RLZ590" s="201"/>
      <c r="RMA590" s="201"/>
      <c r="RMB590" s="201"/>
      <c r="RMC590" s="201"/>
      <c r="RMD590" s="201"/>
      <c r="RME590" s="201"/>
      <c r="RMF590" s="201"/>
      <c r="RMG590" s="201"/>
      <c r="RMH590" s="201"/>
      <c r="RMI590" s="201"/>
      <c r="RMJ590" s="201"/>
      <c r="RMK590" s="201"/>
      <c r="RML590" s="201"/>
      <c r="RMM590" s="201"/>
      <c r="RMN590" s="201"/>
      <c r="RMO590" s="201"/>
      <c r="RMP590" s="201"/>
      <c r="RMQ590" s="201"/>
      <c r="RMR590" s="201"/>
      <c r="RMS590" s="201"/>
      <c r="RMT590" s="201"/>
      <c r="RMU590" s="201"/>
      <c r="RMV590" s="201"/>
      <c r="RMW590" s="201"/>
      <c r="RMX590" s="201"/>
      <c r="RMY590" s="201"/>
      <c r="RMZ590" s="201"/>
      <c r="RNA590" s="201"/>
      <c r="RNB590" s="201"/>
      <c r="RNC590" s="201"/>
      <c r="RND590" s="201"/>
      <c r="RNE590" s="201"/>
      <c r="RNF590" s="201"/>
      <c r="RNG590" s="201"/>
      <c r="RNH590" s="201"/>
      <c r="RNI590" s="201"/>
      <c r="RNJ590" s="201"/>
      <c r="RNK590" s="201"/>
      <c r="RNL590" s="201"/>
      <c r="RNM590" s="201"/>
      <c r="RNN590" s="201"/>
      <c r="RNO590" s="201"/>
      <c r="RNP590" s="201"/>
      <c r="RNQ590" s="201"/>
      <c r="RNR590" s="201"/>
      <c r="RNS590" s="201"/>
      <c r="RNT590" s="201"/>
      <c r="RNU590" s="201"/>
      <c r="RNV590" s="201"/>
      <c r="RNW590" s="201"/>
      <c r="RNX590" s="201"/>
      <c r="RNY590" s="201"/>
      <c r="RNZ590" s="201"/>
      <c r="ROA590" s="201"/>
      <c r="ROB590" s="201"/>
      <c r="ROC590" s="201"/>
      <c r="ROD590" s="201"/>
      <c r="ROE590" s="201"/>
      <c r="ROF590" s="201"/>
      <c r="ROG590" s="201"/>
      <c r="ROH590" s="201"/>
      <c r="ROI590" s="201"/>
      <c r="ROJ590" s="201"/>
      <c r="ROK590" s="201"/>
      <c r="ROL590" s="201"/>
      <c r="ROM590" s="201"/>
      <c r="RON590" s="201"/>
      <c r="ROO590" s="201"/>
      <c r="ROP590" s="201"/>
      <c r="ROQ590" s="201"/>
      <c r="ROR590" s="201"/>
      <c r="ROS590" s="201"/>
      <c r="ROT590" s="201"/>
      <c r="ROU590" s="201"/>
      <c r="ROV590" s="201"/>
      <c r="ROW590" s="201"/>
      <c r="ROX590" s="201"/>
      <c r="ROY590" s="201"/>
      <c r="ROZ590" s="201"/>
      <c r="RPA590" s="201"/>
      <c r="RPB590" s="201"/>
      <c r="RPC590" s="201"/>
      <c r="RPD590" s="201"/>
      <c r="RPE590" s="201"/>
      <c r="RPF590" s="201"/>
      <c r="RPG590" s="201"/>
      <c r="RPH590" s="201"/>
      <c r="RPI590" s="201"/>
      <c r="RPJ590" s="201"/>
      <c r="RPK590" s="201"/>
      <c r="RPL590" s="201"/>
      <c r="RPM590" s="201"/>
      <c r="RPN590" s="201"/>
      <c r="RPO590" s="201"/>
      <c r="RPP590" s="201"/>
      <c r="RPQ590" s="201"/>
      <c r="RPR590" s="201"/>
      <c r="RPS590" s="201"/>
      <c r="RPT590" s="201"/>
      <c r="RPU590" s="201"/>
      <c r="RPV590" s="201"/>
      <c r="RPW590" s="201"/>
      <c r="RPX590" s="201"/>
      <c r="RPY590" s="201"/>
      <c r="RPZ590" s="201"/>
      <c r="RQA590" s="201"/>
      <c r="RQB590" s="201"/>
      <c r="RQC590" s="201"/>
      <c r="RQD590" s="201"/>
      <c r="RQE590" s="201"/>
      <c r="RQF590" s="201"/>
      <c r="RQG590" s="201"/>
      <c r="RQH590" s="201"/>
      <c r="RQI590" s="201"/>
      <c r="RQJ590" s="201"/>
      <c r="RQK590" s="201"/>
      <c r="RQL590" s="201"/>
      <c r="RQM590" s="201"/>
      <c r="RQN590" s="201"/>
      <c r="RQO590" s="201"/>
      <c r="RQP590" s="201"/>
      <c r="RQQ590" s="201"/>
      <c r="RQR590" s="201"/>
      <c r="RQS590" s="201"/>
      <c r="RQT590" s="201"/>
      <c r="RQU590" s="201"/>
      <c r="RQV590" s="201"/>
      <c r="RQW590" s="201"/>
      <c r="RQX590" s="201"/>
      <c r="RQY590" s="201"/>
      <c r="RQZ590" s="201"/>
      <c r="RRA590" s="201"/>
      <c r="RRB590" s="201"/>
      <c r="RRC590" s="201"/>
      <c r="RRD590" s="201"/>
      <c r="RRE590" s="201"/>
      <c r="RRF590" s="201"/>
      <c r="RRG590" s="201"/>
      <c r="RRH590" s="201"/>
      <c r="RRI590" s="201"/>
      <c r="RRJ590" s="201"/>
      <c r="RRK590" s="201"/>
      <c r="RRL590" s="201"/>
      <c r="RRM590" s="201"/>
      <c r="RRN590" s="201"/>
      <c r="RRO590" s="201"/>
      <c r="RRP590" s="201"/>
      <c r="RRQ590" s="201"/>
      <c r="RRR590" s="201"/>
      <c r="RRS590" s="201"/>
      <c r="RRT590" s="201"/>
      <c r="RRU590" s="201"/>
      <c r="RRV590" s="201"/>
      <c r="RRW590" s="201"/>
      <c r="RRX590" s="201"/>
      <c r="RRY590" s="201"/>
      <c r="RRZ590" s="201"/>
      <c r="RSA590" s="201"/>
      <c r="RSB590" s="201"/>
      <c r="RSC590" s="201"/>
      <c r="RSD590" s="201"/>
      <c r="RSE590" s="201"/>
      <c r="RSF590" s="201"/>
      <c r="RSG590" s="201"/>
      <c r="RSH590" s="201"/>
      <c r="RSI590" s="201"/>
      <c r="RSJ590" s="201"/>
      <c r="RSK590" s="201"/>
      <c r="RSL590" s="201"/>
      <c r="RSM590" s="201"/>
      <c r="RSN590" s="201"/>
      <c r="RSO590" s="201"/>
      <c r="RSP590" s="201"/>
      <c r="RSQ590" s="201"/>
      <c r="RSR590" s="201"/>
      <c r="RSS590" s="201"/>
      <c r="RST590" s="201"/>
      <c r="RSU590" s="201"/>
      <c r="RSV590" s="201"/>
      <c r="RSW590" s="201"/>
      <c r="RSX590" s="201"/>
      <c r="RSY590" s="201"/>
      <c r="RSZ590" s="201"/>
      <c r="RTA590" s="201"/>
      <c r="RTB590" s="201"/>
      <c r="RTC590" s="201"/>
      <c r="RTD590" s="201"/>
      <c r="RTE590" s="201"/>
      <c r="RTF590" s="201"/>
      <c r="RTG590" s="201"/>
      <c r="RTH590" s="201"/>
      <c r="RTI590" s="201"/>
      <c r="RTJ590" s="201"/>
      <c r="RTK590" s="201"/>
      <c r="RTL590" s="201"/>
      <c r="RTM590" s="201"/>
      <c r="RTN590" s="201"/>
      <c r="RTO590" s="201"/>
      <c r="RTP590" s="201"/>
      <c r="RTQ590" s="201"/>
      <c r="RTR590" s="201"/>
      <c r="RTS590" s="201"/>
      <c r="RTT590" s="201"/>
      <c r="RTU590" s="201"/>
      <c r="RTV590" s="201"/>
      <c r="RTW590" s="201"/>
      <c r="RTX590" s="201"/>
      <c r="RTY590" s="201"/>
      <c r="RTZ590" s="201"/>
      <c r="RUA590" s="201"/>
      <c r="RUB590" s="201"/>
      <c r="RUC590" s="201"/>
      <c r="RUD590" s="201"/>
      <c r="RUE590" s="201"/>
      <c r="RUF590" s="201"/>
      <c r="RUG590" s="201"/>
      <c r="RUH590" s="201"/>
      <c r="RUI590" s="201"/>
      <c r="RUJ590" s="201"/>
      <c r="RUK590" s="201"/>
      <c r="RUL590" s="201"/>
      <c r="RUM590" s="201"/>
      <c r="RUN590" s="201"/>
      <c r="RUO590" s="201"/>
      <c r="RUP590" s="201"/>
      <c r="RUQ590" s="201"/>
      <c r="RUR590" s="201"/>
      <c r="RUS590" s="201"/>
      <c r="RUT590" s="201"/>
      <c r="RUU590" s="201"/>
      <c r="RUV590" s="201"/>
      <c r="RUW590" s="201"/>
      <c r="RUX590" s="201"/>
      <c r="RUY590" s="201"/>
      <c r="RUZ590" s="201"/>
      <c r="RVA590" s="201"/>
      <c r="RVB590" s="201"/>
      <c r="RVC590" s="201"/>
      <c r="RVD590" s="201"/>
      <c r="RVE590" s="201"/>
      <c r="RVF590" s="201"/>
      <c r="RVG590" s="201"/>
      <c r="RVH590" s="201"/>
      <c r="RVI590" s="201"/>
      <c r="RVJ590" s="201"/>
      <c r="RVK590" s="201"/>
      <c r="RVL590" s="201"/>
      <c r="RVM590" s="201"/>
      <c r="RVN590" s="201"/>
      <c r="RVO590" s="201"/>
      <c r="RVP590" s="201"/>
      <c r="RVQ590" s="201"/>
      <c r="RVR590" s="201"/>
      <c r="RVS590" s="201"/>
      <c r="RVT590" s="201"/>
      <c r="RVU590" s="201"/>
      <c r="RVV590" s="201"/>
      <c r="RVW590" s="201"/>
      <c r="RVX590" s="201"/>
      <c r="RVY590" s="201"/>
      <c r="RVZ590" s="201"/>
      <c r="RWA590" s="201"/>
      <c r="RWB590" s="201"/>
      <c r="RWC590" s="201"/>
      <c r="RWD590" s="201"/>
      <c r="RWE590" s="201"/>
      <c r="RWF590" s="201"/>
      <c r="RWG590" s="201"/>
      <c r="RWH590" s="201"/>
      <c r="RWI590" s="201"/>
      <c r="RWJ590" s="201"/>
      <c r="RWK590" s="201"/>
      <c r="RWL590" s="201"/>
      <c r="RWM590" s="201"/>
      <c r="RWN590" s="201"/>
      <c r="RWO590" s="201"/>
      <c r="RWP590" s="201"/>
      <c r="RWQ590" s="201"/>
      <c r="RWR590" s="201"/>
      <c r="RWS590" s="201"/>
      <c r="RWT590" s="201"/>
      <c r="RWU590" s="201"/>
      <c r="RWV590" s="201"/>
      <c r="RWW590" s="201"/>
      <c r="RWX590" s="201"/>
      <c r="RWY590" s="201"/>
      <c r="RWZ590" s="201"/>
      <c r="RXA590" s="201"/>
      <c r="RXB590" s="201"/>
      <c r="RXC590" s="201"/>
      <c r="RXD590" s="201"/>
      <c r="RXE590" s="201"/>
      <c r="RXF590" s="201"/>
      <c r="RXG590" s="201"/>
      <c r="RXH590" s="201"/>
      <c r="RXI590" s="201"/>
      <c r="RXJ590" s="201"/>
      <c r="RXK590" s="201"/>
      <c r="RXL590" s="201"/>
      <c r="RXM590" s="201"/>
      <c r="RXN590" s="201"/>
      <c r="RXO590" s="201"/>
      <c r="RXP590" s="201"/>
      <c r="RXQ590" s="201"/>
      <c r="RXR590" s="201"/>
      <c r="RXS590" s="201"/>
      <c r="RXT590" s="201"/>
      <c r="RXU590" s="201"/>
      <c r="RXV590" s="201"/>
      <c r="RXW590" s="201"/>
      <c r="RXX590" s="201"/>
      <c r="RXY590" s="201"/>
      <c r="RXZ590" s="201"/>
      <c r="RYA590" s="201"/>
      <c r="RYB590" s="201"/>
      <c r="RYC590" s="201"/>
      <c r="RYD590" s="201"/>
      <c r="RYE590" s="201"/>
      <c r="RYF590" s="201"/>
      <c r="RYG590" s="201"/>
      <c r="RYH590" s="201"/>
      <c r="RYI590" s="201"/>
      <c r="RYJ590" s="201"/>
      <c r="RYK590" s="201"/>
      <c r="RYL590" s="201"/>
      <c r="RYM590" s="201"/>
      <c r="RYN590" s="201"/>
      <c r="RYO590" s="201"/>
      <c r="RYP590" s="201"/>
      <c r="RYQ590" s="201"/>
      <c r="RYR590" s="201"/>
      <c r="RYS590" s="201"/>
      <c r="RYT590" s="201"/>
      <c r="RYU590" s="201"/>
      <c r="RYV590" s="201"/>
      <c r="RYW590" s="201"/>
      <c r="RYX590" s="201"/>
      <c r="RYY590" s="201"/>
      <c r="RYZ590" s="201"/>
      <c r="RZA590" s="201"/>
      <c r="RZB590" s="201"/>
      <c r="RZC590" s="201"/>
      <c r="RZD590" s="201"/>
      <c r="RZE590" s="201"/>
      <c r="RZF590" s="201"/>
      <c r="RZG590" s="201"/>
      <c r="RZH590" s="201"/>
      <c r="RZI590" s="201"/>
      <c r="RZJ590" s="201"/>
      <c r="RZK590" s="201"/>
      <c r="RZL590" s="201"/>
      <c r="RZM590" s="201"/>
      <c r="RZN590" s="201"/>
      <c r="RZO590" s="201"/>
      <c r="RZP590" s="201"/>
      <c r="RZQ590" s="201"/>
      <c r="RZR590" s="201"/>
      <c r="RZS590" s="201"/>
      <c r="RZT590" s="201"/>
      <c r="RZU590" s="201"/>
      <c r="RZV590" s="201"/>
      <c r="RZW590" s="201"/>
      <c r="RZX590" s="201"/>
      <c r="RZY590" s="201"/>
      <c r="RZZ590" s="201"/>
      <c r="SAA590" s="201"/>
      <c r="SAB590" s="201"/>
      <c r="SAC590" s="201"/>
      <c r="SAD590" s="201"/>
      <c r="SAE590" s="201"/>
      <c r="SAF590" s="201"/>
      <c r="SAG590" s="201"/>
      <c r="SAH590" s="201"/>
      <c r="SAI590" s="201"/>
      <c r="SAJ590" s="201"/>
      <c r="SAK590" s="201"/>
      <c r="SAL590" s="201"/>
      <c r="SAM590" s="201"/>
      <c r="SAN590" s="201"/>
      <c r="SAO590" s="201"/>
      <c r="SAP590" s="201"/>
      <c r="SAQ590" s="201"/>
      <c r="SAR590" s="201"/>
      <c r="SAS590" s="201"/>
      <c r="SAT590" s="201"/>
      <c r="SAU590" s="201"/>
      <c r="SAV590" s="201"/>
      <c r="SAW590" s="201"/>
      <c r="SAX590" s="201"/>
      <c r="SAY590" s="201"/>
      <c r="SAZ590" s="201"/>
      <c r="SBA590" s="201"/>
      <c r="SBB590" s="201"/>
      <c r="SBC590" s="201"/>
      <c r="SBD590" s="201"/>
      <c r="SBE590" s="201"/>
      <c r="SBF590" s="201"/>
      <c r="SBG590" s="201"/>
      <c r="SBH590" s="201"/>
      <c r="SBI590" s="201"/>
      <c r="SBJ590" s="201"/>
      <c r="SBK590" s="201"/>
      <c r="SBL590" s="201"/>
      <c r="SBM590" s="201"/>
      <c r="SBN590" s="201"/>
      <c r="SBO590" s="201"/>
      <c r="SBP590" s="201"/>
      <c r="SBQ590" s="201"/>
      <c r="SBR590" s="201"/>
      <c r="SBS590" s="201"/>
      <c r="SBT590" s="201"/>
      <c r="SBU590" s="201"/>
      <c r="SBV590" s="201"/>
      <c r="SBW590" s="201"/>
      <c r="SBX590" s="201"/>
      <c r="SBY590" s="201"/>
      <c r="SBZ590" s="201"/>
      <c r="SCA590" s="201"/>
      <c r="SCB590" s="201"/>
      <c r="SCC590" s="201"/>
      <c r="SCD590" s="201"/>
      <c r="SCE590" s="201"/>
      <c r="SCF590" s="201"/>
      <c r="SCG590" s="201"/>
      <c r="SCH590" s="201"/>
      <c r="SCI590" s="201"/>
      <c r="SCJ590" s="201"/>
      <c r="SCK590" s="201"/>
      <c r="SCL590" s="201"/>
      <c r="SCM590" s="201"/>
      <c r="SCN590" s="201"/>
      <c r="SCO590" s="201"/>
      <c r="SCP590" s="201"/>
      <c r="SCQ590" s="201"/>
      <c r="SCR590" s="201"/>
      <c r="SCS590" s="201"/>
      <c r="SCT590" s="201"/>
      <c r="SCU590" s="201"/>
      <c r="SCV590" s="201"/>
      <c r="SCW590" s="201"/>
      <c r="SCX590" s="201"/>
      <c r="SCY590" s="201"/>
      <c r="SCZ590" s="201"/>
      <c r="SDA590" s="201"/>
      <c r="SDB590" s="201"/>
      <c r="SDC590" s="201"/>
      <c r="SDD590" s="201"/>
      <c r="SDE590" s="201"/>
      <c r="SDF590" s="201"/>
      <c r="SDG590" s="201"/>
      <c r="SDH590" s="201"/>
      <c r="SDI590" s="201"/>
      <c r="SDJ590" s="201"/>
      <c r="SDK590" s="201"/>
      <c r="SDL590" s="201"/>
      <c r="SDM590" s="201"/>
      <c r="SDN590" s="201"/>
      <c r="SDO590" s="201"/>
      <c r="SDP590" s="201"/>
      <c r="SDQ590" s="201"/>
      <c r="SDR590" s="201"/>
      <c r="SDS590" s="201"/>
      <c r="SDT590" s="201"/>
      <c r="SDU590" s="201"/>
      <c r="SDV590" s="201"/>
      <c r="SDW590" s="201"/>
      <c r="SDX590" s="201"/>
      <c r="SDY590" s="201"/>
      <c r="SDZ590" s="201"/>
      <c r="SEA590" s="201"/>
      <c r="SEB590" s="201"/>
      <c r="SEC590" s="201"/>
      <c r="SED590" s="201"/>
      <c r="SEE590" s="201"/>
      <c r="SEF590" s="201"/>
      <c r="SEG590" s="201"/>
      <c r="SEH590" s="201"/>
      <c r="SEI590" s="201"/>
      <c r="SEJ590" s="201"/>
      <c r="SEK590" s="201"/>
      <c r="SEL590" s="201"/>
      <c r="SEM590" s="201"/>
      <c r="SEN590" s="201"/>
      <c r="SEO590" s="201"/>
      <c r="SEP590" s="201"/>
      <c r="SEQ590" s="201"/>
      <c r="SER590" s="201"/>
      <c r="SES590" s="201"/>
      <c r="SET590" s="201"/>
      <c r="SEU590" s="201"/>
      <c r="SEV590" s="201"/>
      <c r="SEW590" s="201"/>
      <c r="SEX590" s="201"/>
      <c r="SEY590" s="201"/>
      <c r="SEZ590" s="201"/>
      <c r="SFA590" s="201"/>
      <c r="SFB590" s="201"/>
      <c r="SFC590" s="201"/>
      <c r="SFD590" s="201"/>
      <c r="SFE590" s="201"/>
      <c r="SFF590" s="201"/>
      <c r="SFG590" s="201"/>
      <c r="SFH590" s="201"/>
      <c r="SFI590" s="201"/>
      <c r="SFJ590" s="201"/>
      <c r="SFK590" s="201"/>
      <c r="SFL590" s="201"/>
      <c r="SFM590" s="201"/>
      <c r="SFN590" s="201"/>
      <c r="SFO590" s="201"/>
      <c r="SFP590" s="201"/>
      <c r="SFQ590" s="201"/>
      <c r="SFR590" s="201"/>
      <c r="SFS590" s="201"/>
      <c r="SFT590" s="201"/>
      <c r="SFU590" s="201"/>
      <c r="SFV590" s="201"/>
      <c r="SFW590" s="201"/>
      <c r="SFX590" s="201"/>
      <c r="SFY590" s="201"/>
      <c r="SFZ590" s="201"/>
      <c r="SGA590" s="201"/>
      <c r="SGB590" s="201"/>
      <c r="SGC590" s="201"/>
      <c r="SGD590" s="201"/>
      <c r="SGE590" s="201"/>
      <c r="SGF590" s="201"/>
      <c r="SGG590" s="201"/>
      <c r="SGH590" s="201"/>
      <c r="SGI590" s="201"/>
      <c r="SGJ590" s="201"/>
      <c r="SGK590" s="201"/>
      <c r="SGL590" s="201"/>
      <c r="SGM590" s="201"/>
      <c r="SGN590" s="201"/>
      <c r="SGO590" s="201"/>
      <c r="SGP590" s="201"/>
      <c r="SGQ590" s="201"/>
      <c r="SGR590" s="201"/>
      <c r="SGS590" s="201"/>
      <c r="SGT590" s="201"/>
      <c r="SGU590" s="201"/>
      <c r="SGV590" s="201"/>
      <c r="SGW590" s="201"/>
      <c r="SGX590" s="201"/>
      <c r="SGY590" s="201"/>
      <c r="SGZ590" s="201"/>
      <c r="SHA590" s="201"/>
      <c r="SHB590" s="201"/>
      <c r="SHC590" s="201"/>
      <c r="SHD590" s="201"/>
      <c r="SHE590" s="201"/>
      <c r="SHF590" s="201"/>
      <c r="SHG590" s="201"/>
      <c r="SHH590" s="201"/>
      <c r="SHI590" s="201"/>
      <c r="SHJ590" s="201"/>
      <c r="SHK590" s="201"/>
      <c r="SHL590" s="201"/>
      <c r="SHM590" s="201"/>
      <c r="SHN590" s="201"/>
      <c r="SHO590" s="201"/>
      <c r="SHP590" s="201"/>
      <c r="SHQ590" s="201"/>
      <c r="SHR590" s="201"/>
      <c r="SHS590" s="201"/>
      <c r="SHT590" s="201"/>
      <c r="SHU590" s="201"/>
      <c r="SHV590" s="201"/>
      <c r="SHW590" s="201"/>
      <c r="SHX590" s="201"/>
      <c r="SHY590" s="201"/>
      <c r="SHZ590" s="201"/>
      <c r="SIA590" s="201"/>
      <c r="SIB590" s="201"/>
      <c r="SIC590" s="201"/>
      <c r="SID590" s="201"/>
      <c r="SIE590" s="201"/>
      <c r="SIF590" s="201"/>
      <c r="SIG590" s="201"/>
      <c r="SIH590" s="201"/>
      <c r="SII590" s="201"/>
      <c r="SIJ590" s="201"/>
      <c r="SIK590" s="201"/>
      <c r="SIL590" s="201"/>
      <c r="SIM590" s="201"/>
      <c r="SIN590" s="201"/>
      <c r="SIO590" s="201"/>
      <c r="SIP590" s="201"/>
      <c r="SIQ590" s="201"/>
      <c r="SIR590" s="201"/>
      <c r="SIS590" s="201"/>
      <c r="SIT590" s="201"/>
      <c r="SIU590" s="201"/>
      <c r="SIV590" s="201"/>
      <c r="SIW590" s="201"/>
      <c r="SIX590" s="201"/>
      <c r="SIY590" s="201"/>
      <c r="SIZ590" s="201"/>
      <c r="SJA590" s="201"/>
      <c r="SJB590" s="201"/>
      <c r="SJC590" s="201"/>
      <c r="SJD590" s="201"/>
      <c r="SJE590" s="201"/>
      <c r="SJF590" s="201"/>
      <c r="SJG590" s="201"/>
      <c r="SJH590" s="201"/>
      <c r="SJI590" s="201"/>
      <c r="SJJ590" s="201"/>
      <c r="SJK590" s="201"/>
      <c r="SJL590" s="201"/>
      <c r="SJM590" s="201"/>
      <c r="SJN590" s="201"/>
      <c r="SJO590" s="201"/>
      <c r="SJP590" s="201"/>
      <c r="SJQ590" s="201"/>
      <c r="SJR590" s="201"/>
      <c r="SJS590" s="201"/>
      <c r="SJT590" s="201"/>
      <c r="SJU590" s="201"/>
      <c r="SJV590" s="201"/>
      <c r="SJW590" s="201"/>
      <c r="SJX590" s="201"/>
      <c r="SJY590" s="201"/>
      <c r="SJZ590" s="201"/>
      <c r="SKA590" s="201"/>
      <c r="SKB590" s="201"/>
      <c r="SKC590" s="201"/>
      <c r="SKD590" s="201"/>
      <c r="SKE590" s="201"/>
      <c r="SKF590" s="201"/>
      <c r="SKG590" s="201"/>
      <c r="SKH590" s="201"/>
      <c r="SKI590" s="201"/>
      <c r="SKJ590" s="201"/>
      <c r="SKK590" s="201"/>
      <c r="SKL590" s="201"/>
      <c r="SKM590" s="201"/>
      <c r="SKN590" s="201"/>
      <c r="SKO590" s="201"/>
      <c r="SKP590" s="201"/>
      <c r="SKQ590" s="201"/>
      <c r="SKR590" s="201"/>
      <c r="SKS590" s="201"/>
      <c r="SKT590" s="201"/>
      <c r="SKU590" s="201"/>
      <c r="SKV590" s="201"/>
      <c r="SKW590" s="201"/>
      <c r="SKX590" s="201"/>
      <c r="SKY590" s="201"/>
      <c r="SKZ590" s="201"/>
      <c r="SLA590" s="201"/>
      <c r="SLB590" s="201"/>
      <c r="SLC590" s="201"/>
      <c r="SLD590" s="201"/>
      <c r="SLE590" s="201"/>
      <c r="SLF590" s="201"/>
      <c r="SLG590" s="201"/>
      <c r="SLH590" s="201"/>
      <c r="SLI590" s="201"/>
      <c r="SLJ590" s="201"/>
      <c r="SLK590" s="201"/>
      <c r="SLL590" s="201"/>
      <c r="SLM590" s="201"/>
      <c r="SLN590" s="201"/>
      <c r="SLO590" s="201"/>
      <c r="SLP590" s="201"/>
      <c r="SLQ590" s="201"/>
      <c r="SLR590" s="201"/>
      <c r="SLS590" s="201"/>
      <c r="SLT590" s="201"/>
      <c r="SLU590" s="201"/>
      <c r="SLV590" s="201"/>
      <c r="SLW590" s="201"/>
      <c r="SLX590" s="201"/>
      <c r="SLY590" s="201"/>
      <c r="SLZ590" s="201"/>
      <c r="SMA590" s="201"/>
      <c r="SMB590" s="201"/>
      <c r="SMC590" s="201"/>
      <c r="SMD590" s="201"/>
      <c r="SME590" s="201"/>
      <c r="SMF590" s="201"/>
      <c r="SMG590" s="201"/>
      <c r="SMH590" s="201"/>
      <c r="SMI590" s="201"/>
      <c r="SMJ590" s="201"/>
      <c r="SMK590" s="201"/>
      <c r="SML590" s="201"/>
      <c r="SMM590" s="201"/>
      <c r="SMN590" s="201"/>
      <c r="SMO590" s="201"/>
      <c r="SMP590" s="201"/>
      <c r="SMQ590" s="201"/>
      <c r="SMR590" s="201"/>
      <c r="SMS590" s="201"/>
      <c r="SMT590" s="201"/>
      <c r="SMU590" s="201"/>
      <c r="SMV590" s="201"/>
      <c r="SMW590" s="201"/>
      <c r="SMX590" s="201"/>
      <c r="SMY590" s="201"/>
      <c r="SMZ590" s="201"/>
      <c r="SNA590" s="201"/>
      <c r="SNB590" s="201"/>
      <c r="SNC590" s="201"/>
      <c r="SND590" s="201"/>
      <c r="SNE590" s="201"/>
      <c r="SNF590" s="201"/>
      <c r="SNG590" s="201"/>
      <c r="SNH590" s="201"/>
      <c r="SNI590" s="201"/>
      <c r="SNJ590" s="201"/>
      <c r="SNK590" s="201"/>
      <c r="SNL590" s="201"/>
      <c r="SNM590" s="201"/>
      <c r="SNN590" s="201"/>
      <c r="SNO590" s="201"/>
      <c r="SNP590" s="201"/>
      <c r="SNQ590" s="201"/>
      <c r="SNR590" s="201"/>
      <c r="SNS590" s="201"/>
      <c r="SNT590" s="201"/>
      <c r="SNU590" s="201"/>
      <c r="SNV590" s="201"/>
      <c r="SNW590" s="201"/>
      <c r="SNX590" s="201"/>
      <c r="SNY590" s="201"/>
      <c r="SNZ590" s="201"/>
      <c r="SOA590" s="201"/>
      <c r="SOB590" s="201"/>
      <c r="SOC590" s="201"/>
      <c r="SOD590" s="201"/>
      <c r="SOE590" s="201"/>
      <c r="SOF590" s="201"/>
      <c r="SOG590" s="201"/>
      <c r="SOH590" s="201"/>
      <c r="SOI590" s="201"/>
      <c r="SOJ590" s="201"/>
      <c r="SOK590" s="201"/>
      <c r="SOL590" s="201"/>
      <c r="SOM590" s="201"/>
      <c r="SON590" s="201"/>
      <c r="SOO590" s="201"/>
      <c r="SOP590" s="201"/>
      <c r="SOQ590" s="201"/>
      <c r="SOR590" s="201"/>
      <c r="SOS590" s="201"/>
      <c r="SOT590" s="201"/>
      <c r="SOU590" s="201"/>
      <c r="SOV590" s="201"/>
      <c r="SOW590" s="201"/>
      <c r="SOX590" s="201"/>
      <c r="SOY590" s="201"/>
      <c r="SOZ590" s="201"/>
      <c r="SPA590" s="201"/>
      <c r="SPB590" s="201"/>
      <c r="SPC590" s="201"/>
      <c r="SPD590" s="201"/>
      <c r="SPE590" s="201"/>
      <c r="SPF590" s="201"/>
      <c r="SPG590" s="201"/>
      <c r="SPH590" s="201"/>
      <c r="SPI590" s="201"/>
      <c r="SPJ590" s="201"/>
      <c r="SPK590" s="201"/>
      <c r="SPL590" s="201"/>
      <c r="SPM590" s="201"/>
      <c r="SPN590" s="201"/>
      <c r="SPO590" s="201"/>
      <c r="SPP590" s="201"/>
      <c r="SPQ590" s="201"/>
      <c r="SPR590" s="201"/>
      <c r="SPS590" s="201"/>
      <c r="SPT590" s="201"/>
      <c r="SPU590" s="201"/>
      <c r="SPV590" s="201"/>
      <c r="SPW590" s="201"/>
      <c r="SPX590" s="201"/>
      <c r="SPY590" s="201"/>
      <c r="SPZ590" s="201"/>
      <c r="SQA590" s="201"/>
      <c r="SQB590" s="201"/>
      <c r="SQC590" s="201"/>
      <c r="SQD590" s="201"/>
      <c r="SQE590" s="201"/>
      <c r="SQF590" s="201"/>
      <c r="SQG590" s="201"/>
      <c r="SQH590" s="201"/>
      <c r="SQI590" s="201"/>
      <c r="SQJ590" s="201"/>
      <c r="SQK590" s="201"/>
      <c r="SQL590" s="201"/>
      <c r="SQM590" s="201"/>
      <c r="SQN590" s="201"/>
      <c r="SQO590" s="201"/>
      <c r="SQP590" s="201"/>
      <c r="SQQ590" s="201"/>
      <c r="SQR590" s="201"/>
      <c r="SQS590" s="201"/>
      <c r="SQT590" s="201"/>
      <c r="SQU590" s="201"/>
      <c r="SQV590" s="201"/>
      <c r="SQW590" s="201"/>
      <c r="SQX590" s="201"/>
      <c r="SQY590" s="201"/>
      <c r="SQZ590" s="201"/>
      <c r="SRA590" s="201"/>
      <c r="SRB590" s="201"/>
      <c r="SRC590" s="201"/>
      <c r="SRD590" s="201"/>
      <c r="SRE590" s="201"/>
      <c r="SRF590" s="201"/>
      <c r="SRG590" s="201"/>
      <c r="SRH590" s="201"/>
      <c r="SRI590" s="201"/>
      <c r="SRJ590" s="201"/>
      <c r="SRK590" s="201"/>
      <c r="SRL590" s="201"/>
      <c r="SRM590" s="201"/>
      <c r="SRN590" s="201"/>
      <c r="SRO590" s="201"/>
      <c r="SRP590" s="201"/>
      <c r="SRQ590" s="201"/>
      <c r="SRR590" s="201"/>
      <c r="SRS590" s="201"/>
      <c r="SRT590" s="201"/>
      <c r="SRU590" s="201"/>
      <c r="SRV590" s="201"/>
      <c r="SRW590" s="201"/>
      <c r="SRX590" s="201"/>
      <c r="SRY590" s="201"/>
      <c r="SRZ590" s="201"/>
      <c r="SSA590" s="201"/>
      <c r="SSB590" s="201"/>
      <c r="SSC590" s="201"/>
      <c r="SSD590" s="201"/>
      <c r="SSE590" s="201"/>
      <c r="SSF590" s="201"/>
      <c r="SSG590" s="201"/>
      <c r="SSH590" s="201"/>
      <c r="SSI590" s="201"/>
      <c r="SSJ590" s="201"/>
      <c r="SSK590" s="201"/>
      <c r="SSL590" s="201"/>
      <c r="SSM590" s="201"/>
      <c r="SSN590" s="201"/>
      <c r="SSO590" s="201"/>
      <c r="SSP590" s="201"/>
      <c r="SSQ590" s="201"/>
      <c r="SSR590" s="201"/>
      <c r="SSS590" s="201"/>
      <c r="SST590" s="201"/>
      <c r="SSU590" s="201"/>
      <c r="SSV590" s="201"/>
      <c r="SSW590" s="201"/>
      <c r="SSX590" s="201"/>
      <c r="SSY590" s="201"/>
      <c r="SSZ590" s="201"/>
      <c r="STA590" s="201"/>
      <c r="STB590" s="201"/>
      <c r="STC590" s="201"/>
      <c r="STD590" s="201"/>
      <c r="STE590" s="201"/>
      <c r="STF590" s="201"/>
      <c r="STG590" s="201"/>
      <c r="STH590" s="201"/>
      <c r="STI590" s="201"/>
      <c r="STJ590" s="201"/>
      <c r="STK590" s="201"/>
      <c r="STL590" s="201"/>
      <c r="STM590" s="201"/>
      <c r="STN590" s="201"/>
      <c r="STO590" s="201"/>
      <c r="STP590" s="201"/>
      <c r="STQ590" s="201"/>
      <c r="STR590" s="201"/>
      <c r="STS590" s="201"/>
      <c r="STT590" s="201"/>
      <c r="STU590" s="201"/>
      <c r="STV590" s="201"/>
      <c r="STW590" s="201"/>
      <c r="STX590" s="201"/>
      <c r="STY590" s="201"/>
      <c r="STZ590" s="201"/>
      <c r="SUA590" s="201"/>
      <c r="SUB590" s="201"/>
      <c r="SUC590" s="201"/>
      <c r="SUD590" s="201"/>
      <c r="SUE590" s="201"/>
      <c r="SUF590" s="201"/>
      <c r="SUG590" s="201"/>
      <c r="SUH590" s="201"/>
      <c r="SUI590" s="201"/>
      <c r="SUJ590" s="201"/>
      <c r="SUK590" s="201"/>
      <c r="SUL590" s="201"/>
      <c r="SUM590" s="201"/>
      <c r="SUN590" s="201"/>
      <c r="SUO590" s="201"/>
      <c r="SUP590" s="201"/>
      <c r="SUQ590" s="201"/>
      <c r="SUR590" s="201"/>
      <c r="SUS590" s="201"/>
      <c r="SUT590" s="201"/>
      <c r="SUU590" s="201"/>
      <c r="SUV590" s="201"/>
      <c r="SUW590" s="201"/>
      <c r="SUX590" s="201"/>
      <c r="SUY590" s="201"/>
      <c r="SUZ590" s="201"/>
      <c r="SVA590" s="201"/>
      <c r="SVB590" s="201"/>
      <c r="SVC590" s="201"/>
      <c r="SVD590" s="201"/>
      <c r="SVE590" s="201"/>
      <c r="SVF590" s="201"/>
      <c r="SVG590" s="201"/>
      <c r="SVH590" s="201"/>
      <c r="SVI590" s="201"/>
      <c r="SVJ590" s="201"/>
      <c r="SVK590" s="201"/>
      <c r="SVL590" s="201"/>
      <c r="SVM590" s="201"/>
      <c r="SVN590" s="201"/>
      <c r="SVO590" s="201"/>
      <c r="SVP590" s="201"/>
      <c r="SVQ590" s="201"/>
      <c r="SVR590" s="201"/>
      <c r="SVS590" s="201"/>
      <c r="SVT590" s="201"/>
      <c r="SVU590" s="201"/>
      <c r="SVV590" s="201"/>
      <c r="SVW590" s="201"/>
      <c r="SVX590" s="201"/>
      <c r="SVY590" s="201"/>
      <c r="SVZ590" s="201"/>
      <c r="SWA590" s="201"/>
      <c r="SWB590" s="201"/>
      <c r="SWC590" s="201"/>
      <c r="SWD590" s="201"/>
      <c r="SWE590" s="201"/>
      <c r="SWF590" s="201"/>
      <c r="SWG590" s="201"/>
      <c r="SWH590" s="201"/>
      <c r="SWI590" s="201"/>
      <c r="SWJ590" s="201"/>
      <c r="SWK590" s="201"/>
      <c r="SWL590" s="201"/>
      <c r="SWM590" s="201"/>
      <c r="SWN590" s="201"/>
      <c r="SWO590" s="201"/>
      <c r="SWP590" s="201"/>
      <c r="SWQ590" s="201"/>
      <c r="SWR590" s="201"/>
      <c r="SWS590" s="201"/>
      <c r="SWT590" s="201"/>
      <c r="SWU590" s="201"/>
      <c r="SWV590" s="201"/>
      <c r="SWW590" s="201"/>
      <c r="SWX590" s="201"/>
      <c r="SWY590" s="201"/>
      <c r="SWZ590" s="201"/>
      <c r="SXA590" s="201"/>
      <c r="SXB590" s="201"/>
      <c r="SXC590" s="201"/>
      <c r="SXD590" s="201"/>
      <c r="SXE590" s="201"/>
      <c r="SXF590" s="201"/>
      <c r="SXG590" s="201"/>
      <c r="SXH590" s="201"/>
      <c r="SXI590" s="201"/>
      <c r="SXJ590" s="201"/>
      <c r="SXK590" s="201"/>
      <c r="SXL590" s="201"/>
      <c r="SXM590" s="201"/>
      <c r="SXN590" s="201"/>
      <c r="SXO590" s="201"/>
      <c r="SXP590" s="201"/>
      <c r="SXQ590" s="201"/>
      <c r="SXR590" s="201"/>
      <c r="SXS590" s="201"/>
      <c r="SXT590" s="201"/>
      <c r="SXU590" s="201"/>
      <c r="SXV590" s="201"/>
      <c r="SXW590" s="201"/>
      <c r="SXX590" s="201"/>
      <c r="SXY590" s="201"/>
      <c r="SXZ590" s="201"/>
      <c r="SYA590" s="201"/>
      <c r="SYB590" s="201"/>
      <c r="SYC590" s="201"/>
      <c r="SYD590" s="201"/>
      <c r="SYE590" s="201"/>
      <c r="SYF590" s="201"/>
      <c r="SYG590" s="201"/>
      <c r="SYH590" s="201"/>
      <c r="SYI590" s="201"/>
      <c r="SYJ590" s="201"/>
      <c r="SYK590" s="201"/>
      <c r="SYL590" s="201"/>
      <c r="SYM590" s="201"/>
      <c r="SYN590" s="201"/>
      <c r="SYO590" s="201"/>
      <c r="SYP590" s="201"/>
      <c r="SYQ590" s="201"/>
      <c r="SYR590" s="201"/>
      <c r="SYS590" s="201"/>
      <c r="SYT590" s="201"/>
      <c r="SYU590" s="201"/>
      <c r="SYV590" s="201"/>
      <c r="SYW590" s="201"/>
      <c r="SYX590" s="201"/>
      <c r="SYY590" s="201"/>
      <c r="SYZ590" s="201"/>
      <c r="SZA590" s="201"/>
      <c r="SZB590" s="201"/>
      <c r="SZC590" s="201"/>
      <c r="SZD590" s="201"/>
      <c r="SZE590" s="201"/>
      <c r="SZF590" s="201"/>
      <c r="SZG590" s="201"/>
      <c r="SZH590" s="201"/>
      <c r="SZI590" s="201"/>
      <c r="SZJ590" s="201"/>
      <c r="SZK590" s="201"/>
      <c r="SZL590" s="201"/>
      <c r="SZM590" s="201"/>
      <c r="SZN590" s="201"/>
      <c r="SZO590" s="201"/>
      <c r="SZP590" s="201"/>
      <c r="SZQ590" s="201"/>
      <c r="SZR590" s="201"/>
      <c r="SZS590" s="201"/>
      <c r="SZT590" s="201"/>
      <c r="SZU590" s="201"/>
      <c r="SZV590" s="201"/>
      <c r="SZW590" s="201"/>
      <c r="SZX590" s="201"/>
      <c r="SZY590" s="201"/>
      <c r="SZZ590" s="201"/>
      <c r="TAA590" s="201"/>
      <c r="TAB590" s="201"/>
      <c r="TAC590" s="201"/>
      <c r="TAD590" s="201"/>
      <c r="TAE590" s="201"/>
      <c r="TAF590" s="201"/>
      <c r="TAG590" s="201"/>
      <c r="TAH590" s="201"/>
      <c r="TAI590" s="201"/>
      <c r="TAJ590" s="201"/>
      <c r="TAK590" s="201"/>
      <c r="TAL590" s="201"/>
      <c r="TAM590" s="201"/>
      <c r="TAN590" s="201"/>
      <c r="TAO590" s="201"/>
      <c r="TAP590" s="201"/>
      <c r="TAQ590" s="201"/>
      <c r="TAR590" s="201"/>
      <c r="TAS590" s="201"/>
      <c r="TAT590" s="201"/>
      <c r="TAU590" s="201"/>
      <c r="TAV590" s="201"/>
      <c r="TAW590" s="201"/>
      <c r="TAX590" s="201"/>
      <c r="TAY590" s="201"/>
      <c r="TAZ590" s="201"/>
      <c r="TBA590" s="201"/>
      <c r="TBB590" s="201"/>
      <c r="TBC590" s="201"/>
      <c r="TBD590" s="201"/>
      <c r="TBE590" s="201"/>
      <c r="TBF590" s="201"/>
      <c r="TBG590" s="201"/>
      <c r="TBH590" s="201"/>
      <c r="TBI590" s="201"/>
      <c r="TBJ590" s="201"/>
      <c r="TBK590" s="201"/>
      <c r="TBL590" s="201"/>
      <c r="TBM590" s="201"/>
      <c r="TBN590" s="201"/>
      <c r="TBO590" s="201"/>
      <c r="TBP590" s="201"/>
      <c r="TBQ590" s="201"/>
      <c r="TBR590" s="201"/>
      <c r="TBS590" s="201"/>
      <c r="TBT590" s="201"/>
      <c r="TBU590" s="201"/>
      <c r="TBV590" s="201"/>
      <c r="TBW590" s="201"/>
      <c r="TBX590" s="201"/>
      <c r="TBY590" s="201"/>
      <c r="TBZ590" s="201"/>
      <c r="TCA590" s="201"/>
      <c r="TCB590" s="201"/>
      <c r="TCC590" s="201"/>
      <c r="TCD590" s="201"/>
      <c r="TCE590" s="201"/>
      <c r="TCF590" s="201"/>
      <c r="TCG590" s="201"/>
      <c r="TCH590" s="201"/>
      <c r="TCI590" s="201"/>
      <c r="TCJ590" s="201"/>
      <c r="TCK590" s="201"/>
      <c r="TCL590" s="201"/>
      <c r="TCM590" s="201"/>
      <c r="TCN590" s="201"/>
      <c r="TCO590" s="201"/>
      <c r="TCP590" s="201"/>
      <c r="TCQ590" s="201"/>
      <c r="TCR590" s="201"/>
      <c r="TCS590" s="201"/>
      <c r="TCT590" s="201"/>
      <c r="TCU590" s="201"/>
      <c r="TCV590" s="201"/>
      <c r="TCW590" s="201"/>
      <c r="TCX590" s="201"/>
      <c r="TCY590" s="201"/>
      <c r="TCZ590" s="201"/>
      <c r="TDA590" s="201"/>
      <c r="TDB590" s="201"/>
      <c r="TDC590" s="201"/>
      <c r="TDD590" s="201"/>
      <c r="TDE590" s="201"/>
      <c r="TDF590" s="201"/>
      <c r="TDG590" s="201"/>
      <c r="TDH590" s="201"/>
      <c r="TDI590" s="201"/>
      <c r="TDJ590" s="201"/>
      <c r="TDK590" s="201"/>
      <c r="TDL590" s="201"/>
      <c r="TDM590" s="201"/>
      <c r="TDN590" s="201"/>
      <c r="TDO590" s="201"/>
      <c r="TDP590" s="201"/>
      <c r="TDQ590" s="201"/>
      <c r="TDR590" s="201"/>
      <c r="TDS590" s="201"/>
      <c r="TDT590" s="201"/>
      <c r="TDU590" s="201"/>
      <c r="TDV590" s="201"/>
      <c r="TDW590" s="201"/>
      <c r="TDX590" s="201"/>
      <c r="TDY590" s="201"/>
      <c r="TDZ590" s="201"/>
      <c r="TEA590" s="201"/>
      <c r="TEB590" s="201"/>
      <c r="TEC590" s="201"/>
      <c r="TED590" s="201"/>
      <c r="TEE590" s="201"/>
      <c r="TEF590" s="201"/>
      <c r="TEG590" s="201"/>
      <c r="TEH590" s="201"/>
      <c r="TEI590" s="201"/>
      <c r="TEJ590" s="201"/>
      <c r="TEK590" s="201"/>
      <c r="TEL590" s="201"/>
      <c r="TEM590" s="201"/>
      <c r="TEN590" s="201"/>
      <c r="TEO590" s="201"/>
      <c r="TEP590" s="201"/>
      <c r="TEQ590" s="201"/>
      <c r="TER590" s="201"/>
      <c r="TES590" s="201"/>
      <c r="TET590" s="201"/>
      <c r="TEU590" s="201"/>
      <c r="TEV590" s="201"/>
      <c r="TEW590" s="201"/>
      <c r="TEX590" s="201"/>
      <c r="TEY590" s="201"/>
      <c r="TEZ590" s="201"/>
      <c r="TFA590" s="201"/>
      <c r="TFB590" s="201"/>
      <c r="TFC590" s="201"/>
      <c r="TFD590" s="201"/>
      <c r="TFE590" s="201"/>
      <c r="TFF590" s="201"/>
      <c r="TFG590" s="201"/>
      <c r="TFH590" s="201"/>
      <c r="TFI590" s="201"/>
      <c r="TFJ590" s="201"/>
      <c r="TFK590" s="201"/>
      <c r="TFL590" s="201"/>
      <c r="TFM590" s="201"/>
      <c r="TFN590" s="201"/>
      <c r="TFO590" s="201"/>
      <c r="TFP590" s="201"/>
      <c r="TFQ590" s="201"/>
      <c r="TFR590" s="201"/>
      <c r="TFS590" s="201"/>
      <c r="TFT590" s="201"/>
      <c r="TFU590" s="201"/>
      <c r="TFV590" s="201"/>
      <c r="TFW590" s="201"/>
      <c r="TFX590" s="201"/>
      <c r="TFY590" s="201"/>
      <c r="TFZ590" s="201"/>
      <c r="TGA590" s="201"/>
      <c r="TGB590" s="201"/>
      <c r="TGC590" s="201"/>
      <c r="TGD590" s="201"/>
      <c r="TGE590" s="201"/>
      <c r="TGF590" s="201"/>
      <c r="TGG590" s="201"/>
      <c r="TGH590" s="201"/>
      <c r="TGI590" s="201"/>
      <c r="TGJ590" s="201"/>
      <c r="TGK590" s="201"/>
      <c r="TGL590" s="201"/>
      <c r="TGM590" s="201"/>
      <c r="TGN590" s="201"/>
      <c r="TGO590" s="201"/>
      <c r="TGP590" s="201"/>
      <c r="TGQ590" s="201"/>
      <c r="TGR590" s="201"/>
      <c r="TGS590" s="201"/>
      <c r="TGT590" s="201"/>
      <c r="TGU590" s="201"/>
      <c r="TGV590" s="201"/>
      <c r="TGW590" s="201"/>
      <c r="TGX590" s="201"/>
      <c r="TGY590" s="201"/>
      <c r="TGZ590" s="201"/>
      <c r="THA590" s="201"/>
      <c r="THB590" s="201"/>
      <c r="THC590" s="201"/>
      <c r="THD590" s="201"/>
      <c r="THE590" s="201"/>
      <c r="THF590" s="201"/>
      <c r="THG590" s="201"/>
      <c r="THH590" s="201"/>
      <c r="THI590" s="201"/>
      <c r="THJ590" s="201"/>
      <c r="THK590" s="201"/>
      <c r="THL590" s="201"/>
      <c r="THM590" s="201"/>
      <c r="THN590" s="201"/>
      <c r="THO590" s="201"/>
      <c r="THP590" s="201"/>
      <c r="THQ590" s="201"/>
      <c r="THR590" s="201"/>
      <c r="THS590" s="201"/>
      <c r="THT590" s="201"/>
      <c r="THU590" s="201"/>
      <c r="THV590" s="201"/>
      <c r="THW590" s="201"/>
      <c r="THX590" s="201"/>
      <c r="THY590" s="201"/>
      <c r="THZ590" s="201"/>
      <c r="TIA590" s="201"/>
      <c r="TIB590" s="201"/>
      <c r="TIC590" s="201"/>
      <c r="TID590" s="201"/>
      <c r="TIE590" s="201"/>
      <c r="TIF590" s="201"/>
      <c r="TIG590" s="201"/>
      <c r="TIH590" s="201"/>
      <c r="TII590" s="201"/>
      <c r="TIJ590" s="201"/>
      <c r="TIK590" s="201"/>
      <c r="TIL590" s="201"/>
      <c r="TIM590" s="201"/>
      <c r="TIN590" s="201"/>
      <c r="TIO590" s="201"/>
      <c r="TIP590" s="201"/>
      <c r="TIQ590" s="201"/>
      <c r="TIR590" s="201"/>
      <c r="TIS590" s="201"/>
      <c r="TIT590" s="201"/>
      <c r="TIU590" s="201"/>
      <c r="TIV590" s="201"/>
      <c r="TIW590" s="201"/>
      <c r="TIX590" s="201"/>
      <c r="TIY590" s="201"/>
      <c r="TIZ590" s="201"/>
      <c r="TJA590" s="201"/>
      <c r="TJB590" s="201"/>
      <c r="TJC590" s="201"/>
      <c r="TJD590" s="201"/>
      <c r="TJE590" s="201"/>
      <c r="TJF590" s="201"/>
      <c r="TJG590" s="201"/>
      <c r="TJH590" s="201"/>
      <c r="TJI590" s="201"/>
      <c r="TJJ590" s="201"/>
      <c r="TJK590" s="201"/>
      <c r="TJL590" s="201"/>
      <c r="TJM590" s="201"/>
      <c r="TJN590" s="201"/>
      <c r="TJO590" s="201"/>
      <c r="TJP590" s="201"/>
      <c r="TJQ590" s="201"/>
      <c r="TJR590" s="201"/>
      <c r="TJS590" s="201"/>
      <c r="TJT590" s="201"/>
      <c r="TJU590" s="201"/>
      <c r="TJV590" s="201"/>
      <c r="TJW590" s="201"/>
      <c r="TJX590" s="201"/>
      <c r="TJY590" s="201"/>
      <c r="TJZ590" s="201"/>
      <c r="TKA590" s="201"/>
      <c r="TKB590" s="201"/>
      <c r="TKC590" s="201"/>
      <c r="TKD590" s="201"/>
      <c r="TKE590" s="201"/>
      <c r="TKF590" s="201"/>
      <c r="TKG590" s="201"/>
      <c r="TKH590" s="201"/>
      <c r="TKI590" s="201"/>
      <c r="TKJ590" s="201"/>
      <c r="TKK590" s="201"/>
      <c r="TKL590" s="201"/>
      <c r="TKM590" s="201"/>
      <c r="TKN590" s="201"/>
      <c r="TKO590" s="201"/>
      <c r="TKP590" s="201"/>
      <c r="TKQ590" s="201"/>
      <c r="TKR590" s="201"/>
      <c r="TKS590" s="201"/>
      <c r="TKT590" s="201"/>
      <c r="TKU590" s="201"/>
      <c r="TKV590" s="201"/>
      <c r="TKW590" s="201"/>
      <c r="TKX590" s="201"/>
      <c r="TKY590" s="201"/>
      <c r="TKZ590" s="201"/>
      <c r="TLA590" s="201"/>
      <c r="TLB590" s="201"/>
      <c r="TLC590" s="201"/>
      <c r="TLD590" s="201"/>
      <c r="TLE590" s="201"/>
      <c r="TLF590" s="201"/>
      <c r="TLG590" s="201"/>
      <c r="TLH590" s="201"/>
      <c r="TLI590" s="201"/>
      <c r="TLJ590" s="201"/>
      <c r="TLK590" s="201"/>
      <c r="TLL590" s="201"/>
      <c r="TLM590" s="201"/>
      <c r="TLN590" s="201"/>
      <c r="TLO590" s="201"/>
      <c r="TLP590" s="201"/>
      <c r="TLQ590" s="201"/>
      <c r="TLR590" s="201"/>
      <c r="TLS590" s="201"/>
      <c r="TLT590" s="201"/>
      <c r="TLU590" s="201"/>
      <c r="TLV590" s="201"/>
      <c r="TLW590" s="201"/>
      <c r="TLX590" s="201"/>
      <c r="TLY590" s="201"/>
      <c r="TLZ590" s="201"/>
      <c r="TMA590" s="201"/>
      <c r="TMB590" s="201"/>
      <c r="TMC590" s="201"/>
      <c r="TMD590" s="201"/>
      <c r="TME590" s="201"/>
      <c r="TMF590" s="201"/>
      <c r="TMG590" s="201"/>
      <c r="TMH590" s="201"/>
      <c r="TMI590" s="201"/>
      <c r="TMJ590" s="201"/>
      <c r="TMK590" s="201"/>
      <c r="TML590" s="201"/>
      <c r="TMM590" s="201"/>
      <c r="TMN590" s="201"/>
      <c r="TMO590" s="201"/>
      <c r="TMP590" s="201"/>
      <c r="TMQ590" s="201"/>
      <c r="TMR590" s="201"/>
      <c r="TMS590" s="201"/>
      <c r="TMT590" s="201"/>
      <c r="TMU590" s="201"/>
      <c r="TMV590" s="201"/>
      <c r="TMW590" s="201"/>
      <c r="TMX590" s="201"/>
      <c r="TMY590" s="201"/>
      <c r="TMZ590" s="201"/>
      <c r="TNA590" s="201"/>
      <c r="TNB590" s="201"/>
      <c r="TNC590" s="201"/>
      <c r="TND590" s="201"/>
      <c r="TNE590" s="201"/>
      <c r="TNF590" s="201"/>
      <c r="TNG590" s="201"/>
      <c r="TNH590" s="201"/>
      <c r="TNI590" s="201"/>
      <c r="TNJ590" s="201"/>
      <c r="TNK590" s="201"/>
      <c r="TNL590" s="201"/>
      <c r="TNM590" s="201"/>
      <c r="TNN590" s="201"/>
      <c r="TNO590" s="201"/>
      <c r="TNP590" s="201"/>
      <c r="TNQ590" s="201"/>
      <c r="TNR590" s="201"/>
      <c r="TNS590" s="201"/>
      <c r="TNT590" s="201"/>
      <c r="TNU590" s="201"/>
      <c r="TNV590" s="201"/>
      <c r="TNW590" s="201"/>
      <c r="TNX590" s="201"/>
      <c r="TNY590" s="201"/>
      <c r="TNZ590" s="201"/>
      <c r="TOA590" s="201"/>
      <c r="TOB590" s="201"/>
      <c r="TOC590" s="201"/>
      <c r="TOD590" s="201"/>
      <c r="TOE590" s="201"/>
      <c r="TOF590" s="201"/>
      <c r="TOG590" s="201"/>
      <c r="TOH590" s="201"/>
      <c r="TOI590" s="201"/>
      <c r="TOJ590" s="201"/>
      <c r="TOK590" s="201"/>
      <c r="TOL590" s="201"/>
      <c r="TOM590" s="201"/>
      <c r="TON590" s="201"/>
      <c r="TOO590" s="201"/>
      <c r="TOP590" s="201"/>
      <c r="TOQ590" s="201"/>
      <c r="TOR590" s="201"/>
      <c r="TOS590" s="201"/>
      <c r="TOT590" s="201"/>
      <c r="TOU590" s="201"/>
      <c r="TOV590" s="201"/>
      <c r="TOW590" s="201"/>
      <c r="TOX590" s="201"/>
      <c r="TOY590" s="201"/>
      <c r="TOZ590" s="201"/>
      <c r="TPA590" s="201"/>
      <c r="TPB590" s="201"/>
      <c r="TPC590" s="201"/>
      <c r="TPD590" s="201"/>
      <c r="TPE590" s="201"/>
      <c r="TPF590" s="201"/>
      <c r="TPG590" s="201"/>
      <c r="TPH590" s="201"/>
      <c r="TPI590" s="201"/>
      <c r="TPJ590" s="201"/>
      <c r="TPK590" s="201"/>
      <c r="TPL590" s="201"/>
      <c r="TPM590" s="201"/>
      <c r="TPN590" s="201"/>
      <c r="TPO590" s="201"/>
      <c r="TPP590" s="201"/>
      <c r="TPQ590" s="201"/>
      <c r="TPR590" s="201"/>
      <c r="TPS590" s="201"/>
      <c r="TPT590" s="201"/>
      <c r="TPU590" s="201"/>
      <c r="TPV590" s="201"/>
      <c r="TPW590" s="201"/>
      <c r="TPX590" s="201"/>
      <c r="TPY590" s="201"/>
      <c r="TPZ590" s="201"/>
      <c r="TQA590" s="201"/>
      <c r="TQB590" s="201"/>
      <c r="TQC590" s="201"/>
      <c r="TQD590" s="201"/>
      <c r="TQE590" s="201"/>
      <c r="TQF590" s="201"/>
      <c r="TQG590" s="201"/>
      <c r="TQH590" s="201"/>
      <c r="TQI590" s="201"/>
      <c r="TQJ590" s="201"/>
      <c r="TQK590" s="201"/>
      <c r="TQL590" s="201"/>
      <c r="TQM590" s="201"/>
      <c r="TQN590" s="201"/>
      <c r="TQO590" s="201"/>
      <c r="TQP590" s="201"/>
      <c r="TQQ590" s="201"/>
      <c r="TQR590" s="201"/>
      <c r="TQS590" s="201"/>
      <c r="TQT590" s="201"/>
      <c r="TQU590" s="201"/>
      <c r="TQV590" s="201"/>
      <c r="TQW590" s="201"/>
      <c r="TQX590" s="201"/>
      <c r="TQY590" s="201"/>
      <c r="TQZ590" s="201"/>
      <c r="TRA590" s="201"/>
      <c r="TRB590" s="201"/>
      <c r="TRC590" s="201"/>
      <c r="TRD590" s="201"/>
      <c r="TRE590" s="201"/>
      <c r="TRF590" s="201"/>
      <c r="TRG590" s="201"/>
      <c r="TRH590" s="201"/>
      <c r="TRI590" s="201"/>
      <c r="TRJ590" s="201"/>
      <c r="TRK590" s="201"/>
      <c r="TRL590" s="201"/>
      <c r="TRM590" s="201"/>
      <c r="TRN590" s="201"/>
      <c r="TRO590" s="201"/>
      <c r="TRP590" s="201"/>
      <c r="TRQ590" s="201"/>
      <c r="TRR590" s="201"/>
      <c r="TRS590" s="201"/>
      <c r="TRT590" s="201"/>
      <c r="TRU590" s="201"/>
      <c r="TRV590" s="201"/>
      <c r="TRW590" s="201"/>
      <c r="TRX590" s="201"/>
      <c r="TRY590" s="201"/>
      <c r="TRZ590" s="201"/>
      <c r="TSA590" s="201"/>
      <c r="TSB590" s="201"/>
      <c r="TSC590" s="201"/>
      <c r="TSD590" s="201"/>
      <c r="TSE590" s="201"/>
      <c r="TSF590" s="201"/>
      <c r="TSG590" s="201"/>
      <c r="TSH590" s="201"/>
      <c r="TSI590" s="201"/>
      <c r="TSJ590" s="201"/>
      <c r="TSK590" s="201"/>
      <c r="TSL590" s="201"/>
      <c r="TSM590" s="201"/>
      <c r="TSN590" s="201"/>
      <c r="TSO590" s="201"/>
      <c r="TSP590" s="201"/>
      <c r="TSQ590" s="201"/>
      <c r="TSR590" s="201"/>
      <c r="TSS590" s="201"/>
      <c r="TST590" s="201"/>
      <c r="TSU590" s="201"/>
      <c r="TSV590" s="201"/>
      <c r="TSW590" s="201"/>
      <c r="TSX590" s="201"/>
      <c r="TSY590" s="201"/>
      <c r="TSZ590" s="201"/>
      <c r="TTA590" s="201"/>
      <c r="TTB590" s="201"/>
      <c r="TTC590" s="201"/>
      <c r="TTD590" s="201"/>
      <c r="TTE590" s="201"/>
      <c r="TTF590" s="201"/>
      <c r="TTG590" s="201"/>
      <c r="TTH590" s="201"/>
      <c r="TTI590" s="201"/>
      <c r="TTJ590" s="201"/>
      <c r="TTK590" s="201"/>
      <c r="TTL590" s="201"/>
      <c r="TTM590" s="201"/>
      <c r="TTN590" s="201"/>
      <c r="TTO590" s="201"/>
      <c r="TTP590" s="201"/>
      <c r="TTQ590" s="201"/>
      <c r="TTR590" s="201"/>
      <c r="TTS590" s="201"/>
      <c r="TTT590" s="201"/>
      <c r="TTU590" s="201"/>
      <c r="TTV590" s="201"/>
      <c r="TTW590" s="201"/>
      <c r="TTX590" s="201"/>
      <c r="TTY590" s="201"/>
      <c r="TTZ590" s="201"/>
      <c r="TUA590" s="201"/>
      <c r="TUB590" s="201"/>
      <c r="TUC590" s="201"/>
      <c r="TUD590" s="201"/>
      <c r="TUE590" s="201"/>
      <c r="TUF590" s="201"/>
      <c r="TUG590" s="201"/>
      <c r="TUH590" s="201"/>
      <c r="TUI590" s="201"/>
      <c r="TUJ590" s="201"/>
      <c r="TUK590" s="201"/>
      <c r="TUL590" s="201"/>
      <c r="TUM590" s="201"/>
      <c r="TUN590" s="201"/>
      <c r="TUO590" s="201"/>
      <c r="TUP590" s="201"/>
      <c r="TUQ590" s="201"/>
      <c r="TUR590" s="201"/>
      <c r="TUS590" s="201"/>
      <c r="TUT590" s="201"/>
      <c r="TUU590" s="201"/>
      <c r="TUV590" s="201"/>
      <c r="TUW590" s="201"/>
      <c r="TUX590" s="201"/>
      <c r="TUY590" s="201"/>
      <c r="TUZ590" s="201"/>
      <c r="TVA590" s="201"/>
      <c r="TVB590" s="201"/>
      <c r="TVC590" s="201"/>
      <c r="TVD590" s="201"/>
      <c r="TVE590" s="201"/>
      <c r="TVF590" s="201"/>
      <c r="TVG590" s="201"/>
      <c r="TVH590" s="201"/>
      <c r="TVI590" s="201"/>
      <c r="TVJ590" s="201"/>
      <c r="TVK590" s="201"/>
      <c r="TVL590" s="201"/>
      <c r="TVM590" s="201"/>
      <c r="TVN590" s="201"/>
      <c r="TVO590" s="201"/>
      <c r="TVP590" s="201"/>
      <c r="TVQ590" s="201"/>
      <c r="TVR590" s="201"/>
      <c r="TVS590" s="201"/>
      <c r="TVT590" s="201"/>
      <c r="TVU590" s="201"/>
      <c r="TVV590" s="201"/>
      <c r="TVW590" s="201"/>
      <c r="TVX590" s="201"/>
      <c r="TVY590" s="201"/>
      <c r="TVZ590" s="201"/>
      <c r="TWA590" s="201"/>
      <c r="TWB590" s="201"/>
      <c r="TWC590" s="201"/>
      <c r="TWD590" s="201"/>
      <c r="TWE590" s="201"/>
      <c r="TWF590" s="201"/>
      <c r="TWG590" s="201"/>
      <c r="TWH590" s="201"/>
      <c r="TWI590" s="201"/>
      <c r="TWJ590" s="201"/>
      <c r="TWK590" s="201"/>
      <c r="TWL590" s="201"/>
      <c r="TWM590" s="201"/>
      <c r="TWN590" s="201"/>
      <c r="TWO590" s="201"/>
      <c r="TWP590" s="201"/>
      <c r="TWQ590" s="201"/>
      <c r="TWR590" s="201"/>
      <c r="TWS590" s="201"/>
      <c r="TWT590" s="201"/>
      <c r="TWU590" s="201"/>
      <c r="TWV590" s="201"/>
      <c r="TWW590" s="201"/>
      <c r="TWX590" s="201"/>
      <c r="TWY590" s="201"/>
      <c r="TWZ590" s="201"/>
      <c r="TXA590" s="201"/>
      <c r="TXB590" s="201"/>
      <c r="TXC590" s="201"/>
      <c r="TXD590" s="201"/>
      <c r="TXE590" s="201"/>
      <c r="TXF590" s="201"/>
      <c r="TXG590" s="201"/>
      <c r="TXH590" s="201"/>
      <c r="TXI590" s="201"/>
      <c r="TXJ590" s="201"/>
      <c r="TXK590" s="201"/>
      <c r="TXL590" s="201"/>
      <c r="TXM590" s="201"/>
      <c r="TXN590" s="201"/>
      <c r="TXO590" s="201"/>
      <c r="TXP590" s="201"/>
      <c r="TXQ590" s="201"/>
      <c r="TXR590" s="201"/>
      <c r="TXS590" s="201"/>
      <c r="TXT590" s="201"/>
      <c r="TXU590" s="201"/>
      <c r="TXV590" s="201"/>
      <c r="TXW590" s="201"/>
      <c r="TXX590" s="201"/>
      <c r="TXY590" s="201"/>
      <c r="TXZ590" s="201"/>
      <c r="TYA590" s="201"/>
      <c r="TYB590" s="201"/>
      <c r="TYC590" s="201"/>
      <c r="TYD590" s="201"/>
      <c r="TYE590" s="201"/>
      <c r="TYF590" s="201"/>
      <c r="TYG590" s="201"/>
      <c r="TYH590" s="201"/>
      <c r="TYI590" s="201"/>
      <c r="TYJ590" s="201"/>
      <c r="TYK590" s="201"/>
      <c r="TYL590" s="201"/>
      <c r="TYM590" s="201"/>
      <c r="TYN590" s="201"/>
      <c r="TYO590" s="201"/>
      <c r="TYP590" s="201"/>
      <c r="TYQ590" s="201"/>
      <c r="TYR590" s="201"/>
      <c r="TYS590" s="201"/>
      <c r="TYT590" s="201"/>
      <c r="TYU590" s="201"/>
      <c r="TYV590" s="201"/>
      <c r="TYW590" s="201"/>
      <c r="TYX590" s="201"/>
      <c r="TYY590" s="201"/>
      <c r="TYZ590" s="201"/>
      <c r="TZA590" s="201"/>
      <c r="TZB590" s="201"/>
      <c r="TZC590" s="201"/>
      <c r="TZD590" s="201"/>
      <c r="TZE590" s="201"/>
      <c r="TZF590" s="201"/>
      <c r="TZG590" s="201"/>
      <c r="TZH590" s="201"/>
      <c r="TZI590" s="201"/>
      <c r="TZJ590" s="201"/>
      <c r="TZK590" s="201"/>
      <c r="TZL590" s="201"/>
      <c r="TZM590" s="201"/>
      <c r="TZN590" s="201"/>
      <c r="TZO590" s="201"/>
      <c r="TZP590" s="201"/>
      <c r="TZQ590" s="201"/>
      <c r="TZR590" s="201"/>
      <c r="TZS590" s="201"/>
      <c r="TZT590" s="201"/>
      <c r="TZU590" s="201"/>
      <c r="TZV590" s="201"/>
      <c r="TZW590" s="201"/>
      <c r="TZX590" s="201"/>
      <c r="TZY590" s="201"/>
      <c r="TZZ590" s="201"/>
      <c r="UAA590" s="201"/>
      <c r="UAB590" s="201"/>
      <c r="UAC590" s="201"/>
      <c r="UAD590" s="201"/>
      <c r="UAE590" s="201"/>
      <c r="UAF590" s="201"/>
      <c r="UAG590" s="201"/>
      <c r="UAH590" s="201"/>
      <c r="UAI590" s="201"/>
      <c r="UAJ590" s="201"/>
      <c r="UAK590" s="201"/>
      <c r="UAL590" s="201"/>
      <c r="UAM590" s="201"/>
      <c r="UAN590" s="201"/>
      <c r="UAO590" s="201"/>
      <c r="UAP590" s="201"/>
      <c r="UAQ590" s="201"/>
      <c r="UAR590" s="201"/>
      <c r="UAS590" s="201"/>
      <c r="UAT590" s="201"/>
      <c r="UAU590" s="201"/>
      <c r="UAV590" s="201"/>
      <c r="UAW590" s="201"/>
      <c r="UAX590" s="201"/>
      <c r="UAY590" s="201"/>
      <c r="UAZ590" s="201"/>
      <c r="UBA590" s="201"/>
      <c r="UBB590" s="201"/>
      <c r="UBC590" s="201"/>
      <c r="UBD590" s="201"/>
      <c r="UBE590" s="201"/>
      <c r="UBF590" s="201"/>
      <c r="UBG590" s="201"/>
      <c r="UBH590" s="201"/>
      <c r="UBI590" s="201"/>
      <c r="UBJ590" s="201"/>
      <c r="UBK590" s="201"/>
      <c r="UBL590" s="201"/>
      <c r="UBM590" s="201"/>
      <c r="UBN590" s="201"/>
      <c r="UBO590" s="201"/>
      <c r="UBP590" s="201"/>
      <c r="UBQ590" s="201"/>
      <c r="UBR590" s="201"/>
      <c r="UBS590" s="201"/>
      <c r="UBT590" s="201"/>
      <c r="UBU590" s="201"/>
      <c r="UBV590" s="201"/>
      <c r="UBW590" s="201"/>
      <c r="UBX590" s="201"/>
      <c r="UBY590" s="201"/>
      <c r="UBZ590" s="201"/>
      <c r="UCA590" s="201"/>
      <c r="UCB590" s="201"/>
      <c r="UCC590" s="201"/>
      <c r="UCD590" s="201"/>
      <c r="UCE590" s="201"/>
      <c r="UCF590" s="201"/>
      <c r="UCG590" s="201"/>
      <c r="UCH590" s="201"/>
      <c r="UCI590" s="201"/>
      <c r="UCJ590" s="201"/>
      <c r="UCK590" s="201"/>
      <c r="UCL590" s="201"/>
      <c r="UCM590" s="201"/>
      <c r="UCN590" s="201"/>
      <c r="UCO590" s="201"/>
      <c r="UCP590" s="201"/>
      <c r="UCQ590" s="201"/>
      <c r="UCR590" s="201"/>
      <c r="UCS590" s="201"/>
      <c r="UCT590" s="201"/>
      <c r="UCU590" s="201"/>
      <c r="UCV590" s="201"/>
      <c r="UCW590" s="201"/>
      <c r="UCX590" s="201"/>
      <c r="UCY590" s="201"/>
      <c r="UCZ590" s="201"/>
      <c r="UDA590" s="201"/>
      <c r="UDB590" s="201"/>
      <c r="UDC590" s="201"/>
      <c r="UDD590" s="201"/>
      <c r="UDE590" s="201"/>
      <c r="UDF590" s="201"/>
      <c r="UDG590" s="201"/>
      <c r="UDH590" s="201"/>
      <c r="UDI590" s="201"/>
      <c r="UDJ590" s="201"/>
      <c r="UDK590" s="201"/>
      <c r="UDL590" s="201"/>
      <c r="UDM590" s="201"/>
      <c r="UDN590" s="201"/>
      <c r="UDO590" s="201"/>
      <c r="UDP590" s="201"/>
      <c r="UDQ590" s="201"/>
      <c r="UDR590" s="201"/>
      <c r="UDS590" s="201"/>
      <c r="UDT590" s="201"/>
      <c r="UDU590" s="201"/>
      <c r="UDV590" s="201"/>
      <c r="UDW590" s="201"/>
      <c r="UDX590" s="201"/>
      <c r="UDY590" s="201"/>
      <c r="UDZ590" s="201"/>
      <c r="UEA590" s="201"/>
      <c r="UEB590" s="201"/>
      <c r="UEC590" s="201"/>
      <c r="UED590" s="201"/>
      <c r="UEE590" s="201"/>
      <c r="UEF590" s="201"/>
      <c r="UEG590" s="201"/>
      <c r="UEH590" s="201"/>
      <c r="UEI590" s="201"/>
      <c r="UEJ590" s="201"/>
      <c r="UEK590" s="201"/>
      <c r="UEL590" s="201"/>
      <c r="UEM590" s="201"/>
      <c r="UEN590" s="201"/>
      <c r="UEO590" s="201"/>
      <c r="UEP590" s="201"/>
      <c r="UEQ590" s="201"/>
      <c r="UER590" s="201"/>
      <c r="UES590" s="201"/>
      <c r="UET590" s="201"/>
      <c r="UEU590" s="201"/>
      <c r="UEV590" s="201"/>
      <c r="UEW590" s="201"/>
      <c r="UEX590" s="201"/>
      <c r="UEY590" s="201"/>
      <c r="UEZ590" s="201"/>
      <c r="UFA590" s="201"/>
      <c r="UFB590" s="201"/>
      <c r="UFC590" s="201"/>
      <c r="UFD590" s="201"/>
      <c r="UFE590" s="201"/>
      <c r="UFF590" s="201"/>
      <c r="UFG590" s="201"/>
      <c r="UFH590" s="201"/>
      <c r="UFI590" s="201"/>
      <c r="UFJ590" s="201"/>
      <c r="UFK590" s="201"/>
      <c r="UFL590" s="201"/>
      <c r="UFM590" s="201"/>
      <c r="UFN590" s="201"/>
      <c r="UFO590" s="201"/>
      <c r="UFP590" s="201"/>
      <c r="UFQ590" s="201"/>
      <c r="UFR590" s="201"/>
      <c r="UFS590" s="201"/>
      <c r="UFT590" s="201"/>
      <c r="UFU590" s="201"/>
      <c r="UFV590" s="201"/>
      <c r="UFW590" s="201"/>
      <c r="UFX590" s="201"/>
      <c r="UFY590" s="201"/>
      <c r="UFZ590" s="201"/>
      <c r="UGA590" s="201"/>
      <c r="UGB590" s="201"/>
      <c r="UGC590" s="201"/>
      <c r="UGD590" s="201"/>
      <c r="UGE590" s="201"/>
      <c r="UGF590" s="201"/>
      <c r="UGG590" s="201"/>
      <c r="UGH590" s="201"/>
      <c r="UGI590" s="201"/>
      <c r="UGJ590" s="201"/>
      <c r="UGK590" s="201"/>
      <c r="UGL590" s="201"/>
      <c r="UGM590" s="201"/>
      <c r="UGN590" s="201"/>
      <c r="UGO590" s="201"/>
      <c r="UGP590" s="201"/>
      <c r="UGQ590" s="201"/>
      <c r="UGR590" s="201"/>
      <c r="UGS590" s="201"/>
      <c r="UGT590" s="201"/>
      <c r="UGU590" s="201"/>
      <c r="UGV590" s="201"/>
      <c r="UGW590" s="201"/>
      <c r="UGX590" s="201"/>
      <c r="UGY590" s="201"/>
      <c r="UGZ590" s="201"/>
      <c r="UHA590" s="201"/>
      <c r="UHB590" s="201"/>
      <c r="UHC590" s="201"/>
      <c r="UHD590" s="201"/>
      <c r="UHE590" s="201"/>
      <c r="UHF590" s="201"/>
      <c r="UHG590" s="201"/>
      <c r="UHH590" s="201"/>
      <c r="UHI590" s="201"/>
      <c r="UHJ590" s="201"/>
      <c r="UHK590" s="201"/>
      <c r="UHL590" s="201"/>
      <c r="UHM590" s="201"/>
      <c r="UHN590" s="201"/>
      <c r="UHO590" s="201"/>
      <c r="UHP590" s="201"/>
      <c r="UHQ590" s="201"/>
      <c r="UHR590" s="201"/>
      <c r="UHS590" s="201"/>
      <c r="UHT590" s="201"/>
      <c r="UHU590" s="201"/>
      <c r="UHV590" s="201"/>
      <c r="UHW590" s="201"/>
      <c r="UHX590" s="201"/>
      <c r="UHY590" s="201"/>
      <c r="UHZ590" s="201"/>
      <c r="UIA590" s="201"/>
      <c r="UIB590" s="201"/>
      <c r="UIC590" s="201"/>
      <c r="UID590" s="201"/>
      <c r="UIE590" s="201"/>
      <c r="UIF590" s="201"/>
      <c r="UIG590" s="201"/>
      <c r="UIH590" s="201"/>
      <c r="UII590" s="201"/>
      <c r="UIJ590" s="201"/>
      <c r="UIK590" s="201"/>
      <c r="UIL590" s="201"/>
      <c r="UIM590" s="201"/>
      <c r="UIN590" s="201"/>
      <c r="UIO590" s="201"/>
      <c r="UIP590" s="201"/>
      <c r="UIQ590" s="201"/>
      <c r="UIR590" s="201"/>
      <c r="UIS590" s="201"/>
      <c r="UIT590" s="201"/>
      <c r="UIU590" s="201"/>
      <c r="UIV590" s="201"/>
      <c r="UIW590" s="201"/>
      <c r="UIX590" s="201"/>
      <c r="UIY590" s="201"/>
      <c r="UIZ590" s="201"/>
      <c r="UJA590" s="201"/>
      <c r="UJB590" s="201"/>
      <c r="UJC590" s="201"/>
      <c r="UJD590" s="201"/>
      <c r="UJE590" s="201"/>
      <c r="UJF590" s="201"/>
      <c r="UJG590" s="201"/>
      <c r="UJH590" s="201"/>
      <c r="UJI590" s="201"/>
      <c r="UJJ590" s="201"/>
      <c r="UJK590" s="201"/>
      <c r="UJL590" s="201"/>
      <c r="UJM590" s="201"/>
      <c r="UJN590" s="201"/>
      <c r="UJO590" s="201"/>
      <c r="UJP590" s="201"/>
      <c r="UJQ590" s="201"/>
      <c r="UJR590" s="201"/>
      <c r="UJS590" s="201"/>
      <c r="UJT590" s="201"/>
      <c r="UJU590" s="201"/>
      <c r="UJV590" s="201"/>
      <c r="UJW590" s="201"/>
      <c r="UJX590" s="201"/>
      <c r="UJY590" s="201"/>
      <c r="UJZ590" s="201"/>
      <c r="UKA590" s="201"/>
      <c r="UKB590" s="201"/>
      <c r="UKC590" s="201"/>
      <c r="UKD590" s="201"/>
      <c r="UKE590" s="201"/>
      <c r="UKF590" s="201"/>
      <c r="UKG590" s="201"/>
      <c r="UKH590" s="201"/>
      <c r="UKI590" s="201"/>
      <c r="UKJ590" s="201"/>
      <c r="UKK590" s="201"/>
      <c r="UKL590" s="201"/>
      <c r="UKM590" s="201"/>
      <c r="UKN590" s="201"/>
      <c r="UKO590" s="201"/>
      <c r="UKP590" s="201"/>
      <c r="UKQ590" s="201"/>
      <c r="UKR590" s="201"/>
      <c r="UKS590" s="201"/>
      <c r="UKT590" s="201"/>
      <c r="UKU590" s="201"/>
      <c r="UKV590" s="201"/>
      <c r="UKW590" s="201"/>
      <c r="UKX590" s="201"/>
      <c r="UKY590" s="201"/>
      <c r="UKZ590" s="201"/>
      <c r="ULA590" s="201"/>
      <c r="ULB590" s="201"/>
      <c r="ULC590" s="201"/>
      <c r="ULD590" s="201"/>
      <c r="ULE590" s="201"/>
      <c r="ULF590" s="201"/>
      <c r="ULG590" s="201"/>
      <c r="ULH590" s="201"/>
      <c r="ULI590" s="201"/>
      <c r="ULJ590" s="201"/>
      <c r="ULK590" s="201"/>
      <c r="ULL590" s="201"/>
      <c r="ULM590" s="201"/>
      <c r="ULN590" s="201"/>
      <c r="ULO590" s="201"/>
      <c r="ULP590" s="201"/>
      <c r="ULQ590" s="201"/>
      <c r="ULR590" s="201"/>
      <c r="ULS590" s="201"/>
      <c r="ULT590" s="201"/>
      <c r="ULU590" s="201"/>
      <c r="ULV590" s="201"/>
      <c r="ULW590" s="201"/>
      <c r="ULX590" s="201"/>
      <c r="ULY590" s="201"/>
      <c r="ULZ590" s="201"/>
      <c r="UMA590" s="201"/>
      <c r="UMB590" s="201"/>
      <c r="UMC590" s="201"/>
      <c r="UMD590" s="201"/>
      <c r="UME590" s="201"/>
      <c r="UMF590" s="201"/>
      <c r="UMG590" s="201"/>
      <c r="UMH590" s="201"/>
      <c r="UMI590" s="201"/>
      <c r="UMJ590" s="201"/>
      <c r="UMK590" s="201"/>
      <c r="UML590" s="201"/>
      <c r="UMM590" s="201"/>
      <c r="UMN590" s="201"/>
      <c r="UMO590" s="201"/>
      <c r="UMP590" s="201"/>
      <c r="UMQ590" s="201"/>
      <c r="UMR590" s="201"/>
      <c r="UMS590" s="201"/>
      <c r="UMT590" s="201"/>
      <c r="UMU590" s="201"/>
      <c r="UMV590" s="201"/>
      <c r="UMW590" s="201"/>
      <c r="UMX590" s="201"/>
      <c r="UMY590" s="201"/>
      <c r="UMZ590" s="201"/>
      <c r="UNA590" s="201"/>
      <c r="UNB590" s="201"/>
      <c r="UNC590" s="201"/>
      <c r="UND590" s="201"/>
      <c r="UNE590" s="201"/>
      <c r="UNF590" s="201"/>
      <c r="UNG590" s="201"/>
      <c r="UNH590" s="201"/>
      <c r="UNI590" s="201"/>
      <c r="UNJ590" s="201"/>
      <c r="UNK590" s="201"/>
      <c r="UNL590" s="201"/>
      <c r="UNM590" s="201"/>
      <c r="UNN590" s="201"/>
      <c r="UNO590" s="201"/>
      <c r="UNP590" s="201"/>
      <c r="UNQ590" s="201"/>
      <c r="UNR590" s="201"/>
      <c r="UNS590" s="201"/>
      <c r="UNT590" s="201"/>
      <c r="UNU590" s="201"/>
      <c r="UNV590" s="201"/>
      <c r="UNW590" s="201"/>
      <c r="UNX590" s="201"/>
      <c r="UNY590" s="201"/>
      <c r="UNZ590" s="201"/>
      <c r="UOA590" s="201"/>
      <c r="UOB590" s="201"/>
      <c r="UOC590" s="201"/>
      <c r="UOD590" s="201"/>
      <c r="UOE590" s="201"/>
      <c r="UOF590" s="201"/>
      <c r="UOG590" s="201"/>
      <c r="UOH590" s="201"/>
      <c r="UOI590" s="201"/>
      <c r="UOJ590" s="201"/>
      <c r="UOK590" s="201"/>
      <c r="UOL590" s="201"/>
      <c r="UOM590" s="201"/>
      <c r="UON590" s="201"/>
      <c r="UOO590" s="201"/>
      <c r="UOP590" s="201"/>
      <c r="UOQ590" s="201"/>
      <c r="UOR590" s="201"/>
      <c r="UOS590" s="201"/>
      <c r="UOT590" s="201"/>
      <c r="UOU590" s="201"/>
      <c r="UOV590" s="201"/>
      <c r="UOW590" s="201"/>
      <c r="UOX590" s="201"/>
      <c r="UOY590" s="201"/>
      <c r="UOZ590" s="201"/>
      <c r="UPA590" s="201"/>
      <c r="UPB590" s="201"/>
      <c r="UPC590" s="201"/>
      <c r="UPD590" s="201"/>
      <c r="UPE590" s="201"/>
      <c r="UPF590" s="201"/>
      <c r="UPG590" s="201"/>
      <c r="UPH590" s="201"/>
      <c r="UPI590" s="201"/>
      <c r="UPJ590" s="201"/>
      <c r="UPK590" s="201"/>
      <c r="UPL590" s="201"/>
      <c r="UPM590" s="201"/>
      <c r="UPN590" s="201"/>
      <c r="UPO590" s="201"/>
      <c r="UPP590" s="201"/>
      <c r="UPQ590" s="201"/>
      <c r="UPR590" s="201"/>
      <c r="UPS590" s="201"/>
      <c r="UPT590" s="201"/>
      <c r="UPU590" s="201"/>
      <c r="UPV590" s="201"/>
      <c r="UPW590" s="201"/>
      <c r="UPX590" s="201"/>
      <c r="UPY590" s="201"/>
      <c r="UPZ590" s="201"/>
      <c r="UQA590" s="201"/>
      <c r="UQB590" s="201"/>
      <c r="UQC590" s="201"/>
      <c r="UQD590" s="201"/>
      <c r="UQE590" s="201"/>
      <c r="UQF590" s="201"/>
      <c r="UQG590" s="201"/>
      <c r="UQH590" s="201"/>
      <c r="UQI590" s="201"/>
      <c r="UQJ590" s="201"/>
      <c r="UQK590" s="201"/>
      <c r="UQL590" s="201"/>
      <c r="UQM590" s="201"/>
      <c r="UQN590" s="201"/>
      <c r="UQO590" s="201"/>
      <c r="UQP590" s="201"/>
      <c r="UQQ590" s="201"/>
      <c r="UQR590" s="201"/>
      <c r="UQS590" s="201"/>
      <c r="UQT590" s="201"/>
      <c r="UQU590" s="201"/>
      <c r="UQV590" s="201"/>
      <c r="UQW590" s="201"/>
      <c r="UQX590" s="201"/>
      <c r="UQY590" s="201"/>
      <c r="UQZ590" s="201"/>
      <c r="URA590" s="201"/>
      <c r="URB590" s="201"/>
      <c r="URC590" s="201"/>
      <c r="URD590" s="201"/>
      <c r="URE590" s="201"/>
      <c r="URF590" s="201"/>
      <c r="URG590" s="201"/>
      <c r="URH590" s="201"/>
      <c r="URI590" s="201"/>
      <c r="URJ590" s="201"/>
      <c r="URK590" s="201"/>
      <c r="URL590" s="201"/>
      <c r="URM590" s="201"/>
      <c r="URN590" s="201"/>
      <c r="URO590" s="201"/>
      <c r="URP590" s="201"/>
      <c r="URQ590" s="201"/>
      <c r="URR590" s="201"/>
      <c r="URS590" s="201"/>
      <c r="URT590" s="201"/>
      <c r="URU590" s="201"/>
      <c r="URV590" s="201"/>
      <c r="URW590" s="201"/>
      <c r="URX590" s="201"/>
      <c r="URY590" s="201"/>
      <c r="URZ590" s="201"/>
      <c r="USA590" s="201"/>
      <c r="USB590" s="201"/>
      <c r="USC590" s="201"/>
      <c r="USD590" s="201"/>
      <c r="USE590" s="201"/>
      <c r="USF590" s="201"/>
      <c r="USG590" s="201"/>
      <c r="USH590" s="201"/>
      <c r="USI590" s="201"/>
      <c r="USJ590" s="201"/>
      <c r="USK590" s="201"/>
      <c r="USL590" s="201"/>
      <c r="USM590" s="201"/>
      <c r="USN590" s="201"/>
      <c r="USO590" s="201"/>
      <c r="USP590" s="201"/>
      <c r="USQ590" s="201"/>
      <c r="USR590" s="201"/>
      <c r="USS590" s="201"/>
      <c r="UST590" s="201"/>
      <c r="USU590" s="201"/>
      <c r="USV590" s="201"/>
      <c r="USW590" s="201"/>
      <c r="USX590" s="201"/>
      <c r="USY590" s="201"/>
      <c r="USZ590" s="201"/>
      <c r="UTA590" s="201"/>
      <c r="UTB590" s="201"/>
      <c r="UTC590" s="201"/>
      <c r="UTD590" s="201"/>
      <c r="UTE590" s="201"/>
      <c r="UTF590" s="201"/>
      <c r="UTG590" s="201"/>
      <c r="UTH590" s="201"/>
      <c r="UTI590" s="201"/>
      <c r="UTJ590" s="201"/>
      <c r="UTK590" s="201"/>
      <c r="UTL590" s="201"/>
      <c r="UTM590" s="201"/>
      <c r="UTN590" s="201"/>
      <c r="UTO590" s="201"/>
      <c r="UTP590" s="201"/>
      <c r="UTQ590" s="201"/>
      <c r="UTR590" s="201"/>
      <c r="UTS590" s="201"/>
      <c r="UTT590" s="201"/>
      <c r="UTU590" s="201"/>
      <c r="UTV590" s="201"/>
      <c r="UTW590" s="201"/>
      <c r="UTX590" s="201"/>
      <c r="UTY590" s="201"/>
      <c r="UTZ590" s="201"/>
      <c r="UUA590" s="201"/>
      <c r="UUB590" s="201"/>
      <c r="UUC590" s="201"/>
      <c r="UUD590" s="201"/>
      <c r="UUE590" s="201"/>
      <c r="UUF590" s="201"/>
      <c r="UUG590" s="201"/>
      <c r="UUH590" s="201"/>
      <c r="UUI590" s="201"/>
      <c r="UUJ590" s="201"/>
      <c r="UUK590" s="201"/>
      <c r="UUL590" s="201"/>
      <c r="UUM590" s="201"/>
      <c r="UUN590" s="201"/>
      <c r="UUO590" s="201"/>
      <c r="UUP590" s="201"/>
      <c r="UUQ590" s="201"/>
      <c r="UUR590" s="201"/>
      <c r="UUS590" s="201"/>
      <c r="UUT590" s="201"/>
      <c r="UUU590" s="201"/>
      <c r="UUV590" s="201"/>
      <c r="UUW590" s="201"/>
      <c r="UUX590" s="201"/>
      <c r="UUY590" s="201"/>
      <c r="UUZ590" s="201"/>
      <c r="UVA590" s="201"/>
      <c r="UVB590" s="201"/>
      <c r="UVC590" s="201"/>
      <c r="UVD590" s="201"/>
      <c r="UVE590" s="201"/>
      <c r="UVF590" s="201"/>
      <c r="UVG590" s="201"/>
      <c r="UVH590" s="201"/>
      <c r="UVI590" s="201"/>
      <c r="UVJ590" s="201"/>
      <c r="UVK590" s="201"/>
      <c r="UVL590" s="201"/>
      <c r="UVM590" s="201"/>
      <c r="UVN590" s="201"/>
      <c r="UVO590" s="201"/>
      <c r="UVP590" s="201"/>
      <c r="UVQ590" s="201"/>
      <c r="UVR590" s="201"/>
      <c r="UVS590" s="201"/>
      <c r="UVT590" s="201"/>
      <c r="UVU590" s="201"/>
      <c r="UVV590" s="201"/>
      <c r="UVW590" s="201"/>
      <c r="UVX590" s="201"/>
      <c r="UVY590" s="201"/>
      <c r="UVZ590" s="201"/>
      <c r="UWA590" s="201"/>
      <c r="UWB590" s="201"/>
      <c r="UWC590" s="201"/>
      <c r="UWD590" s="201"/>
      <c r="UWE590" s="201"/>
      <c r="UWF590" s="201"/>
      <c r="UWG590" s="201"/>
      <c r="UWH590" s="201"/>
      <c r="UWI590" s="201"/>
      <c r="UWJ590" s="201"/>
      <c r="UWK590" s="201"/>
      <c r="UWL590" s="201"/>
      <c r="UWM590" s="201"/>
      <c r="UWN590" s="201"/>
      <c r="UWO590" s="201"/>
      <c r="UWP590" s="201"/>
      <c r="UWQ590" s="201"/>
      <c r="UWR590" s="201"/>
      <c r="UWS590" s="201"/>
      <c r="UWT590" s="201"/>
      <c r="UWU590" s="201"/>
      <c r="UWV590" s="201"/>
      <c r="UWW590" s="201"/>
      <c r="UWX590" s="201"/>
      <c r="UWY590" s="201"/>
      <c r="UWZ590" s="201"/>
      <c r="UXA590" s="201"/>
      <c r="UXB590" s="201"/>
      <c r="UXC590" s="201"/>
      <c r="UXD590" s="201"/>
      <c r="UXE590" s="201"/>
      <c r="UXF590" s="201"/>
      <c r="UXG590" s="201"/>
      <c r="UXH590" s="201"/>
      <c r="UXI590" s="201"/>
      <c r="UXJ590" s="201"/>
      <c r="UXK590" s="201"/>
      <c r="UXL590" s="201"/>
      <c r="UXM590" s="201"/>
      <c r="UXN590" s="201"/>
      <c r="UXO590" s="201"/>
      <c r="UXP590" s="201"/>
      <c r="UXQ590" s="201"/>
      <c r="UXR590" s="201"/>
      <c r="UXS590" s="201"/>
      <c r="UXT590" s="201"/>
      <c r="UXU590" s="201"/>
      <c r="UXV590" s="201"/>
      <c r="UXW590" s="201"/>
      <c r="UXX590" s="201"/>
      <c r="UXY590" s="201"/>
      <c r="UXZ590" s="201"/>
      <c r="UYA590" s="201"/>
      <c r="UYB590" s="201"/>
      <c r="UYC590" s="201"/>
      <c r="UYD590" s="201"/>
      <c r="UYE590" s="201"/>
      <c r="UYF590" s="201"/>
      <c r="UYG590" s="201"/>
      <c r="UYH590" s="201"/>
      <c r="UYI590" s="201"/>
      <c r="UYJ590" s="201"/>
      <c r="UYK590" s="201"/>
      <c r="UYL590" s="201"/>
      <c r="UYM590" s="201"/>
      <c r="UYN590" s="201"/>
      <c r="UYO590" s="201"/>
      <c r="UYP590" s="201"/>
      <c r="UYQ590" s="201"/>
      <c r="UYR590" s="201"/>
      <c r="UYS590" s="201"/>
      <c r="UYT590" s="201"/>
      <c r="UYU590" s="201"/>
      <c r="UYV590" s="201"/>
      <c r="UYW590" s="201"/>
      <c r="UYX590" s="201"/>
      <c r="UYY590" s="201"/>
      <c r="UYZ590" s="201"/>
      <c r="UZA590" s="201"/>
      <c r="UZB590" s="201"/>
      <c r="UZC590" s="201"/>
      <c r="UZD590" s="201"/>
      <c r="UZE590" s="201"/>
      <c r="UZF590" s="201"/>
      <c r="UZG590" s="201"/>
      <c r="UZH590" s="201"/>
      <c r="UZI590" s="201"/>
      <c r="UZJ590" s="201"/>
      <c r="UZK590" s="201"/>
      <c r="UZL590" s="201"/>
      <c r="UZM590" s="201"/>
      <c r="UZN590" s="201"/>
      <c r="UZO590" s="201"/>
      <c r="UZP590" s="201"/>
      <c r="UZQ590" s="201"/>
      <c r="UZR590" s="201"/>
      <c r="UZS590" s="201"/>
      <c r="UZT590" s="201"/>
      <c r="UZU590" s="201"/>
      <c r="UZV590" s="201"/>
      <c r="UZW590" s="201"/>
      <c r="UZX590" s="201"/>
      <c r="UZY590" s="201"/>
      <c r="UZZ590" s="201"/>
      <c r="VAA590" s="201"/>
      <c r="VAB590" s="201"/>
      <c r="VAC590" s="201"/>
      <c r="VAD590" s="201"/>
      <c r="VAE590" s="201"/>
      <c r="VAF590" s="201"/>
      <c r="VAG590" s="201"/>
      <c r="VAH590" s="201"/>
      <c r="VAI590" s="201"/>
      <c r="VAJ590" s="201"/>
      <c r="VAK590" s="201"/>
      <c r="VAL590" s="201"/>
      <c r="VAM590" s="201"/>
      <c r="VAN590" s="201"/>
      <c r="VAO590" s="201"/>
      <c r="VAP590" s="201"/>
      <c r="VAQ590" s="201"/>
      <c r="VAR590" s="201"/>
      <c r="VAS590" s="201"/>
      <c r="VAT590" s="201"/>
      <c r="VAU590" s="201"/>
      <c r="VAV590" s="201"/>
      <c r="VAW590" s="201"/>
      <c r="VAX590" s="201"/>
      <c r="VAY590" s="201"/>
      <c r="VAZ590" s="201"/>
      <c r="VBA590" s="201"/>
      <c r="VBB590" s="201"/>
      <c r="VBC590" s="201"/>
      <c r="VBD590" s="201"/>
      <c r="VBE590" s="201"/>
      <c r="VBF590" s="201"/>
      <c r="VBG590" s="201"/>
      <c r="VBH590" s="201"/>
      <c r="VBI590" s="201"/>
      <c r="VBJ590" s="201"/>
      <c r="VBK590" s="201"/>
      <c r="VBL590" s="201"/>
      <c r="VBM590" s="201"/>
      <c r="VBN590" s="201"/>
      <c r="VBO590" s="201"/>
      <c r="VBP590" s="201"/>
      <c r="VBQ590" s="201"/>
      <c r="VBR590" s="201"/>
      <c r="VBS590" s="201"/>
      <c r="VBT590" s="201"/>
      <c r="VBU590" s="201"/>
      <c r="VBV590" s="201"/>
      <c r="VBW590" s="201"/>
      <c r="VBX590" s="201"/>
      <c r="VBY590" s="201"/>
      <c r="VBZ590" s="201"/>
      <c r="VCA590" s="201"/>
      <c r="VCB590" s="201"/>
      <c r="VCC590" s="201"/>
      <c r="VCD590" s="201"/>
      <c r="VCE590" s="201"/>
      <c r="VCF590" s="201"/>
      <c r="VCG590" s="201"/>
      <c r="VCH590" s="201"/>
      <c r="VCI590" s="201"/>
      <c r="VCJ590" s="201"/>
      <c r="VCK590" s="201"/>
      <c r="VCL590" s="201"/>
      <c r="VCM590" s="201"/>
      <c r="VCN590" s="201"/>
      <c r="VCO590" s="201"/>
      <c r="VCP590" s="201"/>
      <c r="VCQ590" s="201"/>
      <c r="VCR590" s="201"/>
      <c r="VCS590" s="201"/>
      <c r="VCT590" s="201"/>
      <c r="VCU590" s="201"/>
      <c r="VCV590" s="201"/>
      <c r="VCW590" s="201"/>
      <c r="VCX590" s="201"/>
      <c r="VCY590" s="201"/>
      <c r="VCZ590" s="201"/>
      <c r="VDA590" s="201"/>
      <c r="VDB590" s="201"/>
      <c r="VDC590" s="201"/>
      <c r="VDD590" s="201"/>
      <c r="VDE590" s="201"/>
      <c r="VDF590" s="201"/>
      <c r="VDG590" s="201"/>
      <c r="VDH590" s="201"/>
      <c r="VDI590" s="201"/>
      <c r="VDJ590" s="201"/>
      <c r="VDK590" s="201"/>
      <c r="VDL590" s="201"/>
      <c r="VDM590" s="201"/>
      <c r="VDN590" s="201"/>
      <c r="VDO590" s="201"/>
      <c r="VDP590" s="201"/>
      <c r="VDQ590" s="201"/>
      <c r="VDR590" s="201"/>
      <c r="VDS590" s="201"/>
      <c r="VDT590" s="201"/>
      <c r="VDU590" s="201"/>
      <c r="VDV590" s="201"/>
      <c r="VDW590" s="201"/>
      <c r="VDX590" s="201"/>
      <c r="VDY590" s="201"/>
      <c r="VDZ590" s="201"/>
      <c r="VEA590" s="201"/>
      <c r="VEB590" s="201"/>
      <c r="VEC590" s="201"/>
      <c r="VED590" s="201"/>
      <c r="VEE590" s="201"/>
      <c r="VEF590" s="201"/>
      <c r="VEG590" s="201"/>
      <c r="VEH590" s="201"/>
      <c r="VEI590" s="201"/>
      <c r="VEJ590" s="201"/>
      <c r="VEK590" s="201"/>
      <c r="VEL590" s="201"/>
      <c r="VEM590" s="201"/>
      <c r="VEN590" s="201"/>
      <c r="VEO590" s="201"/>
      <c r="VEP590" s="201"/>
      <c r="VEQ590" s="201"/>
      <c r="VER590" s="201"/>
      <c r="VES590" s="201"/>
      <c r="VET590" s="201"/>
      <c r="VEU590" s="201"/>
      <c r="VEV590" s="201"/>
      <c r="VEW590" s="201"/>
      <c r="VEX590" s="201"/>
      <c r="VEY590" s="201"/>
      <c r="VEZ590" s="201"/>
      <c r="VFA590" s="201"/>
      <c r="VFB590" s="201"/>
      <c r="VFC590" s="201"/>
      <c r="VFD590" s="201"/>
      <c r="VFE590" s="201"/>
      <c r="VFF590" s="201"/>
      <c r="VFG590" s="201"/>
      <c r="VFH590" s="201"/>
      <c r="VFI590" s="201"/>
      <c r="VFJ590" s="201"/>
      <c r="VFK590" s="201"/>
      <c r="VFL590" s="201"/>
      <c r="VFM590" s="201"/>
      <c r="VFN590" s="201"/>
      <c r="VFO590" s="201"/>
      <c r="VFP590" s="201"/>
      <c r="VFQ590" s="201"/>
      <c r="VFR590" s="201"/>
      <c r="VFS590" s="201"/>
      <c r="VFT590" s="201"/>
      <c r="VFU590" s="201"/>
      <c r="VFV590" s="201"/>
      <c r="VFW590" s="201"/>
      <c r="VFX590" s="201"/>
      <c r="VFY590" s="201"/>
      <c r="VFZ590" s="201"/>
      <c r="VGA590" s="201"/>
      <c r="VGB590" s="201"/>
      <c r="VGC590" s="201"/>
      <c r="VGD590" s="201"/>
      <c r="VGE590" s="201"/>
      <c r="VGF590" s="201"/>
      <c r="VGG590" s="201"/>
      <c r="VGH590" s="201"/>
      <c r="VGI590" s="201"/>
      <c r="VGJ590" s="201"/>
      <c r="VGK590" s="201"/>
      <c r="VGL590" s="201"/>
      <c r="VGM590" s="201"/>
      <c r="VGN590" s="201"/>
      <c r="VGO590" s="201"/>
      <c r="VGP590" s="201"/>
      <c r="VGQ590" s="201"/>
      <c r="VGR590" s="201"/>
      <c r="VGS590" s="201"/>
      <c r="VGT590" s="201"/>
      <c r="VGU590" s="201"/>
      <c r="VGV590" s="201"/>
      <c r="VGW590" s="201"/>
      <c r="VGX590" s="201"/>
      <c r="VGY590" s="201"/>
      <c r="VGZ590" s="201"/>
      <c r="VHA590" s="201"/>
      <c r="VHB590" s="201"/>
      <c r="VHC590" s="201"/>
      <c r="VHD590" s="201"/>
      <c r="VHE590" s="201"/>
      <c r="VHF590" s="201"/>
      <c r="VHG590" s="201"/>
      <c r="VHH590" s="201"/>
      <c r="VHI590" s="201"/>
      <c r="VHJ590" s="201"/>
      <c r="VHK590" s="201"/>
      <c r="VHL590" s="201"/>
      <c r="VHM590" s="201"/>
      <c r="VHN590" s="201"/>
      <c r="VHO590" s="201"/>
      <c r="VHP590" s="201"/>
      <c r="VHQ590" s="201"/>
      <c r="VHR590" s="201"/>
      <c r="VHS590" s="201"/>
      <c r="VHT590" s="201"/>
      <c r="VHU590" s="201"/>
      <c r="VHV590" s="201"/>
      <c r="VHW590" s="201"/>
      <c r="VHX590" s="201"/>
      <c r="VHY590" s="201"/>
      <c r="VHZ590" s="201"/>
      <c r="VIA590" s="201"/>
      <c r="VIB590" s="201"/>
      <c r="VIC590" s="201"/>
      <c r="VID590" s="201"/>
      <c r="VIE590" s="201"/>
      <c r="VIF590" s="201"/>
      <c r="VIG590" s="201"/>
      <c r="VIH590" s="201"/>
      <c r="VII590" s="201"/>
      <c r="VIJ590" s="201"/>
      <c r="VIK590" s="201"/>
      <c r="VIL590" s="201"/>
      <c r="VIM590" s="201"/>
      <c r="VIN590" s="201"/>
      <c r="VIO590" s="201"/>
      <c r="VIP590" s="201"/>
      <c r="VIQ590" s="201"/>
      <c r="VIR590" s="201"/>
      <c r="VIS590" s="201"/>
      <c r="VIT590" s="201"/>
      <c r="VIU590" s="201"/>
      <c r="VIV590" s="201"/>
      <c r="VIW590" s="201"/>
      <c r="VIX590" s="201"/>
      <c r="VIY590" s="201"/>
      <c r="VIZ590" s="201"/>
      <c r="VJA590" s="201"/>
      <c r="VJB590" s="201"/>
      <c r="VJC590" s="201"/>
      <c r="VJD590" s="201"/>
      <c r="VJE590" s="201"/>
      <c r="VJF590" s="201"/>
      <c r="VJG590" s="201"/>
      <c r="VJH590" s="201"/>
      <c r="VJI590" s="201"/>
      <c r="VJJ590" s="201"/>
      <c r="VJK590" s="201"/>
      <c r="VJL590" s="201"/>
      <c r="VJM590" s="201"/>
      <c r="VJN590" s="201"/>
      <c r="VJO590" s="201"/>
      <c r="VJP590" s="201"/>
      <c r="VJQ590" s="201"/>
      <c r="VJR590" s="201"/>
      <c r="VJS590" s="201"/>
      <c r="VJT590" s="201"/>
      <c r="VJU590" s="201"/>
      <c r="VJV590" s="201"/>
      <c r="VJW590" s="201"/>
      <c r="VJX590" s="201"/>
      <c r="VJY590" s="201"/>
      <c r="VJZ590" s="201"/>
      <c r="VKA590" s="201"/>
      <c r="VKB590" s="201"/>
      <c r="VKC590" s="201"/>
      <c r="VKD590" s="201"/>
      <c r="VKE590" s="201"/>
      <c r="VKF590" s="201"/>
      <c r="VKG590" s="201"/>
      <c r="VKH590" s="201"/>
      <c r="VKI590" s="201"/>
      <c r="VKJ590" s="201"/>
      <c r="VKK590" s="201"/>
      <c r="VKL590" s="201"/>
      <c r="VKM590" s="201"/>
      <c r="VKN590" s="201"/>
      <c r="VKO590" s="201"/>
      <c r="VKP590" s="201"/>
      <c r="VKQ590" s="201"/>
      <c r="VKR590" s="201"/>
      <c r="VKS590" s="201"/>
      <c r="VKT590" s="201"/>
      <c r="VKU590" s="201"/>
      <c r="VKV590" s="201"/>
      <c r="VKW590" s="201"/>
      <c r="VKX590" s="201"/>
      <c r="VKY590" s="201"/>
      <c r="VKZ590" s="201"/>
      <c r="VLA590" s="201"/>
      <c r="VLB590" s="201"/>
      <c r="VLC590" s="201"/>
      <c r="VLD590" s="201"/>
      <c r="VLE590" s="201"/>
      <c r="VLF590" s="201"/>
      <c r="VLG590" s="201"/>
      <c r="VLH590" s="201"/>
      <c r="VLI590" s="201"/>
      <c r="VLJ590" s="201"/>
      <c r="VLK590" s="201"/>
      <c r="VLL590" s="201"/>
      <c r="VLM590" s="201"/>
      <c r="VLN590" s="201"/>
      <c r="VLO590" s="201"/>
      <c r="VLP590" s="201"/>
      <c r="VLQ590" s="201"/>
      <c r="VLR590" s="201"/>
      <c r="VLS590" s="201"/>
      <c r="VLT590" s="201"/>
      <c r="VLU590" s="201"/>
      <c r="VLV590" s="201"/>
      <c r="VLW590" s="201"/>
      <c r="VLX590" s="201"/>
      <c r="VLY590" s="201"/>
      <c r="VLZ590" s="201"/>
      <c r="VMA590" s="201"/>
      <c r="VMB590" s="201"/>
      <c r="VMC590" s="201"/>
      <c r="VMD590" s="201"/>
      <c r="VME590" s="201"/>
      <c r="VMF590" s="201"/>
      <c r="VMG590" s="201"/>
      <c r="VMH590" s="201"/>
      <c r="VMI590" s="201"/>
      <c r="VMJ590" s="201"/>
      <c r="VMK590" s="201"/>
      <c r="VML590" s="201"/>
      <c r="VMM590" s="201"/>
      <c r="VMN590" s="201"/>
      <c r="VMO590" s="201"/>
      <c r="VMP590" s="201"/>
      <c r="VMQ590" s="201"/>
      <c r="VMR590" s="201"/>
      <c r="VMS590" s="201"/>
      <c r="VMT590" s="201"/>
      <c r="VMU590" s="201"/>
      <c r="VMV590" s="201"/>
      <c r="VMW590" s="201"/>
      <c r="VMX590" s="201"/>
      <c r="VMY590" s="201"/>
      <c r="VMZ590" s="201"/>
      <c r="VNA590" s="201"/>
      <c r="VNB590" s="201"/>
      <c r="VNC590" s="201"/>
      <c r="VND590" s="201"/>
      <c r="VNE590" s="201"/>
      <c r="VNF590" s="201"/>
      <c r="VNG590" s="201"/>
      <c r="VNH590" s="201"/>
      <c r="VNI590" s="201"/>
      <c r="VNJ590" s="201"/>
      <c r="VNK590" s="201"/>
      <c r="VNL590" s="201"/>
      <c r="VNM590" s="201"/>
      <c r="VNN590" s="201"/>
      <c r="VNO590" s="201"/>
      <c r="VNP590" s="201"/>
      <c r="VNQ590" s="201"/>
      <c r="VNR590" s="201"/>
      <c r="VNS590" s="201"/>
      <c r="VNT590" s="201"/>
      <c r="VNU590" s="201"/>
      <c r="VNV590" s="201"/>
      <c r="VNW590" s="201"/>
      <c r="VNX590" s="201"/>
      <c r="VNY590" s="201"/>
      <c r="VNZ590" s="201"/>
      <c r="VOA590" s="201"/>
      <c r="VOB590" s="201"/>
      <c r="VOC590" s="201"/>
      <c r="VOD590" s="201"/>
      <c r="VOE590" s="201"/>
      <c r="VOF590" s="201"/>
      <c r="VOG590" s="201"/>
      <c r="VOH590" s="201"/>
      <c r="VOI590" s="201"/>
      <c r="VOJ590" s="201"/>
      <c r="VOK590" s="201"/>
      <c r="VOL590" s="201"/>
      <c r="VOM590" s="201"/>
      <c r="VON590" s="201"/>
      <c r="VOO590" s="201"/>
      <c r="VOP590" s="201"/>
      <c r="VOQ590" s="201"/>
      <c r="VOR590" s="201"/>
      <c r="VOS590" s="201"/>
      <c r="VOT590" s="201"/>
      <c r="VOU590" s="201"/>
      <c r="VOV590" s="201"/>
      <c r="VOW590" s="201"/>
      <c r="VOX590" s="201"/>
      <c r="VOY590" s="201"/>
      <c r="VOZ590" s="201"/>
      <c r="VPA590" s="201"/>
      <c r="VPB590" s="201"/>
      <c r="VPC590" s="201"/>
      <c r="VPD590" s="201"/>
      <c r="VPE590" s="201"/>
      <c r="VPF590" s="201"/>
      <c r="VPG590" s="201"/>
      <c r="VPH590" s="201"/>
      <c r="VPI590" s="201"/>
      <c r="VPJ590" s="201"/>
      <c r="VPK590" s="201"/>
      <c r="VPL590" s="201"/>
      <c r="VPM590" s="201"/>
      <c r="VPN590" s="201"/>
      <c r="VPO590" s="201"/>
      <c r="VPP590" s="201"/>
      <c r="VPQ590" s="201"/>
      <c r="VPR590" s="201"/>
      <c r="VPS590" s="201"/>
      <c r="VPT590" s="201"/>
      <c r="VPU590" s="201"/>
      <c r="VPV590" s="201"/>
      <c r="VPW590" s="201"/>
      <c r="VPX590" s="201"/>
      <c r="VPY590" s="201"/>
      <c r="VPZ590" s="201"/>
      <c r="VQA590" s="201"/>
      <c r="VQB590" s="201"/>
      <c r="VQC590" s="201"/>
      <c r="VQD590" s="201"/>
      <c r="VQE590" s="201"/>
      <c r="VQF590" s="201"/>
      <c r="VQG590" s="201"/>
      <c r="VQH590" s="201"/>
      <c r="VQI590" s="201"/>
      <c r="VQJ590" s="201"/>
      <c r="VQK590" s="201"/>
      <c r="VQL590" s="201"/>
      <c r="VQM590" s="201"/>
      <c r="VQN590" s="201"/>
      <c r="VQO590" s="201"/>
      <c r="VQP590" s="201"/>
      <c r="VQQ590" s="201"/>
      <c r="VQR590" s="201"/>
      <c r="VQS590" s="201"/>
      <c r="VQT590" s="201"/>
      <c r="VQU590" s="201"/>
      <c r="VQV590" s="201"/>
      <c r="VQW590" s="201"/>
      <c r="VQX590" s="201"/>
      <c r="VQY590" s="201"/>
      <c r="VQZ590" s="201"/>
      <c r="VRA590" s="201"/>
      <c r="VRB590" s="201"/>
      <c r="VRC590" s="201"/>
      <c r="VRD590" s="201"/>
      <c r="VRE590" s="201"/>
      <c r="VRF590" s="201"/>
      <c r="VRG590" s="201"/>
      <c r="VRH590" s="201"/>
      <c r="VRI590" s="201"/>
      <c r="VRJ590" s="201"/>
      <c r="VRK590" s="201"/>
      <c r="VRL590" s="201"/>
      <c r="VRM590" s="201"/>
      <c r="VRN590" s="201"/>
      <c r="VRO590" s="201"/>
      <c r="VRP590" s="201"/>
      <c r="VRQ590" s="201"/>
      <c r="VRR590" s="201"/>
      <c r="VRS590" s="201"/>
      <c r="VRT590" s="201"/>
      <c r="VRU590" s="201"/>
      <c r="VRV590" s="201"/>
      <c r="VRW590" s="201"/>
      <c r="VRX590" s="201"/>
      <c r="VRY590" s="201"/>
      <c r="VRZ590" s="201"/>
      <c r="VSA590" s="201"/>
      <c r="VSB590" s="201"/>
      <c r="VSC590" s="201"/>
      <c r="VSD590" s="201"/>
      <c r="VSE590" s="201"/>
      <c r="VSF590" s="201"/>
      <c r="VSG590" s="201"/>
      <c r="VSH590" s="201"/>
      <c r="VSI590" s="201"/>
      <c r="VSJ590" s="201"/>
      <c r="VSK590" s="201"/>
      <c r="VSL590" s="201"/>
      <c r="VSM590" s="201"/>
      <c r="VSN590" s="201"/>
      <c r="VSO590" s="201"/>
      <c r="VSP590" s="201"/>
      <c r="VSQ590" s="201"/>
      <c r="VSR590" s="201"/>
      <c r="VSS590" s="201"/>
      <c r="VST590" s="201"/>
      <c r="VSU590" s="201"/>
      <c r="VSV590" s="201"/>
      <c r="VSW590" s="201"/>
      <c r="VSX590" s="201"/>
      <c r="VSY590" s="201"/>
      <c r="VSZ590" s="201"/>
      <c r="VTA590" s="201"/>
      <c r="VTB590" s="201"/>
      <c r="VTC590" s="201"/>
      <c r="VTD590" s="201"/>
      <c r="VTE590" s="201"/>
      <c r="VTF590" s="201"/>
      <c r="VTG590" s="201"/>
      <c r="VTH590" s="201"/>
      <c r="VTI590" s="201"/>
      <c r="VTJ590" s="201"/>
      <c r="VTK590" s="201"/>
      <c r="VTL590" s="201"/>
      <c r="VTM590" s="201"/>
      <c r="VTN590" s="201"/>
      <c r="VTO590" s="201"/>
      <c r="VTP590" s="201"/>
      <c r="VTQ590" s="201"/>
      <c r="VTR590" s="201"/>
      <c r="VTS590" s="201"/>
      <c r="VTT590" s="201"/>
      <c r="VTU590" s="201"/>
      <c r="VTV590" s="201"/>
      <c r="VTW590" s="201"/>
      <c r="VTX590" s="201"/>
      <c r="VTY590" s="201"/>
      <c r="VTZ590" s="201"/>
      <c r="VUA590" s="201"/>
      <c r="VUB590" s="201"/>
      <c r="VUC590" s="201"/>
      <c r="VUD590" s="201"/>
      <c r="VUE590" s="201"/>
      <c r="VUF590" s="201"/>
      <c r="VUG590" s="201"/>
      <c r="VUH590" s="201"/>
      <c r="VUI590" s="201"/>
      <c r="VUJ590" s="201"/>
      <c r="VUK590" s="201"/>
      <c r="VUL590" s="201"/>
      <c r="VUM590" s="201"/>
      <c r="VUN590" s="201"/>
      <c r="VUO590" s="201"/>
      <c r="VUP590" s="201"/>
      <c r="VUQ590" s="201"/>
      <c r="VUR590" s="201"/>
      <c r="VUS590" s="201"/>
      <c r="VUT590" s="201"/>
      <c r="VUU590" s="201"/>
      <c r="VUV590" s="201"/>
      <c r="VUW590" s="201"/>
      <c r="VUX590" s="201"/>
      <c r="VUY590" s="201"/>
      <c r="VUZ590" s="201"/>
      <c r="VVA590" s="201"/>
      <c r="VVB590" s="201"/>
      <c r="VVC590" s="201"/>
      <c r="VVD590" s="201"/>
      <c r="VVE590" s="201"/>
      <c r="VVF590" s="201"/>
      <c r="VVG590" s="201"/>
      <c r="VVH590" s="201"/>
      <c r="VVI590" s="201"/>
      <c r="VVJ590" s="201"/>
      <c r="VVK590" s="201"/>
      <c r="VVL590" s="201"/>
      <c r="VVM590" s="201"/>
      <c r="VVN590" s="201"/>
      <c r="VVO590" s="201"/>
      <c r="VVP590" s="201"/>
      <c r="VVQ590" s="201"/>
      <c r="VVR590" s="201"/>
      <c r="VVS590" s="201"/>
      <c r="VVT590" s="201"/>
      <c r="VVU590" s="201"/>
      <c r="VVV590" s="201"/>
      <c r="VVW590" s="201"/>
      <c r="VVX590" s="201"/>
      <c r="VVY590" s="201"/>
      <c r="VVZ590" s="201"/>
      <c r="VWA590" s="201"/>
      <c r="VWB590" s="201"/>
      <c r="VWC590" s="201"/>
      <c r="VWD590" s="201"/>
      <c r="VWE590" s="201"/>
      <c r="VWF590" s="201"/>
      <c r="VWG590" s="201"/>
      <c r="VWH590" s="201"/>
      <c r="VWI590" s="201"/>
      <c r="VWJ590" s="201"/>
      <c r="VWK590" s="201"/>
      <c r="VWL590" s="201"/>
      <c r="VWM590" s="201"/>
      <c r="VWN590" s="201"/>
      <c r="VWO590" s="201"/>
      <c r="VWP590" s="201"/>
      <c r="VWQ590" s="201"/>
      <c r="VWR590" s="201"/>
      <c r="VWS590" s="201"/>
      <c r="VWT590" s="201"/>
      <c r="VWU590" s="201"/>
      <c r="VWV590" s="201"/>
      <c r="VWW590" s="201"/>
      <c r="VWX590" s="201"/>
      <c r="VWY590" s="201"/>
      <c r="VWZ590" s="201"/>
      <c r="VXA590" s="201"/>
      <c r="VXB590" s="201"/>
      <c r="VXC590" s="201"/>
      <c r="VXD590" s="201"/>
      <c r="VXE590" s="201"/>
      <c r="VXF590" s="201"/>
      <c r="VXG590" s="201"/>
      <c r="VXH590" s="201"/>
      <c r="VXI590" s="201"/>
      <c r="VXJ590" s="201"/>
      <c r="VXK590" s="201"/>
      <c r="VXL590" s="201"/>
      <c r="VXM590" s="201"/>
      <c r="VXN590" s="201"/>
      <c r="VXO590" s="201"/>
      <c r="VXP590" s="201"/>
      <c r="VXQ590" s="201"/>
      <c r="VXR590" s="201"/>
      <c r="VXS590" s="201"/>
      <c r="VXT590" s="201"/>
      <c r="VXU590" s="201"/>
      <c r="VXV590" s="201"/>
      <c r="VXW590" s="201"/>
      <c r="VXX590" s="201"/>
      <c r="VXY590" s="201"/>
      <c r="VXZ590" s="201"/>
      <c r="VYA590" s="201"/>
      <c r="VYB590" s="201"/>
      <c r="VYC590" s="201"/>
      <c r="VYD590" s="201"/>
      <c r="VYE590" s="201"/>
      <c r="VYF590" s="201"/>
      <c r="VYG590" s="201"/>
      <c r="VYH590" s="201"/>
      <c r="VYI590" s="201"/>
      <c r="VYJ590" s="201"/>
      <c r="VYK590" s="201"/>
      <c r="VYL590" s="201"/>
      <c r="VYM590" s="201"/>
      <c r="VYN590" s="201"/>
      <c r="VYO590" s="201"/>
      <c r="VYP590" s="201"/>
      <c r="VYQ590" s="201"/>
      <c r="VYR590" s="201"/>
      <c r="VYS590" s="201"/>
      <c r="VYT590" s="201"/>
      <c r="VYU590" s="201"/>
      <c r="VYV590" s="201"/>
      <c r="VYW590" s="201"/>
      <c r="VYX590" s="201"/>
      <c r="VYY590" s="201"/>
      <c r="VYZ590" s="201"/>
      <c r="VZA590" s="201"/>
      <c r="VZB590" s="201"/>
      <c r="VZC590" s="201"/>
      <c r="VZD590" s="201"/>
      <c r="VZE590" s="201"/>
      <c r="VZF590" s="201"/>
      <c r="VZG590" s="201"/>
      <c r="VZH590" s="201"/>
      <c r="VZI590" s="201"/>
      <c r="VZJ590" s="201"/>
      <c r="VZK590" s="201"/>
      <c r="VZL590" s="201"/>
      <c r="VZM590" s="201"/>
      <c r="VZN590" s="201"/>
      <c r="VZO590" s="201"/>
      <c r="VZP590" s="201"/>
      <c r="VZQ590" s="201"/>
      <c r="VZR590" s="201"/>
      <c r="VZS590" s="201"/>
      <c r="VZT590" s="201"/>
      <c r="VZU590" s="201"/>
      <c r="VZV590" s="201"/>
      <c r="VZW590" s="201"/>
      <c r="VZX590" s="201"/>
      <c r="VZY590" s="201"/>
      <c r="VZZ590" s="201"/>
      <c r="WAA590" s="201"/>
      <c r="WAB590" s="201"/>
      <c r="WAC590" s="201"/>
      <c r="WAD590" s="201"/>
      <c r="WAE590" s="201"/>
      <c r="WAF590" s="201"/>
      <c r="WAG590" s="201"/>
      <c r="WAH590" s="201"/>
      <c r="WAI590" s="201"/>
      <c r="WAJ590" s="201"/>
      <c r="WAK590" s="201"/>
      <c r="WAL590" s="201"/>
      <c r="WAM590" s="201"/>
      <c r="WAN590" s="201"/>
      <c r="WAO590" s="201"/>
      <c r="WAP590" s="201"/>
      <c r="WAQ590" s="201"/>
      <c r="WAR590" s="201"/>
      <c r="WAS590" s="201"/>
      <c r="WAT590" s="201"/>
      <c r="WAU590" s="201"/>
      <c r="WAV590" s="201"/>
      <c r="WAW590" s="201"/>
      <c r="WAX590" s="201"/>
      <c r="WAY590" s="201"/>
      <c r="WAZ590" s="201"/>
      <c r="WBA590" s="201"/>
      <c r="WBB590" s="201"/>
      <c r="WBC590" s="201"/>
      <c r="WBD590" s="201"/>
      <c r="WBE590" s="201"/>
      <c r="WBF590" s="201"/>
      <c r="WBG590" s="201"/>
      <c r="WBH590" s="201"/>
      <c r="WBI590" s="201"/>
      <c r="WBJ590" s="201"/>
      <c r="WBK590" s="201"/>
      <c r="WBL590" s="201"/>
      <c r="WBM590" s="201"/>
      <c r="WBN590" s="201"/>
      <c r="WBO590" s="201"/>
      <c r="WBP590" s="201"/>
      <c r="WBQ590" s="201"/>
      <c r="WBR590" s="201"/>
      <c r="WBS590" s="201"/>
      <c r="WBT590" s="201"/>
      <c r="WBU590" s="201"/>
      <c r="WBV590" s="201"/>
      <c r="WBW590" s="201"/>
      <c r="WBX590" s="201"/>
      <c r="WBY590" s="201"/>
      <c r="WBZ590" s="201"/>
      <c r="WCA590" s="201"/>
      <c r="WCB590" s="201"/>
      <c r="WCC590" s="201"/>
      <c r="WCD590" s="201"/>
      <c r="WCE590" s="201"/>
      <c r="WCF590" s="201"/>
      <c r="WCG590" s="201"/>
      <c r="WCH590" s="201"/>
      <c r="WCI590" s="201"/>
      <c r="WCJ590" s="201"/>
      <c r="WCK590" s="201"/>
      <c r="WCL590" s="201"/>
      <c r="WCM590" s="201"/>
      <c r="WCN590" s="201"/>
      <c r="WCO590" s="201"/>
      <c r="WCP590" s="201"/>
      <c r="WCQ590" s="201"/>
      <c r="WCR590" s="201"/>
      <c r="WCS590" s="201"/>
      <c r="WCT590" s="201"/>
      <c r="WCU590" s="201"/>
      <c r="WCV590" s="201"/>
      <c r="WCW590" s="201"/>
      <c r="WCX590" s="201"/>
      <c r="WCY590" s="201"/>
      <c r="WCZ590" s="201"/>
      <c r="WDA590" s="201"/>
      <c r="WDB590" s="201"/>
      <c r="WDC590" s="201"/>
      <c r="WDD590" s="201"/>
      <c r="WDE590" s="201"/>
      <c r="WDF590" s="201"/>
      <c r="WDG590" s="201"/>
      <c r="WDH590" s="201"/>
      <c r="WDI590" s="201"/>
      <c r="WDJ590" s="201"/>
      <c r="WDK590" s="201"/>
      <c r="WDL590" s="201"/>
      <c r="WDM590" s="201"/>
      <c r="WDN590" s="201"/>
      <c r="WDO590" s="201"/>
      <c r="WDP590" s="201"/>
      <c r="WDQ590" s="201"/>
      <c r="WDR590" s="201"/>
      <c r="WDS590" s="201"/>
      <c r="WDT590" s="201"/>
      <c r="WDU590" s="201"/>
      <c r="WDV590" s="201"/>
      <c r="WDW590" s="201"/>
      <c r="WDX590" s="201"/>
      <c r="WDY590" s="201"/>
      <c r="WDZ590" s="201"/>
      <c r="WEA590" s="201"/>
      <c r="WEB590" s="201"/>
      <c r="WEC590" s="201"/>
      <c r="WED590" s="201"/>
      <c r="WEE590" s="201"/>
      <c r="WEF590" s="201"/>
      <c r="WEG590" s="201"/>
      <c r="WEH590" s="201"/>
      <c r="WEI590" s="201"/>
      <c r="WEJ590" s="201"/>
      <c r="WEK590" s="201"/>
      <c r="WEL590" s="201"/>
      <c r="WEM590" s="201"/>
      <c r="WEN590" s="201"/>
      <c r="WEO590" s="201"/>
      <c r="WEP590" s="201"/>
      <c r="WEQ590" s="201"/>
      <c r="WER590" s="201"/>
      <c r="WES590" s="201"/>
      <c r="WET590" s="201"/>
      <c r="WEU590" s="201"/>
      <c r="WEV590" s="201"/>
      <c r="WEW590" s="201"/>
      <c r="WEX590" s="201"/>
      <c r="WEY590" s="201"/>
      <c r="WEZ590" s="201"/>
      <c r="WFA590" s="201"/>
      <c r="WFB590" s="201"/>
      <c r="WFC590" s="201"/>
      <c r="WFD590" s="201"/>
      <c r="WFE590" s="201"/>
      <c r="WFF590" s="201"/>
      <c r="WFG590" s="201"/>
      <c r="WFH590" s="201"/>
      <c r="WFI590" s="201"/>
      <c r="WFJ590" s="201"/>
      <c r="WFK590" s="201"/>
      <c r="WFL590" s="201"/>
      <c r="WFM590" s="201"/>
      <c r="WFN590" s="201"/>
      <c r="WFO590" s="201"/>
      <c r="WFP590" s="201"/>
      <c r="WFQ590" s="201"/>
      <c r="WFR590" s="201"/>
      <c r="WFS590" s="201"/>
      <c r="WFT590" s="201"/>
      <c r="WFU590" s="201"/>
      <c r="WFV590" s="201"/>
      <c r="WFW590" s="201"/>
      <c r="WFX590" s="201"/>
      <c r="WFY590" s="201"/>
      <c r="WFZ590" s="201"/>
      <c r="WGA590" s="201"/>
      <c r="WGB590" s="201"/>
      <c r="WGC590" s="201"/>
      <c r="WGD590" s="201"/>
      <c r="WGE590" s="201"/>
      <c r="WGF590" s="201"/>
      <c r="WGG590" s="201"/>
      <c r="WGH590" s="201"/>
      <c r="WGI590" s="201"/>
      <c r="WGJ590" s="201"/>
      <c r="WGK590" s="201"/>
      <c r="WGL590" s="201"/>
      <c r="WGM590" s="201"/>
      <c r="WGN590" s="201"/>
      <c r="WGO590" s="201"/>
      <c r="WGP590" s="201"/>
      <c r="WGQ590" s="201"/>
      <c r="WGR590" s="201"/>
      <c r="WGS590" s="201"/>
      <c r="WGT590" s="201"/>
      <c r="WGU590" s="201"/>
      <c r="WGV590" s="201"/>
      <c r="WGW590" s="201"/>
      <c r="WGX590" s="201"/>
      <c r="WGY590" s="201"/>
      <c r="WGZ590" s="201"/>
      <c r="WHA590" s="201"/>
      <c r="WHB590" s="201"/>
      <c r="WHC590" s="201"/>
      <c r="WHD590" s="201"/>
      <c r="WHE590" s="201"/>
      <c r="WHF590" s="201"/>
      <c r="WHG590" s="201"/>
      <c r="WHH590" s="201"/>
      <c r="WHI590" s="201"/>
      <c r="WHJ590" s="201"/>
      <c r="WHK590" s="201"/>
      <c r="WHL590" s="201"/>
      <c r="WHM590" s="201"/>
      <c r="WHN590" s="201"/>
      <c r="WHO590" s="201"/>
      <c r="WHP590" s="201"/>
      <c r="WHQ590" s="201"/>
      <c r="WHR590" s="201"/>
      <c r="WHS590" s="201"/>
      <c r="WHT590" s="201"/>
      <c r="WHU590" s="201"/>
      <c r="WHV590" s="201"/>
      <c r="WHW590" s="201"/>
      <c r="WHX590" s="201"/>
      <c r="WHY590" s="201"/>
      <c r="WHZ590" s="201"/>
      <c r="WIA590" s="201"/>
      <c r="WIB590" s="201"/>
      <c r="WIC590" s="201"/>
      <c r="WID590" s="201"/>
      <c r="WIE590" s="201"/>
      <c r="WIF590" s="201"/>
      <c r="WIG590" s="201"/>
      <c r="WIH590" s="201"/>
      <c r="WII590" s="201"/>
      <c r="WIJ590" s="201"/>
      <c r="WIK590" s="201"/>
      <c r="WIL590" s="201"/>
      <c r="WIM590" s="201"/>
      <c r="WIN590" s="201"/>
      <c r="WIO590" s="201"/>
      <c r="WIP590" s="201"/>
      <c r="WIQ590" s="201"/>
      <c r="WIR590" s="201"/>
      <c r="WIS590" s="201"/>
      <c r="WIT590" s="201"/>
      <c r="WIU590" s="201"/>
      <c r="WIV590" s="201"/>
      <c r="WIW590" s="201"/>
      <c r="WIX590" s="201"/>
      <c r="WIY590" s="201"/>
      <c r="WIZ590" s="201"/>
      <c r="WJA590" s="201"/>
      <c r="WJB590" s="201"/>
      <c r="WJC590" s="201"/>
      <c r="WJD590" s="201"/>
      <c r="WJE590" s="201"/>
      <c r="WJF590" s="201"/>
      <c r="WJG590" s="201"/>
      <c r="WJH590" s="201"/>
      <c r="WJI590" s="201"/>
      <c r="WJJ590" s="201"/>
      <c r="WJK590" s="201"/>
      <c r="WJL590" s="201"/>
      <c r="WJM590" s="201"/>
      <c r="WJN590" s="201"/>
      <c r="WJO590" s="201"/>
      <c r="WJP590" s="201"/>
      <c r="WJQ590" s="201"/>
      <c r="WJR590" s="201"/>
      <c r="WJS590" s="201"/>
      <c r="WJT590" s="201"/>
      <c r="WJU590" s="201"/>
      <c r="WJV590" s="201"/>
      <c r="WJW590" s="201"/>
      <c r="WJX590" s="201"/>
      <c r="WJY590" s="201"/>
      <c r="WJZ590" s="201"/>
      <c r="WKA590" s="201"/>
      <c r="WKB590" s="201"/>
      <c r="WKC590" s="201"/>
      <c r="WKD590" s="201"/>
      <c r="WKE590" s="201"/>
      <c r="WKF590" s="201"/>
      <c r="WKG590" s="201"/>
      <c r="WKH590" s="201"/>
      <c r="WKI590" s="201"/>
      <c r="WKJ590" s="201"/>
      <c r="WKK590" s="201"/>
      <c r="WKL590" s="201"/>
      <c r="WKM590" s="201"/>
      <c r="WKN590" s="201"/>
      <c r="WKO590" s="201"/>
      <c r="WKP590" s="201"/>
      <c r="WKQ590" s="201"/>
      <c r="WKR590" s="201"/>
      <c r="WKS590" s="201"/>
      <c r="WKT590" s="201"/>
      <c r="WKU590" s="201"/>
      <c r="WKV590" s="201"/>
      <c r="WKW590" s="201"/>
      <c r="WKX590" s="201"/>
      <c r="WKY590" s="201"/>
      <c r="WKZ590" s="201"/>
      <c r="WLA590" s="201"/>
      <c r="WLB590" s="201"/>
      <c r="WLC590" s="201"/>
      <c r="WLD590" s="201"/>
      <c r="WLE590" s="201"/>
      <c r="WLF590" s="201"/>
      <c r="WLG590" s="201"/>
      <c r="WLH590" s="201"/>
      <c r="WLI590" s="201"/>
      <c r="WLJ590" s="201"/>
      <c r="WLK590" s="201"/>
      <c r="WLL590" s="201"/>
      <c r="WLM590" s="201"/>
      <c r="WLN590" s="201"/>
      <c r="WLO590" s="201"/>
      <c r="WLP590" s="201"/>
      <c r="WLQ590" s="201"/>
      <c r="WLR590" s="201"/>
      <c r="WLS590" s="201"/>
      <c r="WLT590" s="201"/>
      <c r="WLU590" s="201"/>
      <c r="WLV590" s="201"/>
      <c r="WLW590" s="201"/>
      <c r="WLX590" s="201"/>
      <c r="WLY590" s="201"/>
      <c r="WLZ590" s="201"/>
      <c r="WMA590" s="201"/>
      <c r="WMB590" s="201"/>
      <c r="WMC590" s="201"/>
      <c r="WMD590" s="201"/>
      <c r="WME590" s="201"/>
      <c r="WMF590" s="201"/>
      <c r="WMG590" s="201"/>
      <c r="WMH590" s="201"/>
      <c r="WMI590" s="201"/>
      <c r="WMJ590" s="201"/>
      <c r="WMK590" s="201"/>
      <c r="WML590" s="201"/>
      <c r="WMM590" s="201"/>
      <c r="WMN590" s="201"/>
      <c r="WMO590" s="201"/>
      <c r="WMP590" s="201"/>
      <c r="WMQ590" s="201"/>
      <c r="WMR590" s="201"/>
      <c r="WMS590" s="201"/>
      <c r="WMT590" s="201"/>
      <c r="WMU590" s="201"/>
      <c r="WMV590" s="201"/>
      <c r="WMW590" s="201"/>
      <c r="WMX590" s="201"/>
      <c r="WMY590" s="201"/>
      <c r="WMZ590" s="201"/>
      <c r="WNA590" s="201"/>
      <c r="WNB590" s="201"/>
      <c r="WNC590" s="201"/>
      <c r="WND590" s="201"/>
      <c r="WNE590" s="201"/>
      <c r="WNF590" s="201"/>
      <c r="WNG590" s="201"/>
      <c r="WNH590" s="201"/>
      <c r="WNI590" s="201"/>
      <c r="WNJ590" s="201"/>
      <c r="WNK590" s="201"/>
      <c r="WNL590" s="201"/>
      <c r="WNM590" s="201"/>
      <c r="WNN590" s="201"/>
      <c r="WNO590" s="201"/>
      <c r="WNP590" s="201"/>
      <c r="WNQ590" s="201"/>
      <c r="WNR590" s="201"/>
      <c r="WNS590" s="201"/>
      <c r="WNT590" s="201"/>
      <c r="WNU590" s="201"/>
      <c r="WNV590" s="201"/>
      <c r="WNW590" s="201"/>
      <c r="WNX590" s="201"/>
      <c r="WNY590" s="201"/>
      <c r="WNZ590" s="201"/>
      <c r="WOA590" s="201"/>
      <c r="WOB590" s="201"/>
      <c r="WOC590" s="201"/>
      <c r="WOD590" s="201"/>
      <c r="WOE590" s="201"/>
      <c r="WOF590" s="201"/>
      <c r="WOG590" s="201"/>
      <c r="WOH590" s="201"/>
      <c r="WOI590" s="201"/>
      <c r="WOJ590" s="201"/>
      <c r="WOK590" s="201"/>
      <c r="WOL590" s="201"/>
      <c r="WOM590" s="201"/>
      <c r="WON590" s="201"/>
      <c r="WOO590" s="201"/>
      <c r="WOP590" s="201"/>
      <c r="WOQ590" s="201"/>
      <c r="WOR590" s="201"/>
      <c r="WOS590" s="201"/>
      <c r="WOT590" s="201"/>
      <c r="WOU590" s="201"/>
      <c r="WOV590" s="201"/>
      <c r="WOW590" s="201"/>
      <c r="WOX590" s="201"/>
      <c r="WOY590" s="201"/>
      <c r="WOZ590" s="201"/>
      <c r="WPA590" s="201"/>
      <c r="WPB590" s="201"/>
      <c r="WPC590" s="201"/>
      <c r="WPD590" s="201"/>
      <c r="WPE590" s="201"/>
      <c r="WPF590" s="201"/>
      <c r="WPG590" s="201"/>
      <c r="WPH590" s="201"/>
      <c r="WPI590" s="201"/>
      <c r="WPJ590" s="201"/>
      <c r="WPK590" s="201"/>
      <c r="WPL590" s="201"/>
      <c r="WPM590" s="201"/>
      <c r="WPN590" s="201"/>
      <c r="WPO590" s="201"/>
      <c r="WPP590" s="201"/>
      <c r="WPQ590" s="201"/>
      <c r="WPR590" s="201"/>
      <c r="WPS590" s="201"/>
      <c r="WPT590" s="201"/>
      <c r="WPU590" s="201"/>
      <c r="WPV590" s="201"/>
      <c r="WPW590" s="201"/>
      <c r="WPX590" s="201"/>
      <c r="WPY590" s="201"/>
      <c r="WPZ590" s="201"/>
      <c r="WQA590" s="201"/>
      <c r="WQB590" s="201"/>
      <c r="WQC590" s="201"/>
      <c r="WQD590" s="201"/>
      <c r="WQE590" s="201"/>
      <c r="WQF590" s="201"/>
      <c r="WQG590" s="201"/>
      <c r="WQH590" s="201"/>
      <c r="WQI590" s="201"/>
      <c r="WQJ590" s="201"/>
      <c r="WQK590" s="201"/>
      <c r="WQL590" s="201"/>
      <c r="WQM590" s="201"/>
      <c r="WQN590" s="201"/>
      <c r="WQO590" s="201"/>
      <c r="WQP590" s="201"/>
      <c r="WQQ590" s="201"/>
      <c r="WQR590" s="201"/>
      <c r="WQS590" s="201"/>
      <c r="WQT590" s="201"/>
      <c r="WQU590" s="201"/>
      <c r="WQV590" s="201"/>
      <c r="WQW590" s="201"/>
      <c r="WQX590" s="201"/>
      <c r="WQY590" s="201"/>
      <c r="WQZ590" s="201"/>
      <c r="WRA590" s="201"/>
      <c r="WRB590" s="201"/>
      <c r="WRC590" s="201"/>
      <c r="WRD590" s="201"/>
      <c r="WRE590" s="201"/>
      <c r="WRF590" s="201"/>
      <c r="WRG590" s="201"/>
      <c r="WRH590" s="201"/>
      <c r="WRI590" s="201"/>
      <c r="WRJ590" s="201"/>
      <c r="WRK590" s="201"/>
      <c r="WRL590" s="201"/>
      <c r="WRM590" s="201"/>
      <c r="WRN590" s="201"/>
      <c r="WRO590" s="201"/>
      <c r="WRP590" s="201"/>
      <c r="WRQ590" s="201"/>
      <c r="WRR590" s="201"/>
      <c r="WRS590" s="201"/>
      <c r="WRT590" s="201"/>
      <c r="WRU590" s="201"/>
      <c r="WRV590" s="201"/>
      <c r="WRW590" s="201"/>
      <c r="WRX590" s="201"/>
      <c r="WRY590" s="201"/>
      <c r="WRZ590" s="201"/>
      <c r="WSA590" s="201"/>
      <c r="WSB590" s="201"/>
      <c r="WSC590" s="201"/>
      <c r="WSD590" s="201"/>
      <c r="WSE590" s="201"/>
      <c r="WSF590" s="201"/>
      <c r="WSG590" s="201"/>
      <c r="WSH590" s="201"/>
      <c r="WSI590" s="201"/>
      <c r="WSJ590" s="201"/>
      <c r="WSK590" s="201"/>
      <c r="WSL590" s="201"/>
      <c r="WSM590" s="201"/>
      <c r="WSN590" s="201"/>
      <c r="WSO590" s="201"/>
      <c r="WSP590" s="201"/>
      <c r="WSQ590" s="201"/>
      <c r="WSR590" s="201"/>
      <c r="WSS590" s="201"/>
      <c r="WST590" s="201"/>
      <c r="WSU590" s="201"/>
      <c r="WSV590" s="201"/>
      <c r="WSW590" s="201"/>
      <c r="WSX590" s="201"/>
      <c r="WSY590" s="201"/>
      <c r="WSZ590" s="201"/>
      <c r="WTA590" s="201"/>
      <c r="WTB590" s="201"/>
      <c r="WTC590" s="201"/>
      <c r="WTD590" s="201"/>
      <c r="WTE590" s="201"/>
      <c r="WTF590" s="201"/>
      <c r="WTG590" s="201"/>
      <c r="WTH590" s="201"/>
      <c r="WTI590" s="201"/>
      <c r="WTJ590" s="201"/>
      <c r="WTK590" s="201"/>
      <c r="WTL590" s="201"/>
      <c r="WTM590" s="201"/>
      <c r="WTN590" s="201"/>
      <c r="WTO590" s="201"/>
      <c r="WTP590" s="201"/>
      <c r="WTQ590" s="201"/>
      <c r="WTR590" s="201"/>
      <c r="WTS590" s="201"/>
      <c r="WTT590" s="201"/>
      <c r="WTU590" s="201"/>
      <c r="WTV590" s="201"/>
      <c r="WTW590" s="201"/>
      <c r="WTX590" s="201"/>
      <c r="WTY590" s="201"/>
      <c r="WTZ590" s="201"/>
      <c r="WUA590" s="201"/>
      <c r="WUB590" s="201"/>
      <c r="WUC590" s="201"/>
      <c r="WUD590" s="201"/>
      <c r="WUE590" s="201"/>
      <c r="WUF590" s="201"/>
      <c r="WUG590" s="201"/>
      <c r="WUH590" s="201"/>
      <c r="WUI590" s="201"/>
      <c r="WUJ590" s="201"/>
      <c r="WUK590" s="201"/>
      <c r="WUL590" s="201"/>
      <c r="WUM590" s="201"/>
      <c r="WUN590" s="201"/>
      <c r="WUO590" s="201"/>
      <c r="WUP590" s="201"/>
      <c r="WUQ590" s="201"/>
      <c r="WUR590" s="201"/>
      <c r="WUS590" s="201"/>
      <c r="WUT590" s="201"/>
      <c r="WUU590" s="201"/>
      <c r="WUV590" s="201"/>
      <c r="WUW590" s="201"/>
      <c r="WUX590" s="201"/>
      <c r="WUY590" s="201"/>
      <c r="WUZ590" s="201"/>
      <c r="WVA590" s="201"/>
      <c r="WVB590" s="201"/>
      <c r="WVC590" s="201"/>
      <c r="WVD590" s="201"/>
      <c r="WVE590" s="201"/>
      <c r="WVF590" s="201"/>
      <c r="WVG590" s="201"/>
      <c r="WVH590" s="201"/>
      <c r="WVI590" s="201"/>
      <c r="WVJ590" s="201"/>
      <c r="WVK590" s="201"/>
      <c r="WVL590" s="201"/>
      <c r="WVM590" s="201"/>
      <c r="WVN590" s="201"/>
      <c r="WVO590" s="201"/>
      <c r="WVP590" s="201"/>
      <c r="WVQ590" s="201"/>
      <c r="WVR590" s="201"/>
      <c r="WVS590" s="201"/>
      <c r="WVT590" s="201"/>
      <c r="WVU590" s="201"/>
      <c r="WVV590" s="201"/>
      <c r="WVW590" s="201"/>
      <c r="WVX590" s="201"/>
      <c r="WVY590" s="201"/>
      <c r="WVZ590" s="201"/>
      <c r="WWA590" s="201"/>
      <c r="WWB590" s="201"/>
      <c r="WWC590" s="201"/>
      <c r="WWD590" s="201"/>
      <c r="WWE590" s="201"/>
      <c r="WWF590" s="201"/>
      <c r="WWG590" s="201"/>
      <c r="WWH590" s="201"/>
      <c r="WWI590" s="201"/>
      <c r="WWJ590" s="201"/>
      <c r="WWK590" s="201"/>
      <c r="WWL590" s="201"/>
      <c r="WWM590" s="201"/>
      <c r="WWN590" s="201"/>
      <c r="WWO590" s="201"/>
      <c r="WWP590" s="201"/>
      <c r="WWQ590" s="201"/>
      <c r="WWR590" s="201"/>
      <c r="WWS590" s="201"/>
      <c r="WWT590" s="201"/>
      <c r="WWU590" s="201"/>
      <c r="WWV590" s="201"/>
      <c r="WWW590" s="201"/>
      <c r="WWX590" s="201"/>
      <c r="WWY590" s="201"/>
      <c r="WWZ590" s="201"/>
      <c r="WXA590" s="201"/>
      <c r="WXB590" s="201"/>
      <c r="WXC590" s="201"/>
      <c r="WXD590" s="201"/>
      <c r="WXE590" s="201"/>
      <c r="WXF590" s="201"/>
      <c r="WXG590" s="201"/>
      <c r="WXH590" s="201"/>
      <c r="WXI590" s="201"/>
      <c r="WXJ590" s="201"/>
      <c r="WXK590" s="201"/>
      <c r="WXL590" s="201"/>
      <c r="WXM590" s="201"/>
      <c r="WXN590" s="201"/>
      <c r="WXO590" s="201"/>
      <c r="WXP590" s="201"/>
      <c r="WXQ590" s="201"/>
      <c r="WXR590" s="201"/>
      <c r="WXS590" s="201"/>
      <c r="WXT590" s="201"/>
      <c r="WXU590" s="201"/>
      <c r="WXV590" s="201"/>
      <c r="WXW590" s="201"/>
      <c r="WXX590" s="201"/>
      <c r="WXY590" s="201"/>
      <c r="WXZ590" s="201"/>
      <c r="WYA590" s="201"/>
      <c r="WYB590" s="201"/>
      <c r="WYC590" s="201"/>
      <c r="WYD590" s="201"/>
      <c r="WYE590" s="201"/>
      <c r="WYF590" s="201"/>
      <c r="WYG590" s="201"/>
      <c r="WYH590" s="201"/>
      <c r="WYI590" s="201"/>
      <c r="WYJ590" s="201"/>
      <c r="WYK590" s="201"/>
      <c r="WYL590" s="201"/>
      <c r="WYM590" s="201"/>
      <c r="WYN590" s="201"/>
      <c r="WYO590" s="201"/>
      <c r="WYP590" s="201"/>
      <c r="WYQ590" s="201"/>
      <c r="WYR590" s="201"/>
      <c r="WYS590" s="201"/>
      <c r="WYT590" s="201"/>
      <c r="WYU590" s="201"/>
      <c r="WYV590" s="201"/>
      <c r="WYW590" s="201"/>
      <c r="WYX590" s="201"/>
      <c r="WYY590" s="201"/>
      <c r="WYZ590" s="201"/>
      <c r="WZA590" s="201"/>
      <c r="WZB590" s="201"/>
      <c r="WZC590" s="201"/>
      <c r="WZD590" s="201"/>
      <c r="WZE590" s="201"/>
      <c r="WZF590" s="201"/>
      <c r="WZG590" s="201"/>
      <c r="WZH590" s="201"/>
      <c r="WZI590" s="201"/>
      <c r="WZJ590" s="201"/>
      <c r="WZK590" s="201"/>
      <c r="WZL590" s="201"/>
      <c r="WZM590" s="201"/>
      <c r="WZN590" s="201"/>
      <c r="WZO590" s="201"/>
      <c r="WZP590" s="201"/>
      <c r="WZQ590" s="201"/>
      <c r="WZR590" s="201"/>
      <c r="WZS590" s="201"/>
      <c r="WZT590" s="201"/>
      <c r="WZU590" s="201"/>
      <c r="WZV590" s="201"/>
      <c r="WZW590" s="201"/>
      <c r="WZX590" s="201"/>
      <c r="WZY590" s="201"/>
      <c r="WZZ590" s="201"/>
      <c r="XAA590" s="201"/>
      <c r="XAB590" s="201"/>
      <c r="XAC590" s="201"/>
      <c r="XAD590" s="201"/>
      <c r="XAE590" s="201"/>
      <c r="XAF590" s="201"/>
      <c r="XAG590" s="201"/>
      <c r="XAH590" s="201"/>
      <c r="XAI590" s="201"/>
      <c r="XAJ590" s="201"/>
      <c r="XAK590" s="201"/>
      <c r="XAL590" s="201"/>
      <c r="XAM590" s="201"/>
      <c r="XAN590" s="201"/>
      <c r="XAO590" s="201"/>
      <c r="XAP590" s="201"/>
      <c r="XAQ590" s="201"/>
      <c r="XAR590" s="201"/>
      <c r="XAS590" s="201"/>
      <c r="XAT590" s="201"/>
      <c r="XAU590" s="201"/>
      <c r="XAV590" s="201"/>
      <c r="XAW590" s="201"/>
      <c r="XAX590" s="201"/>
      <c r="XAY590" s="201"/>
      <c r="XAZ590" s="201"/>
      <c r="XBA590" s="201"/>
      <c r="XBB590" s="201"/>
      <c r="XBC590" s="201"/>
      <c r="XBD590" s="201"/>
      <c r="XBE590" s="201"/>
      <c r="XBF590" s="201"/>
      <c r="XBG590" s="201"/>
      <c r="XBH590" s="201"/>
      <c r="XBI590" s="201"/>
      <c r="XBJ590" s="201"/>
      <c r="XBK590" s="201"/>
      <c r="XBL590" s="201"/>
      <c r="XBM590" s="201"/>
      <c r="XBN590" s="201"/>
      <c r="XBO590" s="201"/>
      <c r="XBP590" s="201"/>
      <c r="XBQ590" s="201"/>
      <c r="XBR590" s="201"/>
      <c r="XBS590" s="201"/>
      <c r="XBT590" s="201"/>
      <c r="XBU590" s="201"/>
      <c r="XBV590" s="201"/>
      <c r="XBW590" s="201"/>
      <c r="XBX590" s="201"/>
      <c r="XBY590" s="201"/>
      <c r="XBZ590" s="201"/>
      <c r="XCA590" s="201"/>
      <c r="XCB590" s="201"/>
      <c r="XCC590" s="201"/>
      <c r="XCD590" s="201"/>
      <c r="XCE590" s="201"/>
      <c r="XCF590" s="201"/>
      <c r="XCG590" s="201"/>
      <c r="XCH590" s="201"/>
      <c r="XCI590" s="201"/>
      <c r="XCJ590" s="201"/>
      <c r="XCK590" s="201"/>
      <c r="XCL590" s="201"/>
      <c r="XCM590" s="201"/>
      <c r="XCN590" s="201"/>
      <c r="XCO590" s="201"/>
      <c r="XCP590" s="201"/>
      <c r="XCQ590" s="201"/>
      <c r="XCR590" s="201"/>
      <c r="XCS590" s="201"/>
      <c r="XCT590" s="201"/>
      <c r="XCU590" s="201"/>
      <c r="XCV590" s="201"/>
      <c r="XCW590" s="201"/>
      <c r="XCX590" s="201"/>
      <c r="XCY590" s="201"/>
      <c r="XCZ590" s="201"/>
      <c r="XDA590" s="201"/>
      <c r="XDB590" s="201"/>
      <c r="XDC590" s="201"/>
      <c r="XDD590" s="201"/>
      <c r="XDE590" s="201"/>
      <c r="XDF590" s="201"/>
      <c r="XDG590" s="201"/>
      <c r="XDH590" s="201"/>
      <c r="XDI590" s="201"/>
      <c r="XDJ590" s="201"/>
      <c r="XDK590" s="201"/>
      <c r="XDL590" s="201"/>
      <c r="XDM590" s="201"/>
      <c r="XDN590" s="201"/>
      <c r="XDO590" s="201"/>
      <c r="XDP590" s="201"/>
      <c r="XDQ590" s="201"/>
      <c r="XDR590" s="201"/>
      <c r="XDS590" s="201"/>
      <c r="XDT590" s="201"/>
      <c r="XDU590" s="201"/>
      <c r="XDV590" s="201"/>
      <c r="XDW590" s="201"/>
      <c r="XDX590" s="201"/>
      <c r="XDY590" s="201"/>
      <c r="XDZ590" s="201"/>
      <c r="XEA590" s="201"/>
      <c r="XEB590" s="201"/>
      <c r="XEC590" s="201"/>
      <c r="XED590" s="201"/>
      <c r="XEE590" s="201"/>
      <c r="XEF590" s="201"/>
      <c r="XEG590" s="201"/>
      <c r="XEH590" s="201"/>
      <c r="XEI590" s="201"/>
      <c r="XEJ590" s="201"/>
      <c r="XEK590" s="201"/>
      <c r="XEL590" s="201"/>
      <c r="XEM590" s="201"/>
      <c r="XEN590" s="201"/>
      <c r="XEO590" s="201"/>
      <c r="XEP590" s="201"/>
      <c r="XEQ590" s="201"/>
      <c r="XER590" s="201"/>
      <c r="XES590" s="201"/>
      <c r="XET590" s="201"/>
      <c r="XEU590" s="201"/>
      <c r="XEV590" s="201"/>
      <c r="XEW590" s="201"/>
      <c r="XEX590" s="201"/>
      <c r="XEY590" s="201"/>
      <c r="XEZ590" s="201"/>
      <c r="XFA590" s="201"/>
      <c r="XFB590" s="201"/>
      <c r="XFC590" s="201"/>
      <c r="XFD590" s="201"/>
    </row>
    <row r="591" spans="1:16384" ht="12.75" customHeight="1" x14ac:dyDescent="0.2">
      <c r="A591" s="152" t="s">
        <v>32</v>
      </c>
      <c r="B591" s="109" t="s">
        <v>473</v>
      </c>
      <c r="C591" s="144" t="s">
        <v>528</v>
      </c>
      <c r="D591" s="144" t="s">
        <v>18</v>
      </c>
      <c r="E591" s="151">
        <v>300000</v>
      </c>
      <c r="F591" s="151">
        <f t="shared" ref="F591:F596" si="17">+G591*E591</f>
        <v>300000</v>
      </c>
      <c r="G591" s="151">
        <v>1</v>
      </c>
    </row>
    <row r="592" spans="1:16384" ht="14.25" customHeight="1" x14ac:dyDescent="0.2">
      <c r="A592" s="143" t="s">
        <v>26</v>
      </c>
      <c r="B592" s="109" t="s">
        <v>457</v>
      </c>
      <c r="C592" s="144" t="s">
        <v>528</v>
      </c>
      <c r="D592" s="144" t="s">
        <v>470</v>
      </c>
      <c r="E592" s="151">
        <v>50000</v>
      </c>
      <c r="F592" s="151">
        <f t="shared" si="17"/>
        <v>600000</v>
      </c>
      <c r="G592" s="151">
        <v>12</v>
      </c>
    </row>
    <row r="593" spans="1:7" x14ac:dyDescent="0.2">
      <c r="A593" s="197" t="s">
        <v>467</v>
      </c>
      <c r="B593" s="115" t="s">
        <v>455</v>
      </c>
      <c r="C593" s="151" t="s">
        <v>528</v>
      </c>
      <c r="D593" s="160" t="s">
        <v>18</v>
      </c>
      <c r="E593" s="182">
        <v>326000</v>
      </c>
      <c r="F593" s="151">
        <f t="shared" si="17"/>
        <v>326000</v>
      </c>
      <c r="G593" s="160">
        <v>1</v>
      </c>
    </row>
    <row r="594" spans="1:7" x14ac:dyDescent="0.2">
      <c r="A594" s="143" t="s">
        <v>551</v>
      </c>
      <c r="B594" s="113" t="s">
        <v>552</v>
      </c>
      <c r="C594" s="185" t="s">
        <v>528</v>
      </c>
      <c r="D594" s="160" t="s">
        <v>18</v>
      </c>
      <c r="E594" s="182">
        <v>9700000</v>
      </c>
      <c r="F594" s="151">
        <f t="shared" si="17"/>
        <v>9700000</v>
      </c>
      <c r="G594" s="160">
        <v>1</v>
      </c>
    </row>
    <row r="595" spans="1:7" x14ac:dyDescent="0.2">
      <c r="A595" s="153">
        <v>79211150</v>
      </c>
      <c r="B595" s="113" t="s">
        <v>545</v>
      </c>
      <c r="C595" s="151" t="s">
        <v>528</v>
      </c>
      <c r="D595" s="160" t="s">
        <v>18</v>
      </c>
      <c r="E595" s="151">
        <v>990000</v>
      </c>
      <c r="F595" s="151">
        <f t="shared" si="17"/>
        <v>990000</v>
      </c>
      <c r="G595" s="160">
        <v>1</v>
      </c>
    </row>
    <row r="596" spans="1:7" ht="25.5" x14ac:dyDescent="0.2">
      <c r="A596" s="150">
        <v>79411210</v>
      </c>
      <c r="B596" s="113" t="s">
        <v>542</v>
      </c>
      <c r="C596" s="185" t="s">
        <v>528</v>
      </c>
      <c r="D596" s="160" t="s">
        <v>18</v>
      </c>
      <c r="E596" s="182">
        <v>80000</v>
      </c>
      <c r="F596" s="151">
        <f t="shared" si="17"/>
        <v>960000</v>
      </c>
      <c r="G596" s="160">
        <v>12</v>
      </c>
    </row>
    <row r="597" spans="1:7" ht="27.75" customHeight="1" x14ac:dyDescent="0.2">
      <c r="A597" s="143" t="s">
        <v>861</v>
      </c>
      <c r="B597" s="109" t="s">
        <v>862</v>
      </c>
      <c r="C597" s="151" t="s">
        <v>528</v>
      </c>
      <c r="D597" s="144" t="s">
        <v>18</v>
      </c>
      <c r="E597" s="151">
        <v>600000</v>
      </c>
      <c r="F597" s="151">
        <v>600000</v>
      </c>
      <c r="G597" s="151">
        <v>1</v>
      </c>
    </row>
    <row r="598" spans="1:7" ht="12.75" customHeight="1" x14ac:dyDescent="0.2">
      <c r="A598" s="150" t="s">
        <v>47</v>
      </c>
      <c r="B598" s="109" t="s">
        <v>48</v>
      </c>
      <c r="C598" s="151" t="s">
        <v>518</v>
      </c>
      <c r="D598" s="144" t="s">
        <v>470</v>
      </c>
      <c r="E598" s="151">
        <v>250000</v>
      </c>
      <c r="F598" s="151">
        <f>G598*E598</f>
        <v>3000000</v>
      </c>
      <c r="G598" s="151">
        <v>12</v>
      </c>
    </row>
    <row r="599" spans="1:7" x14ac:dyDescent="0.2">
      <c r="A599" s="148" t="s">
        <v>462</v>
      </c>
      <c r="B599" s="115" t="s">
        <v>450</v>
      </c>
      <c r="C599" s="151" t="s">
        <v>528</v>
      </c>
      <c r="D599" s="144" t="s">
        <v>18</v>
      </c>
      <c r="E599" s="182">
        <v>800000</v>
      </c>
      <c r="F599" s="151">
        <f>G599*E599</f>
        <v>800000</v>
      </c>
      <c r="G599" s="151">
        <v>1</v>
      </c>
    </row>
    <row r="600" spans="1:7" ht="15.75" customHeight="1" x14ac:dyDescent="0.2">
      <c r="A600" s="143">
        <v>85141210</v>
      </c>
      <c r="B600" s="109" t="s">
        <v>52</v>
      </c>
      <c r="C600" s="195" t="s">
        <v>528</v>
      </c>
      <c r="D600" s="194" t="s">
        <v>18</v>
      </c>
      <c r="E600" s="195">
        <v>150000</v>
      </c>
      <c r="F600" s="195">
        <f>G600*E600</f>
        <v>150000</v>
      </c>
      <c r="G600" s="195">
        <v>1</v>
      </c>
    </row>
    <row r="601" spans="1:7" ht="15.75" customHeight="1" x14ac:dyDescent="0.2">
      <c r="A601" s="148" t="s">
        <v>465</v>
      </c>
      <c r="B601" s="115" t="s">
        <v>453</v>
      </c>
      <c r="C601" s="195" t="s">
        <v>528</v>
      </c>
      <c r="D601" s="160" t="s">
        <v>18</v>
      </c>
      <c r="E601" s="182">
        <v>1200000</v>
      </c>
      <c r="F601" s="195">
        <f>G601*E601</f>
        <v>1200000</v>
      </c>
      <c r="G601" s="160">
        <v>1</v>
      </c>
    </row>
    <row r="602" spans="1:7" ht="25.5" x14ac:dyDescent="0.2">
      <c r="A602" s="148" t="s">
        <v>466</v>
      </c>
      <c r="B602" s="115" t="s">
        <v>454</v>
      </c>
      <c r="C602" s="195" t="s">
        <v>528</v>
      </c>
      <c r="D602" s="160" t="s">
        <v>18</v>
      </c>
      <c r="E602" s="182">
        <v>100000</v>
      </c>
      <c r="F602" s="195">
        <f>+G602*E602</f>
        <v>100000</v>
      </c>
      <c r="G602" s="160">
        <v>1</v>
      </c>
    </row>
    <row r="603" spans="1:7" ht="15.75" customHeight="1" x14ac:dyDescent="0.2">
      <c r="A603" s="143" t="s">
        <v>533</v>
      </c>
      <c r="B603" s="109" t="s">
        <v>530</v>
      </c>
      <c r="C603" s="194" t="s">
        <v>528</v>
      </c>
      <c r="D603" s="194" t="s">
        <v>18</v>
      </c>
      <c r="E603" s="195">
        <v>10000000</v>
      </c>
      <c r="F603" s="195">
        <f>+G603*E603</f>
        <v>10000000</v>
      </c>
      <c r="G603" s="195">
        <v>1</v>
      </c>
    </row>
    <row r="604" spans="1:7" ht="12.75" customHeight="1" x14ac:dyDescent="0.2">
      <c r="A604" s="136" t="s">
        <v>37</v>
      </c>
      <c r="B604" s="109" t="s">
        <v>38</v>
      </c>
      <c r="C604" s="195" t="s">
        <v>528</v>
      </c>
      <c r="D604" s="194" t="s">
        <v>18</v>
      </c>
      <c r="E604" s="195">
        <v>600000</v>
      </c>
      <c r="F604" s="195">
        <f>G604*E604</f>
        <v>600000</v>
      </c>
      <c r="G604" s="195">
        <v>1</v>
      </c>
    </row>
    <row r="605" spans="1:7" ht="12.75" customHeight="1" x14ac:dyDescent="0.2">
      <c r="A605" s="196" t="s">
        <v>39</v>
      </c>
      <c r="B605" s="109" t="s">
        <v>40</v>
      </c>
      <c r="C605" s="195" t="s">
        <v>528</v>
      </c>
      <c r="D605" s="194" t="s">
        <v>18</v>
      </c>
      <c r="E605" s="195">
        <v>550000</v>
      </c>
      <c r="F605" s="195">
        <f>G605*E605</f>
        <v>550000</v>
      </c>
      <c r="G605" s="195">
        <v>1</v>
      </c>
    </row>
    <row r="606" spans="1:7" ht="17.25" customHeight="1" x14ac:dyDescent="0.2">
      <c r="A606" s="154" t="s">
        <v>987</v>
      </c>
      <c r="B606" s="109" t="s">
        <v>531</v>
      </c>
      <c r="C606" s="144" t="s">
        <v>528</v>
      </c>
      <c r="D606" s="144" t="s">
        <v>470</v>
      </c>
      <c r="E606" s="151">
        <v>2500</v>
      </c>
      <c r="F606" s="151">
        <f>+G606*E606</f>
        <v>30000</v>
      </c>
      <c r="G606" s="151">
        <v>12</v>
      </c>
    </row>
    <row r="607" spans="1:7" ht="15.75" customHeight="1" x14ac:dyDescent="0.2">
      <c r="A607" s="148" t="s">
        <v>464</v>
      </c>
      <c r="B607" s="115" t="s">
        <v>452</v>
      </c>
      <c r="C607" s="151" t="s">
        <v>528</v>
      </c>
      <c r="D607" s="144" t="s">
        <v>18</v>
      </c>
      <c r="E607" s="182">
        <v>240000</v>
      </c>
      <c r="F607" s="151">
        <f>G607*E607</f>
        <v>240000</v>
      </c>
      <c r="G607" s="160">
        <v>1</v>
      </c>
    </row>
  </sheetData>
  <mergeCells count="17">
    <mergeCell ref="C490:G491"/>
    <mergeCell ref="D527:G527"/>
    <mergeCell ref="B171:C171"/>
    <mergeCell ref="D552:G552"/>
    <mergeCell ref="A490:A491"/>
    <mergeCell ref="B490:B491"/>
    <mergeCell ref="E5:G5"/>
    <mergeCell ref="A15:G15"/>
    <mergeCell ref="A16:G16"/>
    <mergeCell ref="A17:B17"/>
    <mergeCell ref="C17:C23"/>
    <mergeCell ref="D17:D23"/>
    <mergeCell ref="E17:E23"/>
    <mergeCell ref="F17:F23"/>
    <mergeCell ref="G17:G23"/>
    <mergeCell ref="A18:A23"/>
    <mergeCell ref="B18:B23"/>
  </mergeCells>
  <printOptions horizontalCentered="1"/>
  <pageMargins left="0.11811023622047245" right="0.11811023622047245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65"/>
  <sheetViews>
    <sheetView topLeftCell="A7" workbookViewId="0">
      <selection activeCell="A28" sqref="A28:XFD28"/>
    </sheetView>
  </sheetViews>
  <sheetFormatPr defaultRowHeight="12.75" x14ac:dyDescent="0.2"/>
  <cols>
    <col min="1" max="1" width="9.85546875" style="31" customWidth="1"/>
    <col min="2" max="2" width="54.85546875" style="31" customWidth="1"/>
    <col min="3" max="3" width="13" style="31" customWidth="1"/>
    <col min="4" max="4" width="13.42578125" style="31" customWidth="1"/>
    <col min="5" max="5" width="14.7109375" style="31" customWidth="1"/>
    <col min="6" max="6" width="17.7109375" style="94" customWidth="1"/>
    <col min="7" max="7" width="14.140625" style="31" customWidth="1"/>
    <col min="8" max="16384" width="9.140625" style="31"/>
  </cols>
  <sheetData>
    <row r="2" spans="1:7" x14ac:dyDescent="0.2">
      <c r="A2" s="2"/>
      <c r="B2" s="2"/>
      <c r="C2" s="2"/>
      <c r="D2" s="2"/>
      <c r="F2" s="30" t="s">
        <v>0</v>
      </c>
      <c r="G2" s="3"/>
    </row>
    <row r="3" spans="1:7" x14ac:dyDescent="0.2">
      <c r="A3" s="2"/>
      <c r="B3" s="2"/>
      <c r="C3" s="2"/>
      <c r="D3" s="2"/>
      <c r="F3" s="3" t="s">
        <v>1</v>
      </c>
      <c r="G3" s="3"/>
    </row>
    <row r="4" spans="1:7" x14ac:dyDescent="0.2">
      <c r="A4" s="2"/>
      <c r="B4" s="2"/>
      <c r="C4" s="2"/>
      <c r="D4" s="2"/>
      <c r="F4" s="3" t="s">
        <v>2</v>
      </c>
      <c r="G4" s="3"/>
    </row>
    <row r="5" spans="1:7" x14ac:dyDescent="0.2">
      <c r="A5" s="2"/>
      <c r="B5" s="2"/>
      <c r="C5" s="2"/>
      <c r="D5" s="2"/>
      <c r="F5" s="3" t="s">
        <v>3</v>
      </c>
      <c r="G5" s="3"/>
    </row>
    <row r="6" spans="1:7" x14ac:dyDescent="0.2">
      <c r="A6" s="2"/>
      <c r="B6" s="2"/>
      <c r="C6" s="2"/>
      <c r="D6" s="2"/>
      <c r="F6" s="32" t="s">
        <v>446</v>
      </c>
      <c r="G6" s="3"/>
    </row>
    <row r="7" spans="1:7" x14ac:dyDescent="0.2">
      <c r="A7" s="2"/>
      <c r="B7" s="2"/>
      <c r="C7" s="2"/>
      <c r="D7" s="2"/>
      <c r="F7" s="33" t="s">
        <v>4</v>
      </c>
      <c r="G7" s="3"/>
    </row>
    <row r="8" spans="1:7" x14ac:dyDescent="0.2">
      <c r="A8" s="4"/>
      <c r="B8" s="4"/>
      <c r="C8" s="3"/>
      <c r="D8" s="2"/>
      <c r="F8" s="5"/>
      <c r="G8" s="3"/>
    </row>
    <row r="9" spans="1:7" x14ac:dyDescent="0.2">
      <c r="A9" s="34" t="s">
        <v>435</v>
      </c>
      <c r="B9" s="35"/>
      <c r="C9" s="36"/>
      <c r="D9" s="36"/>
      <c r="E9" s="36"/>
      <c r="F9" s="37"/>
      <c r="G9" s="38"/>
    </row>
    <row r="10" spans="1:7" x14ac:dyDescent="0.2">
      <c r="A10" s="39" t="s">
        <v>436</v>
      </c>
      <c r="B10" s="40"/>
      <c r="C10" s="41"/>
      <c r="D10" s="5"/>
      <c r="E10" s="41"/>
      <c r="F10" s="42"/>
      <c r="G10" s="43"/>
    </row>
    <row r="11" spans="1:7" x14ac:dyDescent="0.2">
      <c r="A11" s="44" t="s">
        <v>5</v>
      </c>
      <c r="B11" s="45"/>
      <c r="C11" s="41"/>
      <c r="D11" s="41"/>
      <c r="E11" s="41"/>
      <c r="F11" s="42"/>
      <c r="G11" s="43"/>
    </row>
    <row r="12" spans="1:7" x14ac:dyDescent="0.2">
      <c r="A12" s="39" t="s">
        <v>437</v>
      </c>
      <c r="B12" s="40"/>
      <c r="C12" s="46"/>
      <c r="D12" s="41"/>
      <c r="E12" s="46"/>
      <c r="F12" s="42"/>
      <c r="G12" s="43"/>
    </row>
    <row r="13" spans="1:7" x14ac:dyDescent="0.2">
      <c r="A13" s="39" t="s">
        <v>438</v>
      </c>
      <c r="B13" s="40"/>
      <c r="C13" s="46"/>
      <c r="D13" s="41"/>
      <c r="E13" s="46"/>
      <c r="F13" s="42"/>
      <c r="G13" s="43"/>
    </row>
    <row r="14" spans="1:7" x14ac:dyDescent="0.2">
      <c r="A14" s="6"/>
      <c r="B14" s="7"/>
      <c r="C14" s="8"/>
      <c r="D14" s="9"/>
      <c r="E14" s="10"/>
      <c r="F14" s="89"/>
      <c r="G14" s="11"/>
    </row>
    <row r="15" spans="1:7" x14ac:dyDescent="0.2">
      <c r="A15" s="214" t="s">
        <v>6</v>
      </c>
      <c r="B15" s="215"/>
      <c r="C15" s="215"/>
      <c r="D15" s="215"/>
      <c r="E15" s="215"/>
      <c r="F15" s="215"/>
      <c r="G15" s="216"/>
    </row>
    <row r="16" spans="1:7" x14ac:dyDescent="0.2">
      <c r="A16" s="217" t="s">
        <v>7</v>
      </c>
      <c r="B16" s="218"/>
      <c r="C16" s="218"/>
      <c r="D16" s="218"/>
      <c r="E16" s="218"/>
      <c r="F16" s="218"/>
      <c r="G16" s="219"/>
    </row>
    <row r="17" spans="1:7" x14ac:dyDescent="0.2">
      <c r="A17" s="220" t="s">
        <v>8</v>
      </c>
      <c r="B17" s="221"/>
      <c r="C17" s="222" t="s">
        <v>9</v>
      </c>
      <c r="D17" s="222" t="s">
        <v>10</v>
      </c>
      <c r="E17" s="225" t="s">
        <v>11</v>
      </c>
      <c r="F17" s="225" t="s">
        <v>12</v>
      </c>
      <c r="G17" s="228" t="s">
        <v>13</v>
      </c>
    </row>
    <row r="18" spans="1:7" x14ac:dyDescent="0.2">
      <c r="A18" s="231" t="s">
        <v>14</v>
      </c>
      <c r="B18" s="232" t="s">
        <v>15</v>
      </c>
      <c r="C18" s="223"/>
      <c r="D18" s="223"/>
      <c r="E18" s="226"/>
      <c r="F18" s="226"/>
      <c r="G18" s="229"/>
    </row>
    <row r="19" spans="1:7" x14ac:dyDescent="0.2">
      <c r="A19" s="231"/>
      <c r="B19" s="232"/>
      <c r="C19" s="223"/>
      <c r="D19" s="223"/>
      <c r="E19" s="226"/>
      <c r="F19" s="226"/>
      <c r="G19" s="229"/>
    </row>
    <row r="20" spans="1:7" x14ac:dyDescent="0.2">
      <c r="A20" s="231"/>
      <c r="B20" s="232"/>
      <c r="C20" s="223"/>
      <c r="D20" s="223"/>
      <c r="E20" s="226"/>
      <c r="F20" s="226"/>
      <c r="G20" s="229"/>
    </row>
    <row r="21" spans="1:7" x14ac:dyDescent="0.2">
      <c r="A21" s="231"/>
      <c r="B21" s="232"/>
      <c r="C21" s="223"/>
      <c r="D21" s="223"/>
      <c r="E21" s="226"/>
      <c r="F21" s="226"/>
      <c r="G21" s="229"/>
    </row>
    <row r="22" spans="1:7" x14ac:dyDescent="0.2">
      <c r="A22" s="231"/>
      <c r="B22" s="232"/>
      <c r="C22" s="223"/>
      <c r="D22" s="223"/>
      <c r="E22" s="226"/>
      <c r="F22" s="226"/>
      <c r="G22" s="229"/>
    </row>
    <row r="23" spans="1:7" x14ac:dyDescent="0.2">
      <c r="A23" s="231"/>
      <c r="B23" s="232"/>
      <c r="C23" s="224"/>
      <c r="D23" s="224"/>
      <c r="E23" s="227"/>
      <c r="F23" s="227"/>
      <c r="G23" s="230"/>
    </row>
    <row r="24" spans="1:7" x14ac:dyDescent="0.2">
      <c r="A24" s="47">
        <v>1</v>
      </c>
      <c r="B24" s="48">
        <v>2</v>
      </c>
      <c r="C24" s="49">
        <v>3</v>
      </c>
      <c r="D24" s="49">
        <v>4</v>
      </c>
      <c r="E24" s="47">
        <v>5</v>
      </c>
      <c r="F24" s="87">
        <v>6</v>
      </c>
      <c r="G24" s="50">
        <v>7</v>
      </c>
    </row>
    <row r="25" spans="1:7" x14ac:dyDescent="0.2">
      <c r="A25" s="51" t="s">
        <v>60</v>
      </c>
      <c r="B25" s="51" t="s">
        <v>61</v>
      </c>
      <c r="C25" s="49" t="s">
        <v>83</v>
      </c>
      <c r="D25" s="49" t="s">
        <v>18</v>
      </c>
      <c r="E25" s="49">
        <v>275000</v>
      </c>
      <c r="F25" s="49">
        <v>275000</v>
      </c>
      <c r="G25" s="52">
        <v>1</v>
      </c>
    </row>
    <row r="26" spans="1:7" x14ac:dyDescent="0.2">
      <c r="A26" s="51" t="s">
        <v>56</v>
      </c>
      <c r="B26" s="53" t="s">
        <v>57</v>
      </c>
      <c r="C26" s="49" t="s">
        <v>83</v>
      </c>
      <c r="D26" s="49" t="s">
        <v>18</v>
      </c>
      <c r="E26" s="49">
        <v>987000</v>
      </c>
      <c r="F26" s="49">
        <v>987000</v>
      </c>
      <c r="G26" s="52">
        <v>1</v>
      </c>
    </row>
    <row r="27" spans="1:7" x14ac:dyDescent="0.2">
      <c r="A27" s="12" t="s">
        <v>64</v>
      </c>
      <c r="B27" s="12" t="s">
        <v>65</v>
      </c>
      <c r="C27" s="49" t="s">
        <v>82</v>
      </c>
      <c r="D27" s="49" t="s">
        <v>18</v>
      </c>
      <c r="E27" s="49">
        <v>200000</v>
      </c>
      <c r="F27" s="49">
        <v>200000</v>
      </c>
      <c r="G27" s="52">
        <v>1</v>
      </c>
    </row>
    <row r="28" spans="1:7" x14ac:dyDescent="0.2">
      <c r="A28" s="84" t="s">
        <v>444</v>
      </c>
      <c r="B28" s="85" t="s">
        <v>445</v>
      </c>
      <c r="C28" s="49" t="s">
        <v>82</v>
      </c>
      <c r="D28" s="77" t="s">
        <v>18</v>
      </c>
      <c r="E28" s="76">
        <v>980000</v>
      </c>
      <c r="F28" s="76">
        <v>980000</v>
      </c>
      <c r="G28" s="76">
        <v>1</v>
      </c>
    </row>
    <row r="29" spans="1:7" x14ac:dyDescent="0.2">
      <c r="A29" s="12" t="s">
        <v>68</v>
      </c>
      <c r="B29" s="12" t="s">
        <v>69</v>
      </c>
      <c r="C29" s="49" t="s">
        <v>82</v>
      </c>
      <c r="D29" s="49" t="s">
        <v>18</v>
      </c>
      <c r="E29" s="49">
        <v>480000</v>
      </c>
      <c r="F29" s="49">
        <v>480000</v>
      </c>
      <c r="G29" s="52">
        <v>1</v>
      </c>
    </row>
    <row r="30" spans="1:7" x14ac:dyDescent="0.2">
      <c r="A30" s="12" t="s">
        <v>72</v>
      </c>
      <c r="B30" s="12" t="s">
        <v>73</v>
      </c>
      <c r="C30" s="49" t="s">
        <v>82</v>
      </c>
      <c r="D30" s="49" t="s">
        <v>18</v>
      </c>
      <c r="E30" s="49">
        <v>500000</v>
      </c>
      <c r="F30" s="49">
        <v>500000</v>
      </c>
      <c r="G30" s="52">
        <v>1</v>
      </c>
    </row>
    <row r="31" spans="1:7" x14ac:dyDescent="0.2">
      <c r="A31" s="12" t="s">
        <v>58</v>
      </c>
      <c r="B31" s="12" t="s">
        <v>59</v>
      </c>
      <c r="C31" s="54" t="s">
        <v>82</v>
      </c>
      <c r="D31" s="49" t="s">
        <v>18</v>
      </c>
      <c r="E31" s="49">
        <v>950000</v>
      </c>
      <c r="F31" s="49">
        <v>950000</v>
      </c>
      <c r="G31" s="52">
        <v>1</v>
      </c>
    </row>
    <row r="32" spans="1:7" x14ac:dyDescent="0.2">
      <c r="A32" s="12" t="s">
        <v>78</v>
      </c>
      <c r="B32" s="12" t="s">
        <v>79</v>
      </c>
      <c r="C32" s="54" t="s">
        <v>83</v>
      </c>
      <c r="D32" s="49" t="s">
        <v>18</v>
      </c>
      <c r="E32" s="49">
        <v>200000</v>
      </c>
      <c r="F32" s="49">
        <v>200000</v>
      </c>
      <c r="G32" s="52">
        <v>1</v>
      </c>
    </row>
    <row r="33" spans="1:7" x14ac:dyDescent="0.2">
      <c r="A33" s="12" t="s">
        <v>74</v>
      </c>
      <c r="B33" s="12" t="s">
        <v>75</v>
      </c>
      <c r="C33" s="54" t="s">
        <v>83</v>
      </c>
      <c r="D33" s="49" t="s">
        <v>18</v>
      </c>
      <c r="E33" s="49">
        <v>300000</v>
      </c>
      <c r="F33" s="49">
        <v>300000</v>
      </c>
      <c r="G33" s="52">
        <v>1</v>
      </c>
    </row>
    <row r="34" spans="1:7" ht="25.5" x14ac:dyDescent="0.2">
      <c r="A34" s="12" t="s">
        <v>76</v>
      </c>
      <c r="B34" s="12" t="s">
        <v>77</v>
      </c>
      <c r="C34" s="54" t="s">
        <v>83</v>
      </c>
      <c r="D34" s="49" t="s">
        <v>18</v>
      </c>
      <c r="E34" s="49">
        <v>500000</v>
      </c>
      <c r="F34" s="49">
        <v>500000</v>
      </c>
      <c r="G34" s="52">
        <v>1</v>
      </c>
    </row>
    <row r="35" spans="1:7" x14ac:dyDescent="0.2">
      <c r="A35" s="12" t="s">
        <v>80</v>
      </c>
      <c r="B35" s="12" t="s">
        <v>81</v>
      </c>
      <c r="C35" s="54" t="s">
        <v>83</v>
      </c>
      <c r="D35" s="49" t="s">
        <v>18</v>
      </c>
      <c r="E35" s="49">
        <v>700000</v>
      </c>
      <c r="F35" s="49">
        <v>700000</v>
      </c>
      <c r="G35" s="52">
        <v>1</v>
      </c>
    </row>
    <row r="36" spans="1:7" x14ac:dyDescent="0.2">
      <c r="A36" s="12" t="s">
        <v>70</v>
      </c>
      <c r="B36" s="12" t="s">
        <v>71</v>
      </c>
      <c r="C36" s="54" t="s">
        <v>83</v>
      </c>
      <c r="D36" s="49" t="s">
        <v>18</v>
      </c>
      <c r="E36" s="49">
        <v>990000</v>
      </c>
      <c r="F36" s="49">
        <v>990000</v>
      </c>
      <c r="G36" s="52">
        <v>1</v>
      </c>
    </row>
    <row r="37" spans="1:7" x14ac:dyDescent="0.2">
      <c r="A37" s="12" t="s">
        <v>66</v>
      </c>
      <c r="B37" s="12" t="s">
        <v>67</v>
      </c>
      <c r="C37" s="54" t="s">
        <v>83</v>
      </c>
      <c r="D37" s="49" t="s">
        <v>18</v>
      </c>
      <c r="E37" s="49">
        <v>800000</v>
      </c>
      <c r="F37" s="49">
        <v>800000</v>
      </c>
      <c r="G37" s="52">
        <v>1</v>
      </c>
    </row>
    <row r="38" spans="1:7" x14ac:dyDescent="0.2">
      <c r="A38" s="12" t="s">
        <v>62</v>
      </c>
      <c r="B38" s="12" t="s">
        <v>63</v>
      </c>
      <c r="C38" s="49" t="s">
        <v>83</v>
      </c>
      <c r="D38" s="49" t="s">
        <v>18</v>
      </c>
      <c r="E38" s="49">
        <v>3000000</v>
      </c>
      <c r="F38" s="49">
        <v>3000000</v>
      </c>
      <c r="G38" s="52">
        <v>1</v>
      </c>
    </row>
    <row r="39" spans="1:7" ht="25.5" x14ac:dyDescent="0.2">
      <c r="A39" s="56" t="s">
        <v>54</v>
      </c>
      <c r="B39" s="56" t="s">
        <v>55</v>
      </c>
      <c r="C39" s="83" t="s">
        <v>82</v>
      </c>
      <c r="D39" s="77" t="s">
        <v>18</v>
      </c>
      <c r="E39" s="77">
        <v>980000</v>
      </c>
      <c r="F39" s="77">
        <v>980000</v>
      </c>
      <c r="G39" s="76">
        <v>1</v>
      </c>
    </row>
    <row r="40" spans="1:7" ht="25.5" x14ac:dyDescent="0.2">
      <c r="A40" s="55">
        <v>50421100</v>
      </c>
      <c r="B40" s="56" t="s">
        <v>439</v>
      </c>
      <c r="C40" s="49" t="s">
        <v>83</v>
      </c>
      <c r="D40" s="49" t="s">
        <v>18</v>
      </c>
      <c r="E40" s="49">
        <v>900000</v>
      </c>
      <c r="F40" s="49">
        <v>900000</v>
      </c>
      <c r="G40" s="52">
        <v>1</v>
      </c>
    </row>
    <row r="41" spans="1:7" ht="25.5" x14ac:dyDescent="0.2">
      <c r="A41" s="57" t="s">
        <v>29</v>
      </c>
      <c r="B41" s="56" t="s">
        <v>440</v>
      </c>
      <c r="C41" s="49" t="s">
        <v>83</v>
      </c>
      <c r="D41" s="49" t="s">
        <v>18</v>
      </c>
      <c r="E41" s="49">
        <v>630000</v>
      </c>
      <c r="F41" s="49">
        <v>630000</v>
      </c>
      <c r="G41" s="52">
        <v>1</v>
      </c>
    </row>
    <row r="42" spans="1:7" ht="25.5" x14ac:dyDescent="0.2">
      <c r="A42" s="57" t="s">
        <v>28</v>
      </c>
      <c r="B42" s="56" t="s">
        <v>443</v>
      </c>
      <c r="C42" s="52" t="s">
        <v>83</v>
      </c>
      <c r="D42" s="49" t="s">
        <v>18</v>
      </c>
      <c r="E42" s="52">
        <v>500000</v>
      </c>
      <c r="F42" s="52">
        <v>500000</v>
      </c>
      <c r="G42" s="52">
        <v>1</v>
      </c>
    </row>
    <row r="43" spans="1:7" ht="17.25" customHeight="1" x14ac:dyDescent="0.2">
      <c r="A43" s="58" t="s">
        <v>45</v>
      </c>
      <c r="B43" s="12" t="s">
        <v>46</v>
      </c>
      <c r="C43" s="49" t="s">
        <v>82</v>
      </c>
      <c r="D43" s="49" t="s">
        <v>18</v>
      </c>
      <c r="E43" s="49">
        <v>66000</v>
      </c>
      <c r="F43" s="49">
        <v>66000</v>
      </c>
      <c r="G43" s="52">
        <v>1</v>
      </c>
    </row>
    <row r="44" spans="1:7" x14ac:dyDescent="0.2">
      <c r="A44" s="58" t="s">
        <v>22</v>
      </c>
      <c r="B44" s="12" t="s">
        <v>23</v>
      </c>
      <c r="C44" s="49" t="s">
        <v>82</v>
      </c>
      <c r="D44" s="49" t="s">
        <v>18</v>
      </c>
      <c r="E44" s="49">
        <v>1500000</v>
      </c>
      <c r="F44" s="49">
        <v>1500000</v>
      </c>
      <c r="G44" s="52">
        <v>1</v>
      </c>
    </row>
    <row r="45" spans="1:7" x14ac:dyDescent="0.2">
      <c r="A45" s="58" t="s">
        <v>16</v>
      </c>
      <c r="B45" s="58" t="s">
        <v>17</v>
      </c>
      <c r="C45" s="52" t="s">
        <v>82</v>
      </c>
      <c r="D45" s="49" t="s">
        <v>18</v>
      </c>
      <c r="E45" s="52">
        <v>5000000</v>
      </c>
      <c r="F45" s="52">
        <v>5000000</v>
      </c>
      <c r="G45" s="52">
        <v>1</v>
      </c>
    </row>
    <row r="46" spans="1:7" x14ac:dyDescent="0.2">
      <c r="A46" s="59">
        <v>65210000</v>
      </c>
      <c r="B46" s="58" t="s">
        <v>21</v>
      </c>
      <c r="C46" s="52" t="s">
        <v>82</v>
      </c>
      <c r="D46" s="49" t="s">
        <v>18</v>
      </c>
      <c r="E46" s="52">
        <v>140000000</v>
      </c>
      <c r="F46" s="52">
        <v>14000000</v>
      </c>
      <c r="G46" s="52">
        <v>1</v>
      </c>
    </row>
    <row r="47" spans="1:7" x14ac:dyDescent="0.2">
      <c r="A47" s="57" t="s">
        <v>19</v>
      </c>
      <c r="B47" s="12" t="s">
        <v>20</v>
      </c>
      <c r="C47" s="49" t="s">
        <v>82</v>
      </c>
      <c r="D47" s="49" t="s">
        <v>18</v>
      </c>
      <c r="E47" s="52">
        <v>13000000</v>
      </c>
      <c r="F47" s="52">
        <v>13000000</v>
      </c>
      <c r="G47" s="52">
        <v>1</v>
      </c>
    </row>
    <row r="48" spans="1:7" x14ac:dyDescent="0.2">
      <c r="A48" s="57" t="s">
        <v>24</v>
      </c>
      <c r="B48" s="56" t="s">
        <v>25</v>
      </c>
      <c r="C48" s="52" t="s">
        <v>82</v>
      </c>
      <c r="D48" s="49" t="s">
        <v>18</v>
      </c>
      <c r="E48" s="52">
        <v>179000</v>
      </c>
      <c r="F48" s="52">
        <v>179000</v>
      </c>
      <c r="G48" s="52">
        <v>1</v>
      </c>
    </row>
    <row r="49" spans="1:7" ht="25.5" x14ac:dyDescent="0.2">
      <c r="A49" s="12" t="s">
        <v>43</v>
      </c>
      <c r="B49" s="12" t="s">
        <v>44</v>
      </c>
      <c r="C49" s="52" t="s">
        <v>82</v>
      </c>
      <c r="D49" s="49" t="s">
        <v>18</v>
      </c>
      <c r="E49" s="52">
        <v>250000</v>
      </c>
      <c r="F49" s="52">
        <v>250000</v>
      </c>
      <c r="G49" s="52">
        <v>1</v>
      </c>
    </row>
    <row r="50" spans="1:7" x14ac:dyDescent="0.2">
      <c r="A50" s="74" t="s">
        <v>26</v>
      </c>
      <c r="B50" s="61" t="s">
        <v>27</v>
      </c>
      <c r="C50" s="73" t="s">
        <v>83</v>
      </c>
      <c r="D50" s="72" t="s">
        <v>18</v>
      </c>
      <c r="E50" s="73">
        <v>300000</v>
      </c>
      <c r="F50" s="73">
        <v>300000</v>
      </c>
      <c r="G50" s="73">
        <v>1</v>
      </c>
    </row>
    <row r="51" spans="1:7" x14ac:dyDescent="0.2">
      <c r="A51" s="75" t="s">
        <v>32</v>
      </c>
      <c r="B51" s="61" t="s">
        <v>33</v>
      </c>
      <c r="C51" s="73" t="s">
        <v>83</v>
      </c>
      <c r="D51" s="72" t="s">
        <v>18</v>
      </c>
      <c r="E51" s="73">
        <v>500000</v>
      </c>
      <c r="F51" s="73">
        <v>500000</v>
      </c>
      <c r="G51" s="73">
        <v>1</v>
      </c>
    </row>
    <row r="52" spans="1:7" x14ac:dyDescent="0.2">
      <c r="A52" s="75" t="s">
        <v>30</v>
      </c>
      <c r="B52" s="61" t="s">
        <v>31</v>
      </c>
      <c r="C52" s="73" t="s">
        <v>83</v>
      </c>
      <c r="D52" s="72" t="s">
        <v>18</v>
      </c>
      <c r="E52" s="73">
        <v>500000</v>
      </c>
      <c r="F52" s="73">
        <v>500000</v>
      </c>
      <c r="G52" s="73">
        <v>1</v>
      </c>
    </row>
    <row r="53" spans="1:7" ht="16.5" customHeight="1" x14ac:dyDescent="0.2">
      <c r="A53" s="86" t="s">
        <v>441</v>
      </c>
      <c r="B53" s="56" t="s">
        <v>442</v>
      </c>
      <c r="C53" s="52" t="s">
        <v>82</v>
      </c>
      <c r="D53" s="77" t="s">
        <v>18</v>
      </c>
      <c r="E53" s="76">
        <v>900000</v>
      </c>
      <c r="F53" s="76">
        <v>900000</v>
      </c>
      <c r="G53" s="76">
        <v>1</v>
      </c>
    </row>
    <row r="54" spans="1:7" x14ac:dyDescent="0.2">
      <c r="A54" s="12" t="s">
        <v>49</v>
      </c>
      <c r="B54" s="12" t="s">
        <v>50</v>
      </c>
      <c r="C54" s="52" t="s">
        <v>82</v>
      </c>
      <c r="D54" s="49" t="s">
        <v>18</v>
      </c>
      <c r="E54" s="52">
        <v>100000</v>
      </c>
      <c r="F54" s="52">
        <v>100000</v>
      </c>
      <c r="G54" s="52">
        <v>1</v>
      </c>
    </row>
    <row r="55" spans="1:7" x14ac:dyDescent="0.2">
      <c r="A55" s="12" t="s">
        <v>51</v>
      </c>
      <c r="B55" s="12" t="s">
        <v>52</v>
      </c>
      <c r="C55" s="52" t="s">
        <v>82</v>
      </c>
      <c r="D55" s="49" t="s">
        <v>18</v>
      </c>
      <c r="E55" s="52">
        <v>260000</v>
      </c>
      <c r="F55" s="52">
        <v>260000</v>
      </c>
      <c r="G55" s="52">
        <v>1</v>
      </c>
    </row>
    <row r="56" spans="1:7" x14ac:dyDescent="0.2">
      <c r="A56" s="58" t="s">
        <v>37</v>
      </c>
      <c r="B56" s="12" t="s">
        <v>38</v>
      </c>
      <c r="C56" s="52" t="s">
        <v>82</v>
      </c>
      <c r="D56" s="49" t="s">
        <v>18</v>
      </c>
      <c r="E56" s="52">
        <v>600000</v>
      </c>
      <c r="F56" s="52">
        <v>600000</v>
      </c>
      <c r="G56" s="52">
        <v>1</v>
      </c>
    </row>
    <row r="57" spans="1:7" ht="25.5" x14ac:dyDescent="0.2">
      <c r="A57" s="12" t="s">
        <v>39</v>
      </c>
      <c r="B57" s="12" t="s">
        <v>40</v>
      </c>
      <c r="C57" s="52" t="s">
        <v>82</v>
      </c>
      <c r="D57" s="49" t="s">
        <v>18</v>
      </c>
      <c r="E57" s="52">
        <v>550000</v>
      </c>
      <c r="F57" s="52">
        <v>550000</v>
      </c>
      <c r="G57" s="52">
        <v>1</v>
      </c>
    </row>
    <row r="58" spans="1:7" x14ac:dyDescent="0.2">
      <c r="A58" s="58" t="s">
        <v>41</v>
      </c>
      <c r="B58" s="12" t="s">
        <v>42</v>
      </c>
      <c r="C58" s="52" t="s">
        <v>82</v>
      </c>
      <c r="D58" s="49" t="s">
        <v>18</v>
      </c>
      <c r="E58" s="52">
        <v>240000</v>
      </c>
      <c r="F58" s="52">
        <v>240000</v>
      </c>
      <c r="G58" s="52">
        <v>1</v>
      </c>
    </row>
    <row r="59" spans="1:7" x14ac:dyDescent="0.2">
      <c r="A59" s="79" t="s">
        <v>417</v>
      </c>
      <c r="B59" s="13" t="s">
        <v>85</v>
      </c>
      <c r="C59" s="62" t="s">
        <v>83</v>
      </c>
      <c r="D59" s="15" t="s">
        <v>86</v>
      </c>
      <c r="E59" s="14">
        <v>119</v>
      </c>
      <c r="F59" s="90">
        <f>E59*G59</f>
        <v>4760</v>
      </c>
      <c r="G59" s="15">
        <v>40</v>
      </c>
    </row>
    <row r="60" spans="1:7" x14ac:dyDescent="0.2">
      <c r="A60" s="79" t="s">
        <v>418</v>
      </c>
      <c r="B60" s="13" t="s">
        <v>87</v>
      </c>
      <c r="C60" s="62" t="s">
        <v>83</v>
      </c>
      <c r="D60" s="15" t="s">
        <v>88</v>
      </c>
      <c r="E60" s="14">
        <v>94.47</v>
      </c>
      <c r="F60" s="90">
        <f t="shared" ref="F60:F112" si="0">E60*G60</f>
        <v>104861.7</v>
      </c>
      <c r="G60" s="15">
        <v>1110</v>
      </c>
    </row>
    <row r="61" spans="1:7" ht="25.5" x14ac:dyDescent="0.2">
      <c r="A61" s="79" t="s">
        <v>417</v>
      </c>
      <c r="B61" s="13" t="s">
        <v>91</v>
      </c>
      <c r="C61" s="62" t="s">
        <v>83</v>
      </c>
      <c r="D61" s="15" t="s">
        <v>92</v>
      </c>
      <c r="E61" s="14">
        <v>23.29</v>
      </c>
      <c r="F61" s="90">
        <f t="shared" si="0"/>
        <v>74528</v>
      </c>
      <c r="G61" s="15">
        <v>3200</v>
      </c>
    </row>
    <row r="62" spans="1:7" x14ac:dyDescent="0.2">
      <c r="A62" s="79" t="s">
        <v>420</v>
      </c>
      <c r="B62" s="13" t="s">
        <v>94</v>
      </c>
      <c r="C62" s="62" t="s">
        <v>83</v>
      </c>
      <c r="D62" s="15" t="s">
        <v>95</v>
      </c>
      <c r="E62" s="14">
        <v>78</v>
      </c>
      <c r="F62" s="90">
        <f t="shared" si="0"/>
        <v>2340</v>
      </c>
      <c r="G62" s="15">
        <v>30</v>
      </c>
    </row>
    <row r="63" spans="1:7" x14ac:dyDescent="0.2">
      <c r="A63" s="79" t="s">
        <v>421</v>
      </c>
      <c r="B63" s="13" t="s">
        <v>96</v>
      </c>
      <c r="C63" s="62" t="s">
        <v>83</v>
      </c>
      <c r="D63" s="15" t="s">
        <v>86</v>
      </c>
      <c r="E63" s="14">
        <v>24.35</v>
      </c>
      <c r="F63" s="90">
        <f t="shared" si="0"/>
        <v>340900</v>
      </c>
      <c r="G63" s="15">
        <v>14000</v>
      </c>
    </row>
    <row r="64" spans="1:7" x14ac:dyDescent="0.2">
      <c r="A64" s="79" t="s">
        <v>421</v>
      </c>
      <c r="B64" s="13" t="s">
        <v>97</v>
      </c>
      <c r="C64" s="62" t="s">
        <v>83</v>
      </c>
      <c r="D64" s="15" t="s">
        <v>92</v>
      </c>
      <c r="E64" s="14">
        <v>50.78</v>
      </c>
      <c r="F64" s="90">
        <f t="shared" si="0"/>
        <v>710920</v>
      </c>
      <c r="G64" s="15">
        <v>14000</v>
      </c>
    </row>
    <row r="65" spans="1:7" ht="25.5" x14ac:dyDescent="0.2">
      <c r="A65" s="79" t="s">
        <v>421</v>
      </c>
      <c r="B65" s="13" t="s">
        <v>98</v>
      </c>
      <c r="C65" s="62" t="s">
        <v>83</v>
      </c>
      <c r="D65" s="15" t="s">
        <v>92</v>
      </c>
      <c r="E65" s="14">
        <v>38.51</v>
      </c>
      <c r="F65" s="90">
        <f t="shared" si="0"/>
        <v>385.09999999999997</v>
      </c>
      <c r="G65" s="15">
        <v>10</v>
      </c>
    </row>
    <row r="66" spans="1:7" ht="25.5" x14ac:dyDescent="0.2">
      <c r="A66" s="79" t="s">
        <v>419</v>
      </c>
      <c r="B66" s="13" t="s">
        <v>99</v>
      </c>
      <c r="C66" s="62" t="s">
        <v>83</v>
      </c>
      <c r="D66" s="15" t="s">
        <v>86</v>
      </c>
      <c r="E66" s="14">
        <v>3946.8</v>
      </c>
      <c r="F66" s="90">
        <f t="shared" si="0"/>
        <v>789360</v>
      </c>
      <c r="G66" s="15">
        <v>200</v>
      </c>
    </row>
    <row r="67" spans="1:7" x14ac:dyDescent="0.2">
      <c r="A67" s="79" t="s">
        <v>418</v>
      </c>
      <c r="B67" s="13" t="s">
        <v>100</v>
      </c>
      <c r="C67" s="62" t="s">
        <v>83</v>
      </c>
      <c r="D67" s="15" t="s">
        <v>101</v>
      </c>
      <c r="E67" s="14">
        <v>102.9</v>
      </c>
      <c r="F67" s="90">
        <f t="shared" si="0"/>
        <v>30870</v>
      </c>
      <c r="G67" s="15">
        <v>300</v>
      </c>
    </row>
    <row r="68" spans="1:7" x14ac:dyDescent="0.2">
      <c r="A68" s="80">
        <v>33650000</v>
      </c>
      <c r="B68" s="13" t="s">
        <v>102</v>
      </c>
      <c r="C68" s="62" t="s">
        <v>83</v>
      </c>
      <c r="D68" s="15" t="s">
        <v>101</v>
      </c>
      <c r="E68" s="14">
        <v>266.48</v>
      </c>
      <c r="F68" s="90">
        <f t="shared" si="0"/>
        <v>26648</v>
      </c>
      <c r="G68" s="15">
        <v>100</v>
      </c>
    </row>
    <row r="69" spans="1:7" x14ac:dyDescent="0.2">
      <c r="A69" s="79" t="s">
        <v>418</v>
      </c>
      <c r="B69" s="13" t="s">
        <v>103</v>
      </c>
      <c r="C69" s="62" t="s">
        <v>83</v>
      </c>
      <c r="D69" s="15" t="s">
        <v>92</v>
      </c>
      <c r="E69" s="14">
        <v>52.34</v>
      </c>
      <c r="F69" s="90">
        <f t="shared" si="0"/>
        <v>41872</v>
      </c>
      <c r="G69" s="15">
        <v>800</v>
      </c>
    </row>
    <row r="70" spans="1:7" x14ac:dyDescent="0.2">
      <c r="A70" s="79" t="s">
        <v>420</v>
      </c>
      <c r="B70" s="13" t="s">
        <v>104</v>
      </c>
      <c r="C70" s="62" t="s">
        <v>83</v>
      </c>
      <c r="D70" s="15" t="s">
        <v>90</v>
      </c>
      <c r="E70" s="14">
        <v>546.33000000000004</v>
      </c>
      <c r="F70" s="90">
        <f t="shared" si="0"/>
        <v>273165</v>
      </c>
      <c r="G70" s="15">
        <v>500</v>
      </c>
    </row>
    <row r="71" spans="1:7" x14ac:dyDescent="0.2">
      <c r="A71" s="79" t="s">
        <v>420</v>
      </c>
      <c r="B71" s="13" t="s">
        <v>105</v>
      </c>
      <c r="C71" s="62" t="s">
        <v>83</v>
      </c>
      <c r="D71" s="15" t="s">
        <v>86</v>
      </c>
      <c r="E71" s="14">
        <v>25.65</v>
      </c>
      <c r="F71" s="90">
        <f t="shared" si="0"/>
        <v>15390</v>
      </c>
      <c r="G71" s="15">
        <v>600</v>
      </c>
    </row>
    <row r="72" spans="1:7" x14ac:dyDescent="0.2">
      <c r="A72" s="79" t="s">
        <v>420</v>
      </c>
      <c r="B72" s="13" t="s">
        <v>106</v>
      </c>
      <c r="C72" s="62" t="s">
        <v>83</v>
      </c>
      <c r="D72" s="15" t="s">
        <v>90</v>
      </c>
      <c r="E72" s="14">
        <v>230</v>
      </c>
      <c r="F72" s="90">
        <f t="shared" si="0"/>
        <v>1426000</v>
      </c>
      <c r="G72" s="15">
        <v>6200</v>
      </c>
    </row>
    <row r="73" spans="1:7" x14ac:dyDescent="0.2">
      <c r="A73" s="79" t="s">
        <v>420</v>
      </c>
      <c r="B73" s="13" t="s">
        <v>107</v>
      </c>
      <c r="C73" s="62" t="s">
        <v>83</v>
      </c>
      <c r="D73" s="15" t="s">
        <v>90</v>
      </c>
      <c r="E73" s="14">
        <v>250</v>
      </c>
      <c r="F73" s="90">
        <f t="shared" si="0"/>
        <v>750000</v>
      </c>
      <c r="G73" s="15">
        <v>3000</v>
      </c>
    </row>
    <row r="74" spans="1:7" x14ac:dyDescent="0.2">
      <c r="A74" s="79" t="s">
        <v>422</v>
      </c>
      <c r="B74" s="13" t="s">
        <v>108</v>
      </c>
      <c r="C74" s="62" t="s">
        <v>83</v>
      </c>
      <c r="D74" s="15" t="s">
        <v>86</v>
      </c>
      <c r="E74" s="14">
        <v>82.85</v>
      </c>
      <c r="F74" s="90">
        <f t="shared" si="0"/>
        <v>497099.99999999994</v>
      </c>
      <c r="G74" s="15">
        <v>6000</v>
      </c>
    </row>
    <row r="75" spans="1:7" x14ac:dyDescent="0.2">
      <c r="A75" s="79" t="s">
        <v>417</v>
      </c>
      <c r="B75" s="13" t="s">
        <v>109</v>
      </c>
      <c r="C75" s="62" t="s">
        <v>83</v>
      </c>
      <c r="D75" s="15" t="s">
        <v>86</v>
      </c>
      <c r="E75" s="14">
        <v>110.94</v>
      </c>
      <c r="F75" s="90">
        <f t="shared" si="0"/>
        <v>33282</v>
      </c>
      <c r="G75" s="15">
        <v>300</v>
      </c>
    </row>
    <row r="76" spans="1:7" x14ac:dyDescent="0.2">
      <c r="A76" s="79" t="s">
        <v>423</v>
      </c>
      <c r="B76" s="13" t="s">
        <v>110</v>
      </c>
      <c r="C76" s="62" t="s">
        <v>83</v>
      </c>
      <c r="D76" s="15" t="s">
        <v>111</v>
      </c>
      <c r="E76" s="14">
        <v>20.71</v>
      </c>
      <c r="F76" s="90">
        <f t="shared" si="0"/>
        <v>57988</v>
      </c>
      <c r="G76" s="15">
        <v>2800</v>
      </c>
    </row>
    <row r="77" spans="1:7" x14ac:dyDescent="0.2">
      <c r="A77" s="79" t="s">
        <v>418</v>
      </c>
      <c r="B77" s="13" t="s">
        <v>112</v>
      </c>
      <c r="C77" s="62" t="s">
        <v>83</v>
      </c>
      <c r="D77" s="15" t="s">
        <v>113</v>
      </c>
      <c r="E77" s="14">
        <v>20.2</v>
      </c>
      <c r="F77" s="90">
        <f t="shared" si="0"/>
        <v>80800</v>
      </c>
      <c r="G77" s="15">
        <v>4000</v>
      </c>
    </row>
    <row r="78" spans="1:7" ht="25.5" x14ac:dyDescent="0.2">
      <c r="A78" s="79" t="s">
        <v>419</v>
      </c>
      <c r="B78" s="13" t="s">
        <v>114</v>
      </c>
      <c r="C78" s="62" t="s">
        <v>83</v>
      </c>
      <c r="D78" s="15" t="s">
        <v>92</v>
      </c>
      <c r="E78" s="14">
        <v>33.79</v>
      </c>
      <c r="F78" s="90">
        <f t="shared" si="0"/>
        <v>4054.7999999999997</v>
      </c>
      <c r="G78" s="15">
        <v>120</v>
      </c>
    </row>
    <row r="79" spans="1:7" ht="25.5" x14ac:dyDescent="0.2">
      <c r="A79" s="79" t="s">
        <v>424</v>
      </c>
      <c r="B79" s="13" t="s">
        <v>115</v>
      </c>
      <c r="C79" s="62" t="s">
        <v>83</v>
      </c>
      <c r="D79" s="15" t="s">
        <v>86</v>
      </c>
      <c r="E79" s="14">
        <v>97.2</v>
      </c>
      <c r="F79" s="90">
        <f t="shared" si="0"/>
        <v>97200</v>
      </c>
      <c r="G79" s="15">
        <v>1000</v>
      </c>
    </row>
    <row r="80" spans="1:7" x14ac:dyDescent="0.2">
      <c r="A80" s="79" t="s">
        <v>424</v>
      </c>
      <c r="B80" s="13" t="s">
        <v>116</v>
      </c>
      <c r="C80" s="62" t="s">
        <v>83</v>
      </c>
      <c r="D80" s="15" t="s">
        <v>113</v>
      </c>
      <c r="E80" s="14">
        <v>18.600000000000001</v>
      </c>
      <c r="F80" s="90">
        <f t="shared" si="0"/>
        <v>27900.000000000004</v>
      </c>
      <c r="G80" s="15">
        <v>1500</v>
      </c>
    </row>
    <row r="81" spans="1:7" x14ac:dyDescent="0.2">
      <c r="A81" s="79" t="s">
        <v>423</v>
      </c>
      <c r="B81" s="13" t="s">
        <v>117</v>
      </c>
      <c r="C81" s="62" t="s">
        <v>83</v>
      </c>
      <c r="D81" s="15" t="s">
        <v>86</v>
      </c>
      <c r="E81" s="14">
        <v>16.2</v>
      </c>
      <c r="F81" s="90">
        <f t="shared" si="0"/>
        <v>324000</v>
      </c>
      <c r="G81" s="15">
        <v>20000</v>
      </c>
    </row>
    <row r="82" spans="1:7" x14ac:dyDescent="0.2">
      <c r="A82" s="79" t="s">
        <v>420</v>
      </c>
      <c r="B82" s="13" t="s">
        <v>118</v>
      </c>
      <c r="C82" s="62" t="s">
        <v>83</v>
      </c>
      <c r="D82" s="15" t="s">
        <v>92</v>
      </c>
      <c r="E82" s="14">
        <v>161.52000000000001</v>
      </c>
      <c r="F82" s="90">
        <f t="shared" si="0"/>
        <v>323040</v>
      </c>
      <c r="G82" s="15">
        <v>2000</v>
      </c>
    </row>
    <row r="83" spans="1:7" x14ac:dyDescent="0.2">
      <c r="A83" s="79" t="s">
        <v>418</v>
      </c>
      <c r="B83" s="13" t="s">
        <v>119</v>
      </c>
      <c r="C83" s="62" t="s">
        <v>83</v>
      </c>
      <c r="D83" s="15" t="s">
        <v>88</v>
      </c>
      <c r="E83" s="14">
        <v>10.56</v>
      </c>
      <c r="F83" s="90">
        <f t="shared" si="0"/>
        <v>2112</v>
      </c>
      <c r="G83" s="15">
        <v>200</v>
      </c>
    </row>
    <row r="84" spans="1:7" x14ac:dyDescent="0.2">
      <c r="A84" s="79" t="s">
        <v>423</v>
      </c>
      <c r="B84" s="13" t="s">
        <v>120</v>
      </c>
      <c r="C84" s="62" t="s">
        <v>83</v>
      </c>
      <c r="D84" s="15" t="s">
        <v>92</v>
      </c>
      <c r="E84" s="14">
        <v>24.14</v>
      </c>
      <c r="F84" s="90">
        <f t="shared" si="0"/>
        <v>24140</v>
      </c>
      <c r="G84" s="15">
        <v>1000</v>
      </c>
    </row>
    <row r="85" spans="1:7" x14ac:dyDescent="0.2">
      <c r="A85" s="79" t="s">
        <v>421</v>
      </c>
      <c r="B85" s="13" t="s">
        <v>121</v>
      </c>
      <c r="C85" s="62" t="s">
        <v>83</v>
      </c>
      <c r="D85" s="15" t="s">
        <v>101</v>
      </c>
      <c r="E85" s="14">
        <v>1775.2</v>
      </c>
      <c r="F85" s="90">
        <f t="shared" si="0"/>
        <v>532560</v>
      </c>
      <c r="G85" s="15">
        <v>300</v>
      </c>
    </row>
    <row r="86" spans="1:7" ht="25.5" x14ac:dyDescent="0.2">
      <c r="A86" s="79" t="s">
        <v>420</v>
      </c>
      <c r="B86" s="13" t="s">
        <v>122</v>
      </c>
      <c r="C86" s="62" t="s">
        <v>83</v>
      </c>
      <c r="D86" s="15" t="s">
        <v>86</v>
      </c>
      <c r="E86" s="14">
        <v>565.12</v>
      </c>
      <c r="F86" s="90">
        <f t="shared" si="0"/>
        <v>339072</v>
      </c>
      <c r="G86" s="15">
        <v>600</v>
      </c>
    </row>
    <row r="87" spans="1:7" x14ac:dyDescent="0.2">
      <c r="A87" s="79" t="s">
        <v>423</v>
      </c>
      <c r="B87" s="13" t="s">
        <v>123</v>
      </c>
      <c r="C87" s="62" t="s">
        <v>83</v>
      </c>
      <c r="D87" s="15" t="s">
        <v>101</v>
      </c>
      <c r="E87" s="14">
        <v>407</v>
      </c>
      <c r="F87" s="90">
        <f t="shared" si="0"/>
        <v>24420</v>
      </c>
      <c r="G87" s="15">
        <v>60</v>
      </c>
    </row>
    <row r="88" spans="1:7" x14ac:dyDescent="0.2">
      <c r="A88" s="79" t="s">
        <v>421</v>
      </c>
      <c r="B88" s="13" t="s">
        <v>124</v>
      </c>
      <c r="C88" s="62" t="s">
        <v>83</v>
      </c>
      <c r="D88" s="15" t="s">
        <v>92</v>
      </c>
      <c r="E88" s="14">
        <v>16.54</v>
      </c>
      <c r="F88" s="90">
        <f t="shared" si="0"/>
        <v>24810</v>
      </c>
      <c r="G88" s="15">
        <v>1500</v>
      </c>
    </row>
    <row r="89" spans="1:7" ht="25.5" x14ac:dyDescent="0.2">
      <c r="A89" s="79" t="s">
        <v>417</v>
      </c>
      <c r="B89" s="13" t="s">
        <v>125</v>
      </c>
      <c r="C89" s="62" t="s">
        <v>83</v>
      </c>
      <c r="D89" s="15" t="s">
        <v>101</v>
      </c>
      <c r="E89" s="14">
        <v>1188.8</v>
      </c>
      <c r="F89" s="90">
        <f t="shared" si="0"/>
        <v>35664</v>
      </c>
      <c r="G89" s="15">
        <v>30</v>
      </c>
    </row>
    <row r="90" spans="1:7" x14ac:dyDescent="0.2">
      <c r="A90" s="79" t="s">
        <v>424</v>
      </c>
      <c r="B90" s="13" t="s">
        <v>126</v>
      </c>
      <c r="C90" s="62" t="s">
        <v>83</v>
      </c>
      <c r="D90" s="15" t="s">
        <v>113</v>
      </c>
      <c r="E90" s="14">
        <v>7.64</v>
      </c>
      <c r="F90" s="90">
        <f t="shared" si="0"/>
        <v>15280</v>
      </c>
      <c r="G90" s="15">
        <v>2000</v>
      </c>
    </row>
    <row r="91" spans="1:7" x14ac:dyDescent="0.2">
      <c r="A91" s="79" t="s">
        <v>424</v>
      </c>
      <c r="B91" s="13" t="s">
        <v>127</v>
      </c>
      <c r="C91" s="62" t="s">
        <v>83</v>
      </c>
      <c r="D91" s="15" t="s">
        <v>101</v>
      </c>
      <c r="E91" s="14">
        <v>1247.07</v>
      </c>
      <c r="F91" s="90">
        <f t="shared" si="0"/>
        <v>804360.14999999991</v>
      </c>
      <c r="G91" s="15">
        <v>645</v>
      </c>
    </row>
    <row r="92" spans="1:7" x14ac:dyDescent="0.2">
      <c r="A92" s="79" t="s">
        <v>421</v>
      </c>
      <c r="B92" s="13" t="s">
        <v>128</v>
      </c>
      <c r="C92" s="62" t="s">
        <v>83</v>
      </c>
      <c r="D92" s="15" t="s">
        <v>101</v>
      </c>
      <c r="E92" s="14">
        <v>2276.0700000000002</v>
      </c>
      <c r="F92" s="90">
        <f t="shared" si="0"/>
        <v>569017.5</v>
      </c>
      <c r="G92" s="15">
        <v>250</v>
      </c>
    </row>
    <row r="93" spans="1:7" x14ac:dyDescent="0.2">
      <c r="A93" s="79" t="s">
        <v>421</v>
      </c>
      <c r="B93" s="13" t="s">
        <v>129</v>
      </c>
      <c r="C93" s="62" t="s">
        <v>83</v>
      </c>
      <c r="D93" s="15" t="s">
        <v>101</v>
      </c>
      <c r="E93" s="14">
        <v>5522.4</v>
      </c>
      <c r="F93" s="90">
        <f t="shared" si="0"/>
        <v>441792</v>
      </c>
      <c r="G93" s="15">
        <v>80</v>
      </c>
    </row>
    <row r="94" spans="1:7" x14ac:dyDescent="0.2">
      <c r="A94" s="79" t="s">
        <v>418</v>
      </c>
      <c r="B94" s="13" t="s">
        <v>130</v>
      </c>
      <c r="C94" s="62" t="s">
        <v>83</v>
      </c>
      <c r="D94" s="15" t="s">
        <v>113</v>
      </c>
      <c r="E94" s="14">
        <v>26.78</v>
      </c>
      <c r="F94" s="90">
        <f t="shared" si="0"/>
        <v>26780</v>
      </c>
      <c r="G94" s="15">
        <v>1000</v>
      </c>
    </row>
    <row r="95" spans="1:7" x14ac:dyDescent="0.2">
      <c r="A95" s="79" t="s">
        <v>420</v>
      </c>
      <c r="B95" s="13" t="s">
        <v>131</v>
      </c>
      <c r="C95" s="62" t="s">
        <v>83</v>
      </c>
      <c r="D95" s="15" t="s">
        <v>90</v>
      </c>
      <c r="E95" s="14">
        <v>367.5</v>
      </c>
      <c r="F95" s="90">
        <f t="shared" si="0"/>
        <v>367500</v>
      </c>
      <c r="G95" s="15">
        <v>1000</v>
      </c>
    </row>
    <row r="96" spans="1:7" x14ac:dyDescent="0.2">
      <c r="A96" s="79" t="s">
        <v>421</v>
      </c>
      <c r="B96" s="13" t="s">
        <v>132</v>
      </c>
      <c r="C96" s="62" t="s">
        <v>83</v>
      </c>
      <c r="D96" s="15" t="s">
        <v>113</v>
      </c>
      <c r="E96" s="14">
        <v>5.79</v>
      </c>
      <c r="F96" s="90">
        <f t="shared" si="0"/>
        <v>579</v>
      </c>
      <c r="G96" s="15">
        <v>100</v>
      </c>
    </row>
    <row r="97" spans="1:7" x14ac:dyDescent="0.2">
      <c r="A97" s="79" t="s">
        <v>421</v>
      </c>
      <c r="B97" s="13" t="s">
        <v>133</v>
      </c>
      <c r="C97" s="62" t="s">
        <v>83</v>
      </c>
      <c r="D97" s="15" t="s">
        <v>86</v>
      </c>
      <c r="E97" s="14">
        <v>72.010000000000005</v>
      </c>
      <c r="F97" s="90">
        <f t="shared" si="0"/>
        <v>504070.00000000006</v>
      </c>
      <c r="G97" s="15">
        <v>7000</v>
      </c>
    </row>
    <row r="98" spans="1:7" x14ac:dyDescent="0.2">
      <c r="A98" s="79" t="s">
        <v>417</v>
      </c>
      <c r="B98" s="13" t="s">
        <v>134</v>
      </c>
      <c r="C98" s="62" t="s">
        <v>83</v>
      </c>
      <c r="D98" s="15" t="s">
        <v>135</v>
      </c>
      <c r="E98" s="14">
        <v>186</v>
      </c>
      <c r="F98" s="90">
        <f t="shared" si="0"/>
        <v>1860</v>
      </c>
      <c r="G98" s="15">
        <v>10</v>
      </c>
    </row>
    <row r="99" spans="1:7" x14ac:dyDescent="0.2">
      <c r="A99" s="79" t="s">
        <v>417</v>
      </c>
      <c r="B99" s="13" t="s">
        <v>136</v>
      </c>
      <c r="C99" s="62" t="s">
        <v>83</v>
      </c>
      <c r="D99" s="15" t="s">
        <v>101</v>
      </c>
      <c r="E99" s="14">
        <v>104.07</v>
      </c>
      <c r="F99" s="90">
        <f t="shared" si="0"/>
        <v>1040.6999999999998</v>
      </c>
      <c r="G99" s="15">
        <v>10</v>
      </c>
    </row>
    <row r="100" spans="1:7" x14ac:dyDescent="0.2">
      <c r="A100" s="79" t="s">
        <v>420</v>
      </c>
      <c r="B100" s="13" t="s">
        <v>137</v>
      </c>
      <c r="C100" s="62" t="s">
        <v>83</v>
      </c>
      <c r="D100" s="15" t="s">
        <v>111</v>
      </c>
      <c r="E100" s="14">
        <v>15.69</v>
      </c>
      <c r="F100" s="90">
        <f t="shared" si="0"/>
        <v>50208</v>
      </c>
      <c r="G100" s="15">
        <v>3200</v>
      </c>
    </row>
    <row r="101" spans="1:7" x14ac:dyDescent="0.2">
      <c r="A101" s="79" t="s">
        <v>418</v>
      </c>
      <c r="B101" s="13" t="s">
        <v>138</v>
      </c>
      <c r="C101" s="62" t="s">
        <v>83</v>
      </c>
      <c r="D101" s="15" t="s">
        <v>113</v>
      </c>
      <c r="E101" s="14">
        <v>10.42</v>
      </c>
      <c r="F101" s="90">
        <f t="shared" si="0"/>
        <v>16672</v>
      </c>
      <c r="G101" s="15">
        <v>1600</v>
      </c>
    </row>
    <row r="102" spans="1:7" ht="25.5" x14ac:dyDescent="0.2">
      <c r="A102" s="79" t="s">
        <v>417</v>
      </c>
      <c r="B102" s="13" t="s">
        <v>139</v>
      </c>
      <c r="C102" s="62" t="s">
        <v>83</v>
      </c>
      <c r="D102" s="15" t="s">
        <v>101</v>
      </c>
      <c r="E102" s="14">
        <v>135</v>
      </c>
      <c r="F102" s="90">
        <f t="shared" si="0"/>
        <v>10800</v>
      </c>
      <c r="G102" s="15">
        <v>80</v>
      </c>
    </row>
    <row r="103" spans="1:7" ht="25.5" x14ac:dyDescent="0.2">
      <c r="A103" s="79" t="s">
        <v>421</v>
      </c>
      <c r="B103" s="13" t="s">
        <v>140</v>
      </c>
      <c r="C103" s="62" t="s">
        <v>83</v>
      </c>
      <c r="D103" s="15" t="s">
        <v>141</v>
      </c>
      <c r="E103" s="14">
        <v>860.27</v>
      </c>
      <c r="F103" s="90">
        <f t="shared" si="0"/>
        <v>1548486</v>
      </c>
      <c r="G103" s="15">
        <v>1800</v>
      </c>
    </row>
    <row r="104" spans="1:7" ht="25.5" x14ac:dyDescent="0.2">
      <c r="A104" s="79" t="s">
        <v>421</v>
      </c>
      <c r="B104" s="13" t="s">
        <v>142</v>
      </c>
      <c r="C104" s="62" t="s">
        <v>83</v>
      </c>
      <c r="D104" s="15" t="s">
        <v>143</v>
      </c>
      <c r="E104" s="14">
        <v>353.66</v>
      </c>
      <c r="F104" s="90">
        <f t="shared" si="0"/>
        <v>2121960</v>
      </c>
      <c r="G104" s="15">
        <v>6000</v>
      </c>
    </row>
    <row r="105" spans="1:7" x14ac:dyDescent="0.2">
      <c r="A105" s="79" t="s">
        <v>420</v>
      </c>
      <c r="B105" s="13" t="s">
        <v>144</v>
      </c>
      <c r="C105" s="62" t="s">
        <v>83</v>
      </c>
      <c r="D105" s="15" t="s">
        <v>92</v>
      </c>
      <c r="E105" s="14">
        <v>27.99</v>
      </c>
      <c r="F105" s="90">
        <f t="shared" si="0"/>
        <v>16794</v>
      </c>
      <c r="G105" s="15">
        <v>600</v>
      </c>
    </row>
    <row r="106" spans="1:7" ht="38.25" x14ac:dyDescent="0.2">
      <c r="A106" s="79" t="s">
        <v>421</v>
      </c>
      <c r="B106" s="13" t="s">
        <v>145</v>
      </c>
      <c r="C106" s="62" t="s">
        <v>83</v>
      </c>
      <c r="D106" s="15" t="s">
        <v>146</v>
      </c>
      <c r="E106" s="14">
        <v>37.5</v>
      </c>
      <c r="F106" s="90">
        <f t="shared" si="0"/>
        <v>300000</v>
      </c>
      <c r="G106" s="15">
        <v>8000</v>
      </c>
    </row>
    <row r="107" spans="1:7" x14ac:dyDescent="0.2">
      <c r="A107" s="79" t="s">
        <v>421</v>
      </c>
      <c r="B107" s="13" t="s">
        <v>147</v>
      </c>
      <c r="C107" s="62" t="s">
        <v>83</v>
      </c>
      <c r="D107" s="15" t="s">
        <v>86</v>
      </c>
      <c r="E107" s="14">
        <v>54.67</v>
      </c>
      <c r="F107" s="90">
        <f t="shared" si="0"/>
        <v>54670</v>
      </c>
      <c r="G107" s="15">
        <v>1000</v>
      </c>
    </row>
    <row r="108" spans="1:7" x14ac:dyDescent="0.2">
      <c r="A108" s="79" t="s">
        <v>418</v>
      </c>
      <c r="B108" s="13" t="s">
        <v>149</v>
      </c>
      <c r="C108" s="62" t="s">
        <v>83</v>
      </c>
      <c r="D108" s="15" t="s">
        <v>113</v>
      </c>
      <c r="E108" s="14">
        <v>5.4</v>
      </c>
      <c r="F108" s="90">
        <f t="shared" si="0"/>
        <v>810</v>
      </c>
      <c r="G108" s="15">
        <v>150</v>
      </c>
    </row>
    <row r="109" spans="1:7" ht="25.5" x14ac:dyDescent="0.2">
      <c r="A109" s="79" t="s">
        <v>418</v>
      </c>
      <c r="B109" s="13" t="s">
        <v>150</v>
      </c>
      <c r="C109" s="62" t="s">
        <v>83</v>
      </c>
      <c r="D109" s="15" t="s">
        <v>86</v>
      </c>
      <c r="E109" s="14">
        <v>3027</v>
      </c>
      <c r="F109" s="90">
        <f t="shared" si="0"/>
        <v>90810</v>
      </c>
      <c r="G109" s="15">
        <v>30</v>
      </c>
    </row>
    <row r="110" spans="1:7" x14ac:dyDescent="0.2">
      <c r="A110" s="79" t="s">
        <v>424</v>
      </c>
      <c r="B110" s="13" t="s">
        <v>151</v>
      </c>
      <c r="C110" s="62" t="s">
        <v>83</v>
      </c>
      <c r="D110" s="15" t="s">
        <v>101</v>
      </c>
      <c r="E110" s="14">
        <v>103.33</v>
      </c>
      <c r="F110" s="90">
        <f t="shared" si="0"/>
        <v>10333</v>
      </c>
      <c r="G110" s="15">
        <v>100</v>
      </c>
    </row>
    <row r="111" spans="1:7" ht="25.5" x14ac:dyDescent="0.2">
      <c r="A111" s="79" t="s">
        <v>420</v>
      </c>
      <c r="B111" s="13" t="s">
        <v>152</v>
      </c>
      <c r="C111" s="62" t="s">
        <v>83</v>
      </c>
      <c r="D111" s="15" t="s">
        <v>153</v>
      </c>
      <c r="E111" s="14">
        <v>235.4</v>
      </c>
      <c r="F111" s="90">
        <f t="shared" si="0"/>
        <v>376640</v>
      </c>
      <c r="G111" s="15">
        <v>1600</v>
      </c>
    </row>
    <row r="112" spans="1:7" ht="25.5" x14ac:dyDescent="0.2">
      <c r="A112" s="79" t="s">
        <v>420</v>
      </c>
      <c r="B112" s="13" t="s">
        <v>154</v>
      </c>
      <c r="C112" s="62" t="s">
        <v>83</v>
      </c>
      <c r="D112" s="15" t="s">
        <v>153</v>
      </c>
      <c r="E112" s="14">
        <v>230</v>
      </c>
      <c r="F112" s="90">
        <f t="shared" si="0"/>
        <v>3680000</v>
      </c>
      <c r="G112" s="15">
        <v>16000</v>
      </c>
    </row>
    <row r="113" spans="1:7" ht="25.5" x14ac:dyDescent="0.2">
      <c r="A113" s="79" t="s">
        <v>420</v>
      </c>
      <c r="B113" s="13" t="s">
        <v>155</v>
      </c>
      <c r="C113" s="62" t="s">
        <v>83</v>
      </c>
      <c r="D113" s="15" t="s">
        <v>153</v>
      </c>
      <c r="E113" s="14">
        <v>250</v>
      </c>
      <c r="F113" s="90">
        <f t="shared" ref="F113:F162" si="1">E113*G113</f>
        <v>2925000</v>
      </c>
      <c r="G113" s="15">
        <v>11700</v>
      </c>
    </row>
    <row r="114" spans="1:7" x14ac:dyDescent="0.2">
      <c r="A114" s="79" t="s">
        <v>421</v>
      </c>
      <c r="B114" s="13" t="s">
        <v>156</v>
      </c>
      <c r="C114" s="62" t="s">
        <v>83</v>
      </c>
      <c r="D114" s="15" t="s">
        <v>157</v>
      </c>
      <c r="E114" s="14">
        <v>162.66999999999999</v>
      </c>
      <c r="F114" s="90">
        <f t="shared" si="1"/>
        <v>813349.99999999988</v>
      </c>
      <c r="G114" s="15">
        <v>5000</v>
      </c>
    </row>
    <row r="115" spans="1:7" x14ac:dyDescent="0.2">
      <c r="A115" s="79" t="s">
        <v>418</v>
      </c>
      <c r="B115" s="13" t="s">
        <v>158</v>
      </c>
      <c r="C115" s="62" t="s">
        <v>83</v>
      </c>
      <c r="D115" s="15" t="s">
        <v>113</v>
      </c>
      <c r="E115" s="14">
        <v>13.2</v>
      </c>
      <c r="F115" s="90">
        <f t="shared" si="1"/>
        <v>10560</v>
      </c>
      <c r="G115" s="15">
        <v>800</v>
      </c>
    </row>
    <row r="116" spans="1:7" ht="25.5" x14ac:dyDescent="0.2">
      <c r="A116" s="79" t="s">
        <v>421</v>
      </c>
      <c r="B116" s="13" t="s">
        <v>159</v>
      </c>
      <c r="C116" s="62" t="s">
        <v>83</v>
      </c>
      <c r="D116" s="15" t="s">
        <v>101</v>
      </c>
      <c r="E116" s="14">
        <v>1562.13</v>
      </c>
      <c r="F116" s="90">
        <f t="shared" si="1"/>
        <v>1562130</v>
      </c>
      <c r="G116" s="15">
        <v>1000</v>
      </c>
    </row>
    <row r="117" spans="1:7" x14ac:dyDescent="0.2">
      <c r="A117" s="79" t="s">
        <v>421</v>
      </c>
      <c r="B117" s="13" t="s">
        <v>160</v>
      </c>
      <c r="C117" s="62" t="s">
        <v>83</v>
      </c>
      <c r="D117" s="15" t="s">
        <v>113</v>
      </c>
      <c r="E117" s="14">
        <v>7.87</v>
      </c>
      <c r="F117" s="90">
        <f t="shared" si="1"/>
        <v>15740</v>
      </c>
      <c r="G117" s="15">
        <v>2000</v>
      </c>
    </row>
    <row r="118" spans="1:7" x14ac:dyDescent="0.2">
      <c r="A118" s="79" t="s">
        <v>421</v>
      </c>
      <c r="B118" s="13" t="s">
        <v>161</v>
      </c>
      <c r="C118" s="62" t="s">
        <v>83</v>
      </c>
      <c r="D118" s="15" t="s">
        <v>92</v>
      </c>
      <c r="E118" s="14">
        <v>53.68</v>
      </c>
      <c r="F118" s="90">
        <f t="shared" si="1"/>
        <v>107360</v>
      </c>
      <c r="G118" s="15">
        <v>2000</v>
      </c>
    </row>
    <row r="119" spans="1:7" x14ac:dyDescent="0.2">
      <c r="A119" s="79" t="s">
        <v>417</v>
      </c>
      <c r="B119" s="13" t="s">
        <v>162</v>
      </c>
      <c r="C119" s="62" t="s">
        <v>83</v>
      </c>
      <c r="D119" s="15" t="s">
        <v>92</v>
      </c>
      <c r="E119" s="14">
        <v>16.45</v>
      </c>
      <c r="F119" s="90">
        <f t="shared" si="1"/>
        <v>65800</v>
      </c>
      <c r="G119" s="15">
        <v>4000</v>
      </c>
    </row>
    <row r="120" spans="1:7" x14ac:dyDescent="0.2">
      <c r="A120" s="79" t="s">
        <v>419</v>
      </c>
      <c r="B120" s="13" t="s">
        <v>163</v>
      </c>
      <c r="C120" s="62" t="s">
        <v>83</v>
      </c>
      <c r="D120" s="15" t="s">
        <v>92</v>
      </c>
      <c r="E120" s="14">
        <v>33.58</v>
      </c>
      <c r="F120" s="90">
        <f t="shared" si="1"/>
        <v>6716</v>
      </c>
      <c r="G120" s="15">
        <v>200</v>
      </c>
    </row>
    <row r="121" spans="1:7" x14ac:dyDescent="0.2">
      <c r="A121" s="79" t="s">
        <v>417</v>
      </c>
      <c r="B121" s="13" t="s">
        <v>164</v>
      </c>
      <c r="C121" s="62" t="s">
        <v>83</v>
      </c>
      <c r="D121" s="15" t="s">
        <v>113</v>
      </c>
      <c r="E121" s="14">
        <v>5.05</v>
      </c>
      <c r="F121" s="90">
        <f t="shared" si="1"/>
        <v>5050</v>
      </c>
      <c r="G121" s="15">
        <v>1000</v>
      </c>
    </row>
    <row r="122" spans="1:7" ht="25.5" x14ac:dyDescent="0.2">
      <c r="A122" s="79" t="s">
        <v>423</v>
      </c>
      <c r="B122" s="13" t="s">
        <v>165</v>
      </c>
      <c r="C122" s="62" t="s">
        <v>83</v>
      </c>
      <c r="D122" s="15" t="s">
        <v>92</v>
      </c>
      <c r="E122" s="14">
        <v>183.65</v>
      </c>
      <c r="F122" s="90">
        <f t="shared" si="1"/>
        <v>27547.5</v>
      </c>
      <c r="G122" s="15">
        <v>150</v>
      </c>
    </row>
    <row r="123" spans="1:7" x14ac:dyDescent="0.2">
      <c r="A123" s="79" t="s">
        <v>421</v>
      </c>
      <c r="B123" s="13" t="s">
        <v>166</v>
      </c>
      <c r="C123" s="62" t="s">
        <v>83</v>
      </c>
      <c r="D123" s="15" t="s">
        <v>113</v>
      </c>
      <c r="E123" s="14">
        <v>15.87</v>
      </c>
      <c r="F123" s="90">
        <f t="shared" si="1"/>
        <v>3174</v>
      </c>
      <c r="G123" s="15">
        <v>200</v>
      </c>
    </row>
    <row r="124" spans="1:7" ht="38.25" x14ac:dyDescent="0.2">
      <c r="A124" s="79" t="s">
        <v>421</v>
      </c>
      <c r="B124" s="13" t="s">
        <v>167</v>
      </c>
      <c r="C124" s="62" t="s">
        <v>83</v>
      </c>
      <c r="D124" s="15" t="s">
        <v>157</v>
      </c>
      <c r="E124" s="14">
        <v>289.43</v>
      </c>
      <c r="F124" s="90">
        <f t="shared" si="1"/>
        <v>144715</v>
      </c>
      <c r="G124" s="15">
        <v>500</v>
      </c>
    </row>
    <row r="125" spans="1:7" ht="38.25" x14ac:dyDescent="0.2">
      <c r="A125" s="79" t="s">
        <v>420</v>
      </c>
      <c r="B125" s="13" t="s">
        <v>168</v>
      </c>
      <c r="C125" s="62" t="s">
        <v>83</v>
      </c>
      <c r="D125" s="15" t="s">
        <v>146</v>
      </c>
      <c r="E125" s="14">
        <v>5.74</v>
      </c>
      <c r="F125" s="90">
        <f t="shared" si="1"/>
        <v>4018</v>
      </c>
      <c r="G125" s="15">
        <v>700</v>
      </c>
    </row>
    <row r="126" spans="1:7" ht="25.5" x14ac:dyDescent="0.2">
      <c r="A126" s="79" t="s">
        <v>420</v>
      </c>
      <c r="B126" s="13" t="s">
        <v>169</v>
      </c>
      <c r="C126" s="62" t="s">
        <v>83</v>
      </c>
      <c r="D126" s="15" t="s">
        <v>90</v>
      </c>
      <c r="E126" s="14">
        <v>260</v>
      </c>
      <c r="F126" s="90">
        <f t="shared" si="1"/>
        <v>1040000</v>
      </c>
      <c r="G126" s="15">
        <v>4000</v>
      </c>
    </row>
    <row r="127" spans="1:7" ht="25.5" x14ac:dyDescent="0.2">
      <c r="A127" s="79" t="s">
        <v>420</v>
      </c>
      <c r="B127" s="13" t="s">
        <v>170</v>
      </c>
      <c r="C127" s="62" t="s">
        <v>83</v>
      </c>
      <c r="D127" s="15" t="s">
        <v>90</v>
      </c>
      <c r="E127" s="14">
        <v>241.8</v>
      </c>
      <c r="F127" s="90">
        <f t="shared" si="1"/>
        <v>1450800</v>
      </c>
      <c r="G127" s="15">
        <v>6000</v>
      </c>
    </row>
    <row r="128" spans="1:7" ht="25.5" x14ac:dyDescent="0.2">
      <c r="A128" s="79" t="s">
        <v>418</v>
      </c>
      <c r="B128" s="13" t="s">
        <v>171</v>
      </c>
      <c r="C128" s="62" t="s">
        <v>83</v>
      </c>
      <c r="D128" s="15" t="s">
        <v>101</v>
      </c>
      <c r="E128" s="14">
        <v>750.88</v>
      </c>
      <c r="F128" s="90">
        <f t="shared" si="1"/>
        <v>150176</v>
      </c>
      <c r="G128" s="15">
        <v>200</v>
      </c>
    </row>
    <row r="129" spans="1:7" x14ac:dyDescent="0.2">
      <c r="A129" s="79" t="s">
        <v>424</v>
      </c>
      <c r="B129" s="13" t="s">
        <v>172</v>
      </c>
      <c r="C129" s="62" t="s">
        <v>83</v>
      </c>
      <c r="D129" s="15" t="s">
        <v>113</v>
      </c>
      <c r="E129" s="14">
        <v>55.56</v>
      </c>
      <c r="F129" s="90">
        <f t="shared" si="1"/>
        <v>111120</v>
      </c>
      <c r="G129" s="15">
        <v>2000</v>
      </c>
    </row>
    <row r="130" spans="1:7" ht="25.5" x14ac:dyDescent="0.2">
      <c r="A130" s="79" t="s">
        <v>424</v>
      </c>
      <c r="B130" s="13" t="s">
        <v>173</v>
      </c>
      <c r="C130" s="62" t="s">
        <v>83</v>
      </c>
      <c r="D130" s="15" t="s">
        <v>86</v>
      </c>
      <c r="E130" s="14">
        <v>286.69</v>
      </c>
      <c r="F130" s="90">
        <f t="shared" si="1"/>
        <v>71672.5</v>
      </c>
      <c r="G130" s="15">
        <v>250</v>
      </c>
    </row>
    <row r="131" spans="1:7" x14ac:dyDescent="0.2">
      <c r="A131" s="79" t="s">
        <v>424</v>
      </c>
      <c r="B131" s="13" t="s">
        <v>174</v>
      </c>
      <c r="C131" s="62" t="s">
        <v>83</v>
      </c>
      <c r="D131" s="15" t="s">
        <v>95</v>
      </c>
      <c r="E131" s="14">
        <v>1104.2</v>
      </c>
      <c r="F131" s="90">
        <f t="shared" si="1"/>
        <v>276050</v>
      </c>
      <c r="G131" s="15">
        <v>250</v>
      </c>
    </row>
    <row r="132" spans="1:7" ht="25.5" x14ac:dyDescent="0.2">
      <c r="A132" s="79" t="s">
        <v>419</v>
      </c>
      <c r="B132" s="13" t="s">
        <v>175</v>
      </c>
      <c r="C132" s="62" t="s">
        <v>83</v>
      </c>
      <c r="D132" s="15" t="s">
        <v>86</v>
      </c>
      <c r="E132" s="14">
        <v>75.31</v>
      </c>
      <c r="F132" s="90">
        <f t="shared" si="1"/>
        <v>71544.5</v>
      </c>
      <c r="G132" s="15">
        <v>950</v>
      </c>
    </row>
    <row r="133" spans="1:7" x14ac:dyDescent="0.2">
      <c r="A133" s="79" t="s">
        <v>421</v>
      </c>
      <c r="B133" s="13" t="s">
        <v>176</v>
      </c>
      <c r="C133" s="62" t="s">
        <v>83</v>
      </c>
      <c r="D133" s="15" t="s">
        <v>86</v>
      </c>
      <c r="E133" s="16">
        <v>133.02000000000001</v>
      </c>
      <c r="F133" s="90">
        <f t="shared" si="1"/>
        <v>39906</v>
      </c>
      <c r="G133" s="15">
        <v>300</v>
      </c>
    </row>
    <row r="134" spans="1:7" ht="25.5" x14ac:dyDescent="0.2">
      <c r="A134" s="79" t="s">
        <v>418</v>
      </c>
      <c r="B134" s="13" t="s">
        <v>177</v>
      </c>
      <c r="C134" s="62" t="s">
        <v>83</v>
      </c>
      <c r="D134" s="15" t="s">
        <v>141</v>
      </c>
      <c r="E134" s="14">
        <v>1187</v>
      </c>
      <c r="F134" s="90">
        <f t="shared" si="1"/>
        <v>1388790</v>
      </c>
      <c r="G134" s="15">
        <v>1170</v>
      </c>
    </row>
    <row r="135" spans="1:7" x14ac:dyDescent="0.2">
      <c r="A135" s="79" t="s">
        <v>418</v>
      </c>
      <c r="B135" s="13" t="s">
        <v>178</v>
      </c>
      <c r="C135" s="62" t="s">
        <v>83</v>
      </c>
      <c r="D135" s="15" t="s">
        <v>101</v>
      </c>
      <c r="E135" s="14">
        <v>198.52</v>
      </c>
      <c r="F135" s="90">
        <f t="shared" si="1"/>
        <v>1191120</v>
      </c>
      <c r="G135" s="15">
        <v>6000</v>
      </c>
    </row>
    <row r="136" spans="1:7" x14ac:dyDescent="0.2">
      <c r="A136" s="79" t="s">
        <v>419</v>
      </c>
      <c r="B136" s="13" t="s">
        <v>179</v>
      </c>
      <c r="C136" s="62" t="s">
        <v>83</v>
      </c>
      <c r="D136" s="15" t="s">
        <v>86</v>
      </c>
      <c r="E136" s="14">
        <v>14.32</v>
      </c>
      <c r="F136" s="90">
        <f t="shared" si="1"/>
        <v>716</v>
      </c>
      <c r="G136" s="15">
        <v>50</v>
      </c>
    </row>
    <row r="137" spans="1:7" x14ac:dyDescent="0.2">
      <c r="A137" s="79" t="s">
        <v>418</v>
      </c>
      <c r="B137" s="13" t="s">
        <v>180</v>
      </c>
      <c r="C137" s="62" t="s">
        <v>83</v>
      </c>
      <c r="D137" s="15" t="s">
        <v>90</v>
      </c>
      <c r="E137" s="14">
        <v>697.6</v>
      </c>
      <c r="F137" s="90">
        <f t="shared" si="1"/>
        <v>467392</v>
      </c>
      <c r="G137" s="15">
        <v>670</v>
      </c>
    </row>
    <row r="138" spans="1:7" x14ac:dyDescent="0.2">
      <c r="A138" s="79" t="s">
        <v>418</v>
      </c>
      <c r="B138" s="13" t="s">
        <v>181</v>
      </c>
      <c r="C138" s="62" t="s">
        <v>83</v>
      </c>
      <c r="D138" s="15" t="s">
        <v>113</v>
      </c>
      <c r="E138" s="14">
        <v>36.130000000000003</v>
      </c>
      <c r="F138" s="90">
        <f t="shared" si="1"/>
        <v>90325</v>
      </c>
      <c r="G138" s="15">
        <v>2500</v>
      </c>
    </row>
    <row r="139" spans="1:7" x14ac:dyDescent="0.2">
      <c r="A139" s="79" t="s">
        <v>417</v>
      </c>
      <c r="B139" s="13" t="s">
        <v>182</v>
      </c>
      <c r="C139" s="62" t="s">
        <v>83</v>
      </c>
      <c r="D139" s="15" t="s">
        <v>113</v>
      </c>
      <c r="E139" s="14">
        <v>14.04</v>
      </c>
      <c r="F139" s="90">
        <f t="shared" si="1"/>
        <v>673.92</v>
      </c>
      <c r="G139" s="15">
        <v>48</v>
      </c>
    </row>
    <row r="140" spans="1:7" ht="38.25" x14ac:dyDescent="0.2">
      <c r="A140" s="79" t="s">
        <v>421</v>
      </c>
      <c r="B140" s="13" t="s">
        <v>183</v>
      </c>
      <c r="C140" s="62" t="s">
        <v>83</v>
      </c>
      <c r="D140" s="15" t="s">
        <v>113</v>
      </c>
      <c r="E140" s="14">
        <v>34.659999999999997</v>
      </c>
      <c r="F140" s="90">
        <f t="shared" si="1"/>
        <v>138640</v>
      </c>
      <c r="G140" s="15">
        <v>4000</v>
      </c>
    </row>
    <row r="141" spans="1:7" x14ac:dyDescent="0.2">
      <c r="A141" s="79" t="s">
        <v>419</v>
      </c>
      <c r="B141" s="13" t="s">
        <v>184</v>
      </c>
      <c r="C141" s="62" t="s">
        <v>83</v>
      </c>
      <c r="D141" s="15" t="s">
        <v>86</v>
      </c>
      <c r="E141" s="14">
        <v>27.03</v>
      </c>
      <c r="F141" s="90">
        <f t="shared" si="1"/>
        <v>27030</v>
      </c>
      <c r="G141" s="15">
        <v>1000</v>
      </c>
    </row>
    <row r="142" spans="1:7" x14ac:dyDescent="0.2">
      <c r="A142" s="79" t="s">
        <v>419</v>
      </c>
      <c r="B142" s="13" t="s">
        <v>185</v>
      </c>
      <c r="C142" s="62" t="s">
        <v>83</v>
      </c>
      <c r="D142" s="15" t="s">
        <v>113</v>
      </c>
      <c r="E142" s="14">
        <v>3.36</v>
      </c>
      <c r="F142" s="90">
        <f t="shared" si="1"/>
        <v>403.2</v>
      </c>
      <c r="G142" s="15">
        <v>120</v>
      </c>
    </row>
    <row r="143" spans="1:7" x14ac:dyDescent="0.2">
      <c r="A143" s="79" t="s">
        <v>417</v>
      </c>
      <c r="B143" s="13" t="s">
        <v>186</v>
      </c>
      <c r="C143" s="62" t="s">
        <v>83</v>
      </c>
      <c r="D143" s="15" t="s">
        <v>86</v>
      </c>
      <c r="E143" s="14">
        <v>385.32</v>
      </c>
      <c r="F143" s="90">
        <f t="shared" si="1"/>
        <v>38532</v>
      </c>
      <c r="G143" s="15">
        <v>100</v>
      </c>
    </row>
    <row r="144" spans="1:7" x14ac:dyDescent="0.2">
      <c r="A144" s="79" t="s">
        <v>420</v>
      </c>
      <c r="B144" s="13" t="s">
        <v>187</v>
      </c>
      <c r="C144" s="62" t="s">
        <v>83</v>
      </c>
      <c r="D144" s="15" t="s">
        <v>92</v>
      </c>
      <c r="E144" s="14">
        <v>58.6</v>
      </c>
      <c r="F144" s="90">
        <f t="shared" si="1"/>
        <v>46880</v>
      </c>
      <c r="G144" s="15">
        <v>800</v>
      </c>
    </row>
    <row r="145" spans="1:7" x14ac:dyDescent="0.2">
      <c r="A145" s="79" t="s">
        <v>418</v>
      </c>
      <c r="B145" s="13" t="s">
        <v>188</v>
      </c>
      <c r="C145" s="62" t="s">
        <v>83</v>
      </c>
      <c r="D145" s="15" t="s">
        <v>86</v>
      </c>
      <c r="E145" s="14">
        <v>14.36</v>
      </c>
      <c r="F145" s="90">
        <f t="shared" si="1"/>
        <v>1148.8</v>
      </c>
      <c r="G145" s="15">
        <v>80</v>
      </c>
    </row>
    <row r="146" spans="1:7" x14ac:dyDescent="0.2">
      <c r="A146" s="79" t="s">
        <v>419</v>
      </c>
      <c r="B146" s="13" t="s">
        <v>189</v>
      </c>
      <c r="C146" s="62" t="s">
        <v>83</v>
      </c>
      <c r="D146" s="15" t="s">
        <v>148</v>
      </c>
      <c r="E146" s="14">
        <v>748.2</v>
      </c>
      <c r="F146" s="90">
        <f t="shared" si="1"/>
        <v>14964</v>
      </c>
      <c r="G146" s="15">
        <v>20</v>
      </c>
    </row>
    <row r="147" spans="1:7" x14ac:dyDescent="0.2">
      <c r="A147" s="79" t="s">
        <v>418</v>
      </c>
      <c r="B147" s="13" t="s">
        <v>190</v>
      </c>
      <c r="C147" s="62" t="s">
        <v>83</v>
      </c>
      <c r="D147" s="15" t="s">
        <v>113</v>
      </c>
      <c r="E147" s="14">
        <v>3.62</v>
      </c>
      <c r="F147" s="90">
        <f t="shared" si="1"/>
        <v>1086</v>
      </c>
      <c r="G147" s="15">
        <v>300</v>
      </c>
    </row>
    <row r="148" spans="1:7" x14ac:dyDescent="0.2">
      <c r="A148" s="79" t="s">
        <v>420</v>
      </c>
      <c r="B148" s="13" t="s">
        <v>191</v>
      </c>
      <c r="C148" s="62" t="s">
        <v>83</v>
      </c>
      <c r="D148" s="15" t="s">
        <v>148</v>
      </c>
      <c r="E148" s="14">
        <v>3559.8</v>
      </c>
      <c r="F148" s="90">
        <f t="shared" si="1"/>
        <v>71196</v>
      </c>
      <c r="G148" s="15">
        <v>20</v>
      </c>
    </row>
    <row r="149" spans="1:7" x14ac:dyDescent="0.2">
      <c r="A149" s="79" t="s">
        <v>418</v>
      </c>
      <c r="B149" s="13" t="s">
        <v>192</v>
      </c>
      <c r="C149" s="62" t="s">
        <v>83</v>
      </c>
      <c r="D149" s="15" t="s">
        <v>193</v>
      </c>
      <c r="E149" s="14">
        <v>4.4000000000000004</v>
      </c>
      <c r="F149" s="90">
        <f t="shared" si="1"/>
        <v>4400</v>
      </c>
      <c r="G149" s="15">
        <v>1000</v>
      </c>
    </row>
    <row r="150" spans="1:7" x14ac:dyDescent="0.2">
      <c r="A150" s="79" t="s">
        <v>418</v>
      </c>
      <c r="B150" s="13" t="s">
        <v>194</v>
      </c>
      <c r="C150" s="62" t="s">
        <v>83</v>
      </c>
      <c r="D150" s="15" t="s">
        <v>86</v>
      </c>
      <c r="E150" s="14">
        <v>2700</v>
      </c>
      <c r="F150" s="90">
        <f t="shared" si="1"/>
        <v>13500</v>
      </c>
      <c r="G150" s="15">
        <v>5</v>
      </c>
    </row>
    <row r="151" spans="1:7" x14ac:dyDescent="0.2">
      <c r="A151" s="79" t="s">
        <v>418</v>
      </c>
      <c r="B151" s="13" t="s">
        <v>195</v>
      </c>
      <c r="C151" s="62" t="s">
        <v>83</v>
      </c>
      <c r="D151" s="15" t="s">
        <v>86</v>
      </c>
      <c r="E151" s="14">
        <v>4250</v>
      </c>
      <c r="F151" s="90">
        <f t="shared" si="1"/>
        <v>21250</v>
      </c>
      <c r="G151" s="15">
        <v>5</v>
      </c>
    </row>
    <row r="152" spans="1:7" x14ac:dyDescent="0.2">
      <c r="A152" s="79" t="s">
        <v>418</v>
      </c>
      <c r="B152" s="13" t="s">
        <v>196</v>
      </c>
      <c r="C152" s="62" t="s">
        <v>83</v>
      </c>
      <c r="D152" s="15" t="s">
        <v>86</v>
      </c>
      <c r="E152" s="14">
        <v>4950</v>
      </c>
      <c r="F152" s="90">
        <f t="shared" si="1"/>
        <v>24750</v>
      </c>
      <c r="G152" s="15">
        <v>5</v>
      </c>
    </row>
    <row r="153" spans="1:7" ht="25.5" x14ac:dyDescent="0.2">
      <c r="A153" s="79" t="s">
        <v>426</v>
      </c>
      <c r="B153" s="13" t="s">
        <v>198</v>
      </c>
      <c r="C153" s="62" t="s">
        <v>83</v>
      </c>
      <c r="D153" s="15" t="s">
        <v>199</v>
      </c>
      <c r="E153" s="14">
        <v>10000</v>
      </c>
      <c r="F153" s="90">
        <f t="shared" si="1"/>
        <v>500000</v>
      </c>
      <c r="G153" s="15">
        <v>50</v>
      </c>
    </row>
    <row r="154" spans="1:7" ht="38.25" x14ac:dyDescent="0.2">
      <c r="A154" s="79" t="s">
        <v>426</v>
      </c>
      <c r="B154" s="13" t="s">
        <v>200</v>
      </c>
      <c r="C154" s="62" t="s">
        <v>83</v>
      </c>
      <c r="D154" s="15" t="s">
        <v>89</v>
      </c>
      <c r="E154" s="14">
        <v>13680</v>
      </c>
      <c r="F154" s="90">
        <f t="shared" si="1"/>
        <v>2325600</v>
      </c>
      <c r="G154" s="15">
        <v>170</v>
      </c>
    </row>
    <row r="155" spans="1:7" x14ac:dyDescent="0.2">
      <c r="A155" s="79" t="s">
        <v>424</v>
      </c>
      <c r="B155" s="13" t="s">
        <v>201</v>
      </c>
      <c r="C155" s="62" t="s">
        <v>83</v>
      </c>
      <c r="D155" s="15" t="s">
        <v>95</v>
      </c>
      <c r="E155" s="14">
        <v>1000</v>
      </c>
      <c r="F155" s="90">
        <f t="shared" si="1"/>
        <v>15000</v>
      </c>
      <c r="G155" s="15">
        <v>15</v>
      </c>
    </row>
    <row r="156" spans="1:7" x14ac:dyDescent="0.2">
      <c r="A156" s="79" t="s">
        <v>426</v>
      </c>
      <c r="B156" s="13" t="s">
        <v>202</v>
      </c>
      <c r="C156" s="62" t="s">
        <v>83</v>
      </c>
      <c r="D156" s="15" t="s">
        <v>203</v>
      </c>
      <c r="E156" s="14">
        <v>3000</v>
      </c>
      <c r="F156" s="90">
        <f t="shared" si="1"/>
        <v>90000</v>
      </c>
      <c r="G156" s="15">
        <v>30</v>
      </c>
    </row>
    <row r="157" spans="1:7" x14ac:dyDescent="0.2">
      <c r="A157" s="79" t="s">
        <v>424</v>
      </c>
      <c r="B157" s="13" t="s">
        <v>204</v>
      </c>
      <c r="C157" s="62" t="s">
        <v>83</v>
      </c>
      <c r="D157" s="15" t="s">
        <v>101</v>
      </c>
      <c r="E157" s="14">
        <v>1344</v>
      </c>
      <c r="F157" s="90">
        <f t="shared" si="1"/>
        <v>1344</v>
      </c>
      <c r="G157" s="15">
        <v>1</v>
      </c>
    </row>
    <row r="158" spans="1:7" x14ac:dyDescent="0.2">
      <c r="A158" s="79" t="s">
        <v>426</v>
      </c>
      <c r="B158" s="13" t="s">
        <v>205</v>
      </c>
      <c r="C158" s="62" t="s">
        <v>83</v>
      </c>
      <c r="D158" s="15" t="s">
        <v>95</v>
      </c>
      <c r="E158" s="14">
        <v>12800</v>
      </c>
      <c r="F158" s="90">
        <f t="shared" si="1"/>
        <v>25600</v>
      </c>
      <c r="G158" s="15">
        <v>2</v>
      </c>
    </row>
    <row r="159" spans="1:7" x14ac:dyDescent="0.2">
      <c r="A159" s="79" t="s">
        <v>418</v>
      </c>
      <c r="B159" s="13" t="s">
        <v>206</v>
      </c>
      <c r="C159" s="62" t="s">
        <v>83</v>
      </c>
      <c r="D159" s="15" t="s">
        <v>148</v>
      </c>
      <c r="E159" s="14">
        <v>2842.13</v>
      </c>
      <c r="F159" s="90">
        <f t="shared" si="1"/>
        <v>56842.600000000006</v>
      </c>
      <c r="G159" s="15">
        <v>20</v>
      </c>
    </row>
    <row r="160" spans="1:7" ht="25.5" x14ac:dyDescent="0.2">
      <c r="A160" s="79" t="s">
        <v>417</v>
      </c>
      <c r="B160" s="13" t="s">
        <v>207</v>
      </c>
      <c r="C160" s="62" t="s">
        <v>83</v>
      </c>
      <c r="D160" s="15" t="s">
        <v>148</v>
      </c>
      <c r="E160" s="14">
        <v>2234.73</v>
      </c>
      <c r="F160" s="90">
        <f t="shared" si="1"/>
        <v>67041.899999999994</v>
      </c>
      <c r="G160" s="15">
        <v>30</v>
      </c>
    </row>
    <row r="161" spans="1:7" x14ac:dyDescent="0.2">
      <c r="A161" s="79" t="s">
        <v>421</v>
      </c>
      <c r="B161" s="13" t="s">
        <v>208</v>
      </c>
      <c r="C161" s="62" t="s">
        <v>83</v>
      </c>
      <c r="D161" s="15" t="s">
        <v>86</v>
      </c>
      <c r="E161" s="14">
        <v>15.55</v>
      </c>
      <c r="F161" s="90">
        <f t="shared" si="1"/>
        <v>15550</v>
      </c>
      <c r="G161" s="15">
        <v>1000</v>
      </c>
    </row>
    <row r="162" spans="1:7" x14ac:dyDescent="0.2">
      <c r="A162" s="79" t="s">
        <v>423</v>
      </c>
      <c r="B162" s="17" t="s">
        <v>209</v>
      </c>
      <c r="C162" s="62" t="s">
        <v>83</v>
      </c>
      <c r="D162" s="15" t="s">
        <v>101</v>
      </c>
      <c r="E162" s="14">
        <v>4072.4</v>
      </c>
      <c r="F162" s="90">
        <f t="shared" si="1"/>
        <v>203620</v>
      </c>
      <c r="G162" s="15">
        <v>50</v>
      </c>
    </row>
    <row r="163" spans="1:7" x14ac:dyDescent="0.2">
      <c r="A163" s="79" t="s">
        <v>417</v>
      </c>
      <c r="B163" s="13" t="s">
        <v>210</v>
      </c>
      <c r="C163" s="62" t="s">
        <v>83</v>
      </c>
      <c r="D163" s="63" t="s">
        <v>86</v>
      </c>
      <c r="E163" s="14">
        <v>34.36</v>
      </c>
      <c r="F163" s="90">
        <f>E163*G163</f>
        <v>343.6</v>
      </c>
      <c r="G163" s="15">
        <v>10</v>
      </c>
    </row>
    <row r="164" spans="1:7" x14ac:dyDescent="0.2">
      <c r="A164" s="79" t="s">
        <v>417</v>
      </c>
      <c r="B164" s="13" t="s">
        <v>211</v>
      </c>
      <c r="C164" s="62" t="s">
        <v>83</v>
      </c>
      <c r="D164" s="63" t="s">
        <v>86</v>
      </c>
      <c r="E164" s="14">
        <v>100.32</v>
      </c>
      <c r="F164" s="90">
        <f>E164*G164</f>
        <v>40128</v>
      </c>
      <c r="G164" s="15">
        <v>400</v>
      </c>
    </row>
    <row r="165" spans="1:7" x14ac:dyDescent="0.2">
      <c r="A165" s="79" t="s">
        <v>420</v>
      </c>
      <c r="B165" s="13" t="s">
        <v>212</v>
      </c>
      <c r="C165" s="62" t="s">
        <v>83</v>
      </c>
      <c r="D165" s="63" t="s">
        <v>213</v>
      </c>
      <c r="E165" s="14">
        <v>96.21</v>
      </c>
      <c r="F165" s="90">
        <f>E165*G165</f>
        <v>67347</v>
      </c>
      <c r="G165" s="15">
        <v>700</v>
      </c>
    </row>
    <row r="166" spans="1:7" ht="19.5" customHeight="1" x14ac:dyDescent="0.2">
      <c r="A166" s="79" t="s">
        <v>418</v>
      </c>
      <c r="B166" s="13" t="s">
        <v>214</v>
      </c>
      <c r="C166" s="62" t="s">
        <v>83</v>
      </c>
      <c r="D166" s="63" t="s">
        <v>215</v>
      </c>
      <c r="E166" s="14">
        <v>1140</v>
      </c>
      <c r="F166" s="90">
        <f>E166*G166</f>
        <v>79800</v>
      </c>
      <c r="G166" s="15">
        <v>70</v>
      </c>
    </row>
    <row r="167" spans="1:7" ht="25.5" x14ac:dyDescent="0.2">
      <c r="A167" s="79" t="s">
        <v>420</v>
      </c>
      <c r="B167" s="13" t="s">
        <v>216</v>
      </c>
      <c r="C167" s="62" t="s">
        <v>83</v>
      </c>
      <c r="D167" s="15" t="s">
        <v>217</v>
      </c>
      <c r="E167" s="64">
        <v>2750</v>
      </c>
      <c r="F167" s="91">
        <f>E167*G167</f>
        <v>275000</v>
      </c>
      <c r="G167" s="15">
        <v>100</v>
      </c>
    </row>
    <row r="168" spans="1:7" x14ac:dyDescent="0.2">
      <c r="A168" s="81"/>
      <c r="B168" s="18"/>
      <c r="C168" s="65"/>
      <c r="D168" s="20"/>
      <c r="E168" s="19"/>
      <c r="F168" s="92"/>
      <c r="G168" s="20"/>
    </row>
    <row r="169" spans="1:7" x14ac:dyDescent="0.2">
      <c r="A169" s="82"/>
      <c r="B169" s="21" t="s">
        <v>218</v>
      </c>
      <c r="C169" s="66"/>
      <c r="D169" s="15"/>
      <c r="E169" s="67"/>
      <c r="F169" s="93">
        <f>SUM(F171:F270)</f>
        <v>14230075</v>
      </c>
      <c r="G169" s="66"/>
    </row>
    <row r="170" spans="1:7" x14ac:dyDescent="0.2">
      <c r="A170" s="79"/>
      <c r="B170" s="27" t="s">
        <v>219</v>
      </c>
      <c r="C170" s="68"/>
      <c r="D170" s="69"/>
      <c r="E170" s="70"/>
      <c r="F170" s="93"/>
      <c r="G170" s="68"/>
    </row>
    <row r="171" spans="1:7" x14ac:dyDescent="0.2">
      <c r="A171" s="79" t="s">
        <v>425</v>
      </c>
      <c r="B171" s="13" t="s">
        <v>220</v>
      </c>
      <c r="C171" s="62" t="s">
        <v>83</v>
      </c>
      <c r="D171" s="15" t="s">
        <v>157</v>
      </c>
      <c r="E171" s="67">
        <v>116.5</v>
      </c>
      <c r="F171" s="90">
        <f t="shared" ref="F171:F228" si="2">E171*G171</f>
        <v>81550</v>
      </c>
      <c r="G171" s="15">
        <v>700</v>
      </c>
    </row>
    <row r="172" spans="1:7" x14ac:dyDescent="0.2">
      <c r="A172" s="79" t="s">
        <v>425</v>
      </c>
      <c r="B172" s="13" t="s">
        <v>221</v>
      </c>
      <c r="C172" s="62" t="s">
        <v>83</v>
      </c>
      <c r="D172" s="15" t="s">
        <v>157</v>
      </c>
      <c r="E172" s="67">
        <v>221.1</v>
      </c>
      <c r="F172" s="90">
        <f t="shared" si="2"/>
        <v>154770</v>
      </c>
      <c r="G172" s="15">
        <v>700</v>
      </c>
    </row>
    <row r="173" spans="1:7" x14ac:dyDescent="0.2">
      <c r="A173" s="79" t="s">
        <v>425</v>
      </c>
      <c r="B173" s="22" t="s">
        <v>222</v>
      </c>
      <c r="C173" s="62" t="s">
        <v>83</v>
      </c>
      <c r="D173" s="15" t="s">
        <v>217</v>
      </c>
      <c r="E173" s="67">
        <v>24.1</v>
      </c>
      <c r="F173" s="90">
        <f t="shared" si="2"/>
        <v>120500</v>
      </c>
      <c r="G173" s="15">
        <v>5000</v>
      </c>
    </row>
    <row r="174" spans="1:7" x14ac:dyDescent="0.2">
      <c r="A174" s="79" t="s">
        <v>425</v>
      </c>
      <c r="B174" s="13" t="s">
        <v>223</v>
      </c>
      <c r="C174" s="62" t="s">
        <v>83</v>
      </c>
      <c r="D174" s="15" t="s">
        <v>157</v>
      </c>
      <c r="E174" s="67">
        <v>549.20000000000005</v>
      </c>
      <c r="F174" s="90">
        <f t="shared" si="2"/>
        <v>109840.00000000001</v>
      </c>
      <c r="G174" s="15">
        <v>200</v>
      </c>
    </row>
    <row r="175" spans="1:7" x14ac:dyDescent="0.2">
      <c r="A175" s="79" t="s">
        <v>427</v>
      </c>
      <c r="B175" s="13" t="s">
        <v>224</v>
      </c>
      <c r="C175" s="62" t="s">
        <v>83</v>
      </c>
      <c r="D175" s="15" t="s">
        <v>217</v>
      </c>
      <c r="E175" s="67">
        <v>375.9</v>
      </c>
      <c r="F175" s="90">
        <f t="shared" si="2"/>
        <v>225540</v>
      </c>
      <c r="G175" s="15">
        <v>600</v>
      </c>
    </row>
    <row r="176" spans="1:7" x14ac:dyDescent="0.2">
      <c r="A176" s="79" t="s">
        <v>425</v>
      </c>
      <c r="B176" s="13" t="s">
        <v>225</v>
      </c>
      <c r="C176" s="62" t="s">
        <v>83</v>
      </c>
      <c r="D176" s="15" t="s">
        <v>217</v>
      </c>
      <c r="E176" s="67">
        <v>117.3</v>
      </c>
      <c r="F176" s="90">
        <f t="shared" si="2"/>
        <v>11730</v>
      </c>
      <c r="G176" s="15">
        <v>100</v>
      </c>
    </row>
    <row r="177" spans="1:7" x14ac:dyDescent="0.2">
      <c r="A177" s="79" t="s">
        <v>425</v>
      </c>
      <c r="B177" s="13" t="s">
        <v>226</v>
      </c>
      <c r="C177" s="62" t="s">
        <v>83</v>
      </c>
      <c r="D177" s="15" t="s">
        <v>217</v>
      </c>
      <c r="E177" s="67">
        <v>117.3</v>
      </c>
      <c r="F177" s="90">
        <f t="shared" si="2"/>
        <v>23460</v>
      </c>
      <c r="G177" s="15">
        <v>200</v>
      </c>
    </row>
    <row r="178" spans="1:7" x14ac:dyDescent="0.2">
      <c r="A178" s="79" t="s">
        <v>425</v>
      </c>
      <c r="B178" s="13" t="s">
        <v>227</v>
      </c>
      <c r="C178" s="62" t="s">
        <v>83</v>
      </c>
      <c r="D178" s="15" t="s">
        <v>217</v>
      </c>
      <c r="E178" s="67">
        <v>117.3</v>
      </c>
      <c r="F178" s="90">
        <f t="shared" si="2"/>
        <v>1055700</v>
      </c>
      <c r="G178" s="15">
        <v>9000</v>
      </c>
    </row>
    <row r="179" spans="1:7" x14ac:dyDescent="0.2">
      <c r="A179" s="79" t="s">
        <v>425</v>
      </c>
      <c r="B179" s="13" t="s">
        <v>228</v>
      </c>
      <c r="C179" s="62" t="s">
        <v>83</v>
      </c>
      <c r="D179" s="15" t="s">
        <v>217</v>
      </c>
      <c r="E179" s="67">
        <v>117.3</v>
      </c>
      <c r="F179" s="90">
        <f t="shared" si="2"/>
        <v>821100</v>
      </c>
      <c r="G179" s="15">
        <v>7000</v>
      </c>
    </row>
    <row r="180" spans="1:7" x14ac:dyDescent="0.2">
      <c r="A180" s="79" t="s">
        <v>425</v>
      </c>
      <c r="B180" s="13" t="s">
        <v>229</v>
      </c>
      <c r="C180" s="62" t="s">
        <v>83</v>
      </c>
      <c r="D180" s="15" t="s">
        <v>217</v>
      </c>
      <c r="E180" s="67">
        <v>28.2</v>
      </c>
      <c r="F180" s="90">
        <f t="shared" si="2"/>
        <v>2820</v>
      </c>
      <c r="G180" s="15">
        <v>100</v>
      </c>
    </row>
    <row r="181" spans="1:7" x14ac:dyDescent="0.2">
      <c r="A181" s="79" t="s">
        <v>425</v>
      </c>
      <c r="B181" s="13" t="s">
        <v>230</v>
      </c>
      <c r="C181" s="62" t="s">
        <v>83</v>
      </c>
      <c r="D181" s="15" t="s">
        <v>217</v>
      </c>
      <c r="E181" s="67">
        <v>276.7</v>
      </c>
      <c r="F181" s="90">
        <f t="shared" si="2"/>
        <v>16602</v>
      </c>
      <c r="G181" s="15">
        <v>60</v>
      </c>
    </row>
    <row r="182" spans="1:7" x14ac:dyDescent="0.2">
      <c r="A182" s="79" t="s">
        <v>425</v>
      </c>
      <c r="B182" s="13" t="s">
        <v>231</v>
      </c>
      <c r="C182" s="62" t="s">
        <v>83</v>
      </c>
      <c r="D182" s="15" t="s">
        <v>217</v>
      </c>
      <c r="E182" s="67">
        <v>276.7</v>
      </c>
      <c r="F182" s="90">
        <f t="shared" si="2"/>
        <v>16602</v>
      </c>
      <c r="G182" s="15">
        <v>60</v>
      </c>
    </row>
    <row r="183" spans="1:7" x14ac:dyDescent="0.2">
      <c r="A183" s="79" t="s">
        <v>425</v>
      </c>
      <c r="B183" s="13" t="s">
        <v>232</v>
      </c>
      <c r="C183" s="62" t="s">
        <v>83</v>
      </c>
      <c r="D183" s="15" t="s">
        <v>217</v>
      </c>
      <c r="E183" s="67">
        <v>23</v>
      </c>
      <c r="F183" s="90">
        <f t="shared" si="2"/>
        <v>46000</v>
      </c>
      <c r="G183" s="15">
        <v>2000</v>
      </c>
    </row>
    <row r="184" spans="1:7" ht="25.5" x14ac:dyDescent="0.2">
      <c r="A184" s="79" t="s">
        <v>425</v>
      </c>
      <c r="B184" s="13" t="s">
        <v>233</v>
      </c>
      <c r="C184" s="62" t="s">
        <v>83</v>
      </c>
      <c r="D184" s="15" t="s">
        <v>217</v>
      </c>
      <c r="E184" s="67">
        <v>33.4</v>
      </c>
      <c r="F184" s="90">
        <f t="shared" si="2"/>
        <v>66800</v>
      </c>
      <c r="G184" s="15">
        <v>2000</v>
      </c>
    </row>
    <row r="185" spans="1:7" x14ac:dyDescent="0.2">
      <c r="A185" s="79" t="s">
        <v>425</v>
      </c>
      <c r="B185" s="13" t="s">
        <v>234</v>
      </c>
      <c r="C185" s="62" t="s">
        <v>83</v>
      </c>
      <c r="D185" s="15" t="s">
        <v>217</v>
      </c>
      <c r="E185" s="67">
        <v>23</v>
      </c>
      <c r="F185" s="90">
        <f t="shared" si="2"/>
        <v>184000</v>
      </c>
      <c r="G185" s="15">
        <v>8000</v>
      </c>
    </row>
    <row r="186" spans="1:7" ht="25.5" x14ac:dyDescent="0.2">
      <c r="A186" s="79" t="s">
        <v>425</v>
      </c>
      <c r="B186" s="13" t="s">
        <v>235</v>
      </c>
      <c r="C186" s="62" t="s">
        <v>83</v>
      </c>
      <c r="D186" s="15" t="s">
        <v>217</v>
      </c>
      <c r="E186" s="67">
        <v>25.1</v>
      </c>
      <c r="F186" s="90">
        <f t="shared" si="2"/>
        <v>251000</v>
      </c>
      <c r="G186" s="15">
        <v>10000</v>
      </c>
    </row>
    <row r="187" spans="1:7" x14ac:dyDescent="0.2">
      <c r="A187" s="79" t="s">
        <v>425</v>
      </c>
      <c r="B187" s="13" t="s">
        <v>236</v>
      </c>
      <c r="C187" s="62" t="s">
        <v>83</v>
      </c>
      <c r="D187" s="15" t="s">
        <v>217</v>
      </c>
      <c r="E187" s="67">
        <v>23</v>
      </c>
      <c r="F187" s="90">
        <f t="shared" si="2"/>
        <v>186300</v>
      </c>
      <c r="G187" s="15">
        <v>8100</v>
      </c>
    </row>
    <row r="188" spans="1:7" ht="25.5" x14ac:dyDescent="0.2">
      <c r="A188" s="79" t="s">
        <v>425</v>
      </c>
      <c r="B188" s="13" t="s">
        <v>237</v>
      </c>
      <c r="C188" s="62" t="s">
        <v>83</v>
      </c>
      <c r="D188" s="15" t="s">
        <v>217</v>
      </c>
      <c r="E188" s="67">
        <v>25.1</v>
      </c>
      <c r="F188" s="90">
        <f t="shared" si="2"/>
        <v>451800</v>
      </c>
      <c r="G188" s="15">
        <v>18000</v>
      </c>
    </row>
    <row r="189" spans="1:7" x14ac:dyDescent="0.2">
      <c r="A189" s="79" t="s">
        <v>425</v>
      </c>
      <c r="B189" s="13" t="s">
        <v>238</v>
      </c>
      <c r="C189" s="62" t="s">
        <v>83</v>
      </c>
      <c r="D189" s="15" t="s">
        <v>217</v>
      </c>
      <c r="E189" s="67">
        <v>23</v>
      </c>
      <c r="F189" s="90">
        <f t="shared" si="2"/>
        <v>115000</v>
      </c>
      <c r="G189" s="15">
        <v>5000</v>
      </c>
    </row>
    <row r="190" spans="1:7" x14ac:dyDescent="0.2">
      <c r="A190" s="79" t="s">
        <v>425</v>
      </c>
      <c r="B190" s="13" t="s">
        <v>239</v>
      </c>
      <c r="C190" s="62" t="s">
        <v>83</v>
      </c>
      <c r="D190" s="15" t="s">
        <v>240</v>
      </c>
      <c r="E190" s="67">
        <v>115</v>
      </c>
      <c r="F190" s="90">
        <f t="shared" si="2"/>
        <v>17250</v>
      </c>
      <c r="G190" s="15">
        <v>150</v>
      </c>
    </row>
    <row r="191" spans="1:7" x14ac:dyDescent="0.2">
      <c r="A191" s="79" t="s">
        <v>425</v>
      </c>
      <c r="B191" s="13" t="s">
        <v>241</v>
      </c>
      <c r="C191" s="62" t="s">
        <v>83</v>
      </c>
      <c r="D191" s="15" t="s">
        <v>240</v>
      </c>
      <c r="E191" s="67">
        <v>155</v>
      </c>
      <c r="F191" s="90">
        <f t="shared" si="2"/>
        <v>23250</v>
      </c>
      <c r="G191" s="15">
        <v>150</v>
      </c>
    </row>
    <row r="192" spans="1:7" x14ac:dyDescent="0.2">
      <c r="A192" s="79" t="s">
        <v>425</v>
      </c>
      <c r="B192" s="13" t="s">
        <v>242</v>
      </c>
      <c r="C192" s="62" t="s">
        <v>83</v>
      </c>
      <c r="D192" s="15" t="s">
        <v>217</v>
      </c>
      <c r="E192" s="67">
        <v>56.6</v>
      </c>
      <c r="F192" s="90">
        <f t="shared" si="2"/>
        <v>11320</v>
      </c>
      <c r="G192" s="15">
        <v>200</v>
      </c>
    </row>
    <row r="193" spans="1:7" x14ac:dyDescent="0.2">
      <c r="A193" s="79" t="s">
        <v>425</v>
      </c>
      <c r="B193" s="13" t="s">
        <v>243</v>
      </c>
      <c r="C193" s="62" t="s">
        <v>83</v>
      </c>
      <c r="D193" s="15" t="s">
        <v>217</v>
      </c>
      <c r="E193" s="23">
        <v>155.6</v>
      </c>
      <c r="F193" s="90">
        <f t="shared" si="2"/>
        <v>31120</v>
      </c>
      <c r="G193" s="15">
        <v>200</v>
      </c>
    </row>
    <row r="194" spans="1:7" x14ac:dyDescent="0.2">
      <c r="A194" s="79" t="s">
        <v>425</v>
      </c>
      <c r="B194" s="13" t="s">
        <v>244</v>
      </c>
      <c r="C194" s="62" t="s">
        <v>83</v>
      </c>
      <c r="D194" s="15" t="s">
        <v>217</v>
      </c>
      <c r="E194" s="67">
        <v>12.4</v>
      </c>
      <c r="F194" s="90">
        <f t="shared" si="2"/>
        <v>124000</v>
      </c>
      <c r="G194" s="15">
        <v>10000</v>
      </c>
    </row>
    <row r="195" spans="1:7" x14ac:dyDescent="0.2">
      <c r="A195" s="79" t="s">
        <v>425</v>
      </c>
      <c r="B195" s="13" t="s">
        <v>245</v>
      </c>
      <c r="C195" s="62" t="s">
        <v>83</v>
      </c>
      <c r="D195" s="15" t="s">
        <v>217</v>
      </c>
      <c r="E195" s="67">
        <v>12.4</v>
      </c>
      <c r="F195" s="90">
        <f t="shared" si="2"/>
        <v>99200</v>
      </c>
      <c r="G195" s="15">
        <v>8000</v>
      </c>
    </row>
    <row r="196" spans="1:7" x14ac:dyDescent="0.2">
      <c r="A196" s="79" t="s">
        <v>425</v>
      </c>
      <c r="B196" s="13" t="s">
        <v>246</v>
      </c>
      <c r="C196" s="62" t="s">
        <v>83</v>
      </c>
      <c r="D196" s="15" t="s">
        <v>217</v>
      </c>
      <c r="E196" s="67">
        <v>25</v>
      </c>
      <c r="F196" s="90">
        <f t="shared" si="2"/>
        <v>37500</v>
      </c>
      <c r="G196" s="15">
        <v>1500</v>
      </c>
    </row>
    <row r="197" spans="1:7" x14ac:dyDescent="0.2">
      <c r="A197" s="79" t="s">
        <v>425</v>
      </c>
      <c r="B197" s="13" t="s">
        <v>247</v>
      </c>
      <c r="C197" s="62" t="s">
        <v>83</v>
      </c>
      <c r="D197" s="15" t="s">
        <v>217</v>
      </c>
      <c r="E197" s="67">
        <v>16.100000000000001</v>
      </c>
      <c r="F197" s="90">
        <f t="shared" si="2"/>
        <v>80500</v>
      </c>
      <c r="G197" s="15">
        <v>5000</v>
      </c>
    </row>
    <row r="198" spans="1:7" x14ac:dyDescent="0.2">
      <c r="A198" s="79" t="s">
        <v>425</v>
      </c>
      <c r="B198" s="13" t="s">
        <v>248</v>
      </c>
      <c r="C198" s="62" t="s">
        <v>83</v>
      </c>
      <c r="D198" s="15" t="s">
        <v>217</v>
      </c>
      <c r="E198" s="67">
        <v>16.899999999999999</v>
      </c>
      <c r="F198" s="90">
        <f t="shared" si="2"/>
        <v>844999.99999999988</v>
      </c>
      <c r="G198" s="15">
        <v>50000</v>
      </c>
    </row>
    <row r="199" spans="1:7" x14ac:dyDescent="0.2">
      <c r="A199" s="79" t="s">
        <v>425</v>
      </c>
      <c r="B199" s="13" t="s">
        <v>249</v>
      </c>
      <c r="C199" s="62" t="s">
        <v>83</v>
      </c>
      <c r="D199" s="15" t="s">
        <v>217</v>
      </c>
      <c r="E199" s="67">
        <v>24.9</v>
      </c>
      <c r="F199" s="90">
        <f t="shared" si="2"/>
        <v>99600</v>
      </c>
      <c r="G199" s="15">
        <v>4000</v>
      </c>
    </row>
    <row r="200" spans="1:7" x14ac:dyDescent="0.2">
      <c r="A200" s="79" t="s">
        <v>425</v>
      </c>
      <c r="B200" s="13" t="s">
        <v>250</v>
      </c>
      <c r="C200" s="62" t="s">
        <v>83</v>
      </c>
      <c r="D200" s="15" t="s">
        <v>217</v>
      </c>
      <c r="E200" s="67">
        <v>33.4</v>
      </c>
      <c r="F200" s="90">
        <f t="shared" si="2"/>
        <v>83500</v>
      </c>
      <c r="G200" s="15">
        <v>2500</v>
      </c>
    </row>
    <row r="201" spans="1:7" x14ac:dyDescent="0.2">
      <c r="A201" s="79" t="s">
        <v>425</v>
      </c>
      <c r="B201" s="13" t="s">
        <v>251</v>
      </c>
      <c r="C201" s="62" t="s">
        <v>83</v>
      </c>
      <c r="D201" s="15" t="s">
        <v>217</v>
      </c>
      <c r="E201" s="67">
        <v>94.3</v>
      </c>
      <c r="F201" s="90">
        <f t="shared" si="2"/>
        <v>9430</v>
      </c>
      <c r="G201" s="15">
        <v>100</v>
      </c>
    </row>
    <row r="202" spans="1:7" x14ac:dyDescent="0.2">
      <c r="A202" s="79" t="s">
        <v>425</v>
      </c>
      <c r="B202" s="13" t="s">
        <v>252</v>
      </c>
      <c r="C202" s="62" t="s">
        <v>83</v>
      </c>
      <c r="D202" s="15" t="s">
        <v>217</v>
      </c>
      <c r="E202" s="67">
        <v>333.3</v>
      </c>
      <c r="F202" s="90">
        <f t="shared" si="2"/>
        <v>16665</v>
      </c>
      <c r="G202" s="15">
        <v>50</v>
      </c>
    </row>
    <row r="203" spans="1:7" x14ac:dyDescent="0.2">
      <c r="A203" s="79" t="s">
        <v>425</v>
      </c>
      <c r="B203" s="13" t="s">
        <v>253</v>
      </c>
      <c r="C203" s="62" t="s">
        <v>83</v>
      </c>
      <c r="D203" s="15" t="s">
        <v>217</v>
      </c>
      <c r="E203" s="67">
        <v>400</v>
      </c>
      <c r="F203" s="90">
        <f t="shared" si="2"/>
        <v>60000</v>
      </c>
      <c r="G203" s="15">
        <v>150</v>
      </c>
    </row>
    <row r="204" spans="1:7" x14ac:dyDescent="0.2">
      <c r="A204" s="79" t="s">
        <v>428</v>
      </c>
      <c r="B204" s="13" t="s">
        <v>254</v>
      </c>
      <c r="C204" s="62" t="s">
        <v>83</v>
      </c>
      <c r="D204" s="15" t="s">
        <v>217</v>
      </c>
      <c r="E204" s="67">
        <v>7.3</v>
      </c>
      <c r="F204" s="90">
        <f t="shared" si="2"/>
        <v>146000</v>
      </c>
      <c r="G204" s="15">
        <v>20000</v>
      </c>
    </row>
    <row r="205" spans="1:7" x14ac:dyDescent="0.2">
      <c r="A205" s="79" t="s">
        <v>428</v>
      </c>
      <c r="B205" s="13" t="s">
        <v>255</v>
      </c>
      <c r="C205" s="62" t="s">
        <v>83</v>
      </c>
      <c r="D205" s="15" t="s">
        <v>217</v>
      </c>
      <c r="E205" s="67">
        <v>13.5</v>
      </c>
      <c r="F205" s="90">
        <f t="shared" si="2"/>
        <v>13500</v>
      </c>
      <c r="G205" s="15">
        <v>1000</v>
      </c>
    </row>
    <row r="206" spans="1:7" x14ac:dyDescent="0.2">
      <c r="A206" s="79" t="s">
        <v>425</v>
      </c>
      <c r="B206" s="13" t="s">
        <v>256</v>
      </c>
      <c r="C206" s="62" t="s">
        <v>83</v>
      </c>
      <c r="D206" s="15" t="s">
        <v>217</v>
      </c>
      <c r="E206" s="67">
        <v>2175.1</v>
      </c>
      <c r="F206" s="90">
        <f t="shared" si="2"/>
        <v>21751</v>
      </c>
      <c r="G206" s="15">
        <v>10</v>
      </c>
    </row>
    <row r="207" spans="1:7" x14ac:dyDescent="0.2">
      <c r="A207" s="79" t="s">
        <v>425</v>
      </c>
      <c r="B207" s="13" t="s">
        <v>257</v>
      </c>
      <c r="C207" s="62" t="s">
        <v>83</v>
      </c>
      <c r="D207" s="15" t="s">
        <v>217</v>
      </c>
      <c r="E207" s="67">
        <v>333.8</v>
      </c>
      <c r="F207" s="90">
        <f t="shared" si="2"/>
        <v>83450</v>
      </c>
      <c r="G207" s="15">
        <v>250</v>
      </c>
    </row>
    <row r="208" spans="1:7" x14ac:dyDescent="0.2">
      <c r="A208" s="79" t="s">
        <v>425</v>
      </c>
      <c r="B208" s="13" t="s">
        <v>258</v>
      </c>
      <c r="C208" s="62" t="s">
        <v>83</v>
      </c>
      <c r="D208" s="15" t="s">
        <v>217</v>
      </c>
      <c r="E208" s="67">
        <v>203.5</v>
      </c>
      <c r="F208" s="90">
        <f t="shared" si="2"/>
        <v>81400</v>
      </c>
      <c r="G208" s="15">
        <v>400</v>
      </c>
    </row>
    <row r="209" spans="1:7" x14ac:dyDescent="0.2">
      <c r="A209" s="79" t="s">
        <v>425</v>
      </c>
      <c r="B209" s="13" t="s">
        <v>259</v>
      </c>
      <c r="C209" s="62" t="s">
        <v>83</v>
      </c>
      <c r="D209" s="15" t="s">
        <v>217</v>
      </c>
      <c r="E209" s="67">
        <v>244</v>
      </c>
      <c r="F209" s="90">
        <f t="shared" si="2"/>
        <v>97600</v>
      </c>
      <c r="G209" s="15">
        <v>400</v>
      </c>
    </row>
    <row r="210" spans="1:7" x14ac:dyDescent="0.2">
      <c r="A210" s="79" t="s">
        <v>425</v>
      </c>
      <c r="B210" s="13" t="s">
        <v>260</v>
      </c>
      <c r="C210" s="62" t="s">
        <v>83</v>
      </c>
      <c r="D210" s="15" t="s">
        <v>217</v>
      </c>
      <c r="E210" s="67">
        <v>423</v>
      </c>
      <c r="F210" s="90">
        <f t="shared" si="2"/>
        <v>50760</v>
      </c>
      <c r="G210" s="15">
        <v>120</v>
      </c>
    </row>
    <row r="211" spans="1:7" x14ac:dyDescent="0.2">
      <c r="A211" s="79" t="s">
        <v>425</v>
      </c>
      <c r="B211" s="13" t="s">
        <v>261</v>
      </c>
      <c r="C211" s="62" t="s">
        <v>83</v>
      </c>
      <c r="D211" s="15" t="s">
        <v>217</v>
      </c>
      <c r="E211" s="67">
        <v>122.7</v>
      </c>
      <c r="F211" s="90">
        <f t="shared" si="2"/>
        <v>441720</v>
      </c>
      <c r="G211" s="15">
        <v>3600</v>
      </c>
    </row>
    <row r="212" spans="1:7" x14ac:dyDescent="0.2">
      <c r="A212" s="79" t="s">
        <v>429</v>
      </c>
      <c r="B212" s="13" t="s">
        <v>262</v>
      </c>
      <c r="C212" s="62" t="s">
        <v>83</v>
      </c>
      <c r="D212" s="15" t="s">
        <v>217</v>
      </c>
      <c r="E212" s="67">
        <v>110.9</v>
      </c>
      <c r="F212" s="90">
        <f t="shared" si="2"/>
        <v>66540</v>
      </c>
      <c r="G212" s="15">
        <v>600</v>
      </c>
    </row>
    <row r="213" spans="1:7" x14ac:dyDescent="0.2">
      <c r="A213" s="79" t="s">
        <v>429</v>
      </c>
      <c r="B213" s="13" t="s">
        <v>263</v>
      </c>
      <c r="C213" s="62" t="s">
        <v>83</v>
      </c>
      <c r="D213" s="15" t="s">
        <v>217</v>
      </c>
      <c r="E213" s="67">
        <v>263.10000000000002</v>
      </c>
      <c r="F213" s="90">
        <f t="shared" si="2"/>
        <v>39465</v>
      </c>
      <c r="G213" s="15">
        <v>150</v>
      </c>
    </row>
    <row r="214" spans="1:7" x14ac:dyDescent="0.2">
      <c r="A214" s="79" t="s">
        <v>429</v>
      </c>
      <c r="B214" s="13" t="s">
        <v>264</v>
      </c>
      <c r="C214" s="62" t="s">
        <v>83</v>
      </c>
      <c r="D214" s="15" t="s">
        <v>217</v>
      </c>
      <c r="E214" s="67">
        <v>320</v>
      </c>
      <c r="F214" s="90">
        <f t="shared" si="2"/>
        <v>48000</v>
      </c>
      <c r="G214" s="15">
        <v>150</v>
      </c>
    </row>
    <row r="215" spans="1:7" x14ac:dyDescent="0.2">
      <c r="A215" s="79" t="s">
        <v>425</v>
      </c>
      <c r="B215" s="13" t="s">
        <v>265</v>
      </c>
      <c r="C215" s="62" t="s">
        <v>83</v>
      </c>
      <c r="D215" s="15" t="s">
        <v>217</v>
      </c>
      <c r="E215" s="67">
        <v>57.8</v>
      </c>
      <c r="F215" s="90">
        <f t="shared" si="2"/>
        <v>867000</v>
      </c>
      <c r="G215" s="15">
        <v>15000</v>
      </c>
    </row>
    <row r="216" spans="1:7" x14ac:dyDescent="0.2">
      <c r="A216" s="79" t="s">
        <v>425</v>
      </c>
      <c r="B216" s="13" t="s">
        <v>266</v>
      </c>
      <c r="C216" s="62" t="s">
        <v>83</v>
      </c>
      <c r="D216" s="15" t="s">
        <v>217</v>
      </c>
      <c r="E216" s="67">
        <v>105.7</v>
      </c>
      <c r="F216" s="90">
        <f t="shared" si="2"/>
        <v>21140</v>
      </c>
      <c r="G216" s="15">
        <v>200</v>
      </c>
    </row>
    <row r="217" spans="1:7" x14ac:dyDescent="0.2">
      <c r="A217" s="79" t="s">
        <v>425</v>
      </c>
      <c r="B217" s="13" t="s">
        <v>267</v>
      </c>
      <c r="C217" s="62" t="s">
        <v>83</v>
      </c>
      <c r="D217" s="15" t="s">
        <v>217</v>
      </c>
      <c r="E217" s="67">
        <v>28.2</v>
      </c>
      <c r="F217" s="90">
        <f t="shared" si="2"/>
        <v>56400</v>
      </c>
      <c r="G217" s="15">
        <v>2000</v>
      </c>
    </row>
    <row r="218" spans="1:7" x14ac:dyDescent="0.2">
      <c r="A218" s="79" t="s">
        <v>425</v>
      </c>
      <c r="B218" s="13" t="s">
        <v>268</v>
      </c>
      <c r="C218" s="62" t="s">
        <v>83</v>
      </c>
      <c r="D218" s="15" t="s">
        <v>217</v>
      </c>
      <c r="E218" s="67">
        <v>120</v>
      </c>
      <c r="F218" s="90">
        <f t="shared" si="2"/>
        <v>6000</v>
      </c>
      <c r="G218" s="15">
        <v>50</v>
      </c>
    </row>
    <row r="219" spans="1:7" x14ac:dyDescent="0.2">
      <c r="A219" s="79" t="s">
        <v>425</v>
      </c>
      <c r="B219" s="13" t="s">
        <v>269</v>
      </c>
      <c r="C219" s="62" t="s">
        <v>83</v>
      </c>
      <c r="D219" s="15" t="s">
        <v>217</v>
      </c>
      <c r="E219" s="67">
        <v>120</v>
      </c>
      <c r="F219" s="90">
        <f t="shared" si="2"/>
        <v>7200</v>
      </c>
      <c r="G219" s="15">
        <v>60</v>
      </c>
    </row>
    <row r="220" spans="1:7" x14ac:dyDescent="0.2">
      <c r="A220" s="79" t="s">
        <v>425</v>
      </c>
      <c r="B220" s="13" t="s">
        <v>270</v>
      </c>
      <c r="C220" s="62" t="s">
        <v>83</v>
      </c>
      <c r="D220" s="15" t="s">
        <v>217</v>
      </c>
      <c r="E220" s="67">
        <v>120</v>
      </c>
      <c r="F220" s="90">
        <f t="shared" si="2"/>
        <v>14400</v>
      </c>
      <c r="G220" s="15">
        <v>120</v>
      </c>
    </row>
    <row r="221" spans="1:7" x14ac:dyDescent="0.2">
      <c r="A221" s="79" t="s">
        <v>425</v>
      </c>
      <c r="B221" s="13" t="s">
        <v>271</v>
      </c>
      <c r="C221" s="62" t="s">
        <v>83</v>
      </c>
      <c r="D221" s="15" t="s">
        <v>217</v>
      </c>
      <c r="E221" s="67">
        <v>120</v>
      </c>
      <c r="F221" s="90">
        <f t="shared" si="2"/>
        <v>2400</v>
      </c>
      <c r="G221" s="15">
        <v>20</v>
      </c>
    </row>
    <row r="222" spans="1:7" x14ac:dyDescent="0.2">
      <c r="A222" s="79" t="s">
        <v>425</v>
      </c>
      <c r="B222" s="13" t="s">
        <v>272</v>
      </c>
      <c r="C222" s="62" t="s">
        <v>83</v>
      </c>
      <c r="D222" s="15" t="s">
        <v>217</v>
      </c>
      <c r="E222" s="67">
        <v>120</v>
      </c>
      <c r="F222" s="90">
        <f t="shared" si="2"/>
        <v>2400</v>
      </c>
      <c r="G222" s="15">
        <v>20</v>
      </c>
    </row>
    <row r="223" spans="1:7" x14ac:dyDescent="0.2">
      <c r="A223" s="79" t="s">
        <v>425</v>
      </c>
      <c r="B223" s="13" t="s">
        <v>273</v>
      </c>
      <c r="C223" s="62" t="s">
        <v>83</v>
      </c>
      <c r="D223" s="15" t="s">
        <v>217</v>
      </c>
      <c r="E223" s="67">
        <v>120</v>
      </c>
      <c r="F223" s="90">
        <f t="shared" si="2"/>
        <v>2400</v>
      </c>
      <c r="G223" s="15">
        <v>20</v>
      </c>
    </row>
    <row r="224" spans="1:7" x14ac:dyDescent="0.2">
      <c r="A224" s="79" t="s">
        <v>425</v>
      </c>
      <c r="B224" s="13" t="s">
        <v>274</v>
      </c>
      <c r="C224" s="62" t="s">
        <v>83</v>
      </c>
      <c r="D224" s="15" t="s">
        <v>217</v>
      </c>
      <c r="E224" s="67">
        <v>120</v>
      </c>
      <c r="F224" s="90">
        <f t="shared" si="2"/>
        <v>6000</v>
      </c>
      <c r="G224" s="15">
        <v>50</v>
      </c>
    </row>
    <row r="225" spans="1:7" x14ac:dyDescent="0.2">
      <c r="A225" s="79" t="s">
        <v>425</v>
      </c>
      <c r="B225" s="13" t="s">
        <v>275</v>
      </c>
      <c r="C225" s="62" t="s">
        <v>83</v>
      </c>
      <c r="D225" s="15" t="s">
        <v>217</v>
      </c>
      <c r="E225" s="67">
        <v>120</v>
      </c>
      <c r="F225" s="90">
        <f t="shared" si="2"/>
        <v>7200</v>
      </c>
      <c r="G225" s="15">
        <v>60</v>
      </c>
    </row>
    <row r="226" spans="1:7" x14ac:dyDescent="0.2">
      <c r="A226" s="79" t="s">
        <v>425</v>
      </c>
      <c r="B226" s="13" t="s">
        <v>276</v>
      </c>
      <c r="C226" s="62" t="s">
        <v>83</v>
      </c>
      <c r="D226" s="15" t="s">
        <v>217</v>
      </c>
      <c r="E226" s="67">
        <v>120</v>
      </c>
      <c r="F226" s="90">
        <f t="shared" si="2"/>
        <v>7200</v>
      </c>
      <c r="G226" s="15">
        <v>60</v>
      </c>
    </row>
    <row r="227" spans="1:7" x14ac:dyDescent="0.2">
      <c r="A227" s="79" t="s">
        <v>425</v>
      </c>
      <c r="B227" s="13" t="s">
        <v>277</v>
      </c>
      <c r="C227" s="62" t="s">
        <v>83</v>
      </c>
      <c r="D227" s="15" t="s">
        <v>217</v>
      </c>
      <c r="E227" s="67">
        <v>120</v>
      </c>
      <c r="F227" s="90">
        <f t="shared" si="2"/>
        <v>3600</v>
      </c>
      <c r="G227" s="15">
        <v>30</v>
      </c>
    </row>
    <row r="228" spans="1:7" x14ac:dyDescent="0.2">
      <c r="A228" s="79" t="s">
        <v>425</v>
      </c>
      <c r="B228" s="13" t="s">
        <v>278</v>
      </c>
      <c r="C228" s="62" t="s">
        <v>83</v>
      </c>
      <c r="D228" s="15" t="s">
        <v>217</v>
      </c>
      <c r="E228" s="67">
        <v>145</v>
      </c>
      <c r="F228" s="90">
        <f t="shared" si="2"/>
        <v>2900</v>
      </c>
      <c r="G228" s="15">
        <v>20</v>
      </c>
    </row>
    <row r="229" spans="1:7" x14ac:dyDescent="0.2">
      <c r="A229" s="79" t="s">
        <v>425</v>
      </c>
      <c r="B229" s="13" t="s">
        <v>279</v>
      </c>
      <c r="C229" s="62" t="s">
        <v>83</v>
      </c>
      <c r="D229" s="15" t="s">
        <v>217</v>
      </c>
      <c r="E229" s="67">
        <v>145</v>
      </c>
      <c r="F229" s="90">
        <f t="shared" ref="F229:F270" si="3">E229*G229</f>
        <v>2900</v>
      </c>
      <c r="G229" s="15">
        <v>20</v>
      </c>
    </row>
    <row r="230" spans="1:7" ht="25.5" x14ac:dyDescent="0.2">
      <c r="A230" s="79" t="s">
        <v>430</v>
      </c>
      <c r="B230" s="13" t="s">
        <v>280</v>
      </c>
      <c r="C230" s="62" t="s">
        <v>83</v>
      </c>
      <c r="D230" s="15" t="s">
        <v>89</v>
      </c>
      <c r="E230" s="67">
        <v>20300</v>
      </c>
      <c r="F230" s="90">
        <f t="shared" si="3"/>
        <v>60900</v>
      </c>
      <c r="G230" s="15">
        <v>3</v>
      </c>
    </row>
    <row r="231" spans="1:7" ht="25.5" x14ac:dyDescent="0.2">
      <c r="A231" s="79" t="s">
        <v>430</v>
      </c>
      <c r="B231" s="17" t="s">
        <v>281</v>
      </c>
      <c r="C231" s="62" t="s">
        <v>83</v>
      </c>
      <c r="D231" s="15" t="s">
        <v>282</v>
      </c>
      <c r="E231" s="67">
        <v>22000</v>
      </c>
      <c r="F231" s="90">
        <f t="shared" si="3"/>
        <v>132000</v>
      </c>
      <c r="G231" s="15">
        <v>6</v>
      </c>
    </row>
    <row r="232" spans="1:7" x14ac:dyDescent="0.2">
      <c r="A232" s="79" t="s">
        <v>431</v>
      </c>
      <c r="B232" s="17" t="s">
        <v>283</v>
      </c>
      <c r="C232" s="62" t="s">
        <v>83</v>
      </c>
      <c r="D232" s="15" t="s">
        <v>89</v>
      </c>
      <c r="E232" s="67">
        <v>19100</v>
      </c>
      <c r="F232" s="90">
        <f t="shared" si="3"/>
        <v>248300</v>
      </c>
      <c r="G232" s="15">
        <v>13</v>
      </c>
    </row>
    <row r="233" spans="1:7" x14ac:dyDescent="0.2">
      <c r="A233" s="79" t="s">
        <v>431</v>
      </c>
      <c r="B233" s="13" t="s">
        <v>284</v>
      </c>
      <c r="C233" s="62" t="s">
        <v>83</v>
      </c>
      <c r="D233" s="15" t="s">
        <v>89</v>
      </c>
      <c r="E233" s="67">
        <v>28450</v>
      </c>
      <c r="F233" s="90">
        <f t="shared" si="3"/>
        <v>227600</v>
      </c>
      <c r="G233" s="15">
        <v>8</v>
      </c>
    </row>
    <row r="234" spans="1:7" x14ac:dyDescent="0.2">
      <c r="A234" s="79" t="s">
        <v>431</v>
      </c>
      <c r="B234" s="13" t="s">
        <v>285</v>
      </c>
      <c r="C234" s="62" t="s">
        <v>83</v>
      </c>
      <c r="D234" s="15" t="s">
        <v>89</v>
      </c>
      <c r="E234" s="67">
        <v>50900</v>
      </c>
      <c r="F234" s="90">
        <f t="shared" si="3"/>
        <v>356300</v>
      </c>
      <c r="G234" s="24">
        <v>7</v>
      </c>
    </row>
    <row r="235" spans="1:7" x14ac:dyDescent="0.2">
      <c r="A235" s="79" t="s">
        <v>427</v>
      </c>
      <c r="B235" s="13" t="s">
        <v>286</v>
      </c>
      <c r="C235" s="62" t="s">
        <v>83</v>
      </c>
      <c r="D235" s="15" t="s">
        <v>217</v>
      </c>
      <c r="E235" s="67">
        <v>72</v>
      </c>
      <c r="F235" s="90">
        <f t="shared" si="3"/>
        <v>180000</v>
      </c>
      <c r="G235" s="15">
        <v>2500</v>
      </c>
    </row>
    <row r="236" spans="1:7" x14ac:dyDescent="0.2">
      <c r="A236" s="79" t="s">
        <v>425</v>
      </c>
      <c r="B236" s="13" t="s">
        <v>287</v>
      </c>
      <c r="C236" s="62" t="s">
        <v>83</v>
      </c>
      <c r="D236" s="15" t="s">
        <v>217</v>
      </c>
      <c r="E236" s="67">
        <v>300</v>
      </c>
      <c r="F236" s="90">
        <f t="shared" si="3"/>
        <v>30000</v>
      </c>
      <c r="G236" s="15">
        <v>100</v>
      </c>
    </row>
    <row r="237" spans="1:7" ht="51" x14ac:dyDescent="0.2">
      <c r="A237" s="79" t="s">
        <v>427</v>
      </c>
      <c r="B237" s="25" t="s">
        <v>288</v>
      </c>
      <c r="C237" s="62" t="s">
        <v>83</v>
      </c>
      <c r="D237" s="15" t="s">
        <v>217</v>
      </c>
      <c r="E237" s="67">
        <v>57200</v>
      </c>
      <c r="F237" s="90">
        <f t="shared" si="3"/>
        <v>228800</v>
      </c>
      <c r="G237" s="15">
        <v>4</v>
      </c>
    </row>
    <row r="238" spans="1:7" ht="38.25" x14ac:dyDescent="0.2">
      <c r="A238" s="79" t="s">
        <v>428</v>
      </c>
      <c r="B238" s="25" t="s">
        <v>289</v>
      </c>
      <c r="C238" s="62" t="s">
        <v>83</v>
      </c>
      <c r="D238" s="15" t="s">
        <v>217</v>
      </c>
      <c r="E238" s="67">
        <v>86900</v>
      </c>
      <c r="F238" s="90">
        <f t="shared" si="3"/>
        <v>173800</v>
      </c>
      <c r="G238" s="15">
        <v>2</v>
      </c>
    </row>
    <row r="239" spans="1:7" x14ac:dyDescent="0.2">
      <c r="A239" s="79" t="s">
        <v>427</v>
      </c>
      <c r="B239" s="13" t="s">
        <v>290</v>
      </c>
      <c r="C239" s="62" t="s">
        <v>83</v>
      </c>
      <c r="D239" s="15" t="s">
        <v>217</v>
      </c>
      <c r="E239" s="67">
        <v>18700</v>
      </c>
      <c r="F239" s="90">
        <f t="shared" si="3"/>
        <v>374000</v>
      </c>
      <c r="G239" s="15">
        <v>20</v>
      </c>
    </row>
    <row r="240" spans="1:7" x14ac:dyDescent="0.2">
      <c r="A240" s="79" t="s">
        <v>427</v>
      </c>
      <c r="B240" s="13" t="s">
        <v>291</v>
      </c>
      <c r="C240" s="62" t="s">
        <v>83</v>
      </c>
      <c r="D240" s="15" t="s">
        <v>217</v>
      </c>
      <c r="E240" s="67">
        <v>46200</v>
      </c>
      <c r="F240" s="90">
        <f t="shared" si="3"/>
        <v>138600</v>
      </c>
      <c r="G240" s="15">
        <v>3</v>
      </c>
    </row>
    <row r="241" spans="1:7" x14ac:dyDescent="0.2">
      <c r="A241" s="79" t="s">
        <v>427</v>
      </c>
      <c r="B241" s="13" t="s">
        <v>292</v>
      </c>
      <c r="C241" s="62" t="s">
        <v>83</v>
      </c>
      <c r="D241" s="15" t="s">
        <v>217</v>
      </c>
      <c r="E241" s="67">
        <v>1100</v>
      </c>
      <c r="F241" s="90">
        <f t="shared" si="3"/>
        <v>5500</v>
      </c>
      <c r="G241" s="15">
        <v>5</v>
      </c>
    </row>
    <row r="242" spans="1:7" ht="25.5" x14ac:dyDescent="0.2">
      <c r="A242" s="79" t="s">
        <v>427</v>
      </c>
      <c r="B242" s="13" t="s">
        <v>293</v>
      </c>
      <c r="C242" s="62" t="s">
        <v>83</v>
      </c>
      <c r="D242" s="15" t="s">
        <v>217</v>
      </c>
      <c r="E242" s="67">
        <v>85000</v>
      </c>
      <c r="F242" s="90">
        <f t="shared" si="3"/>
        <v>425000</v>
      </c>
      <c r="G242" s="15">
        <v>5</v>
      </c>
    </row>
    <row r="243" spans="1:7" ht="38.25" x14ac:dyDescent="0.2">
      <c r="A243" s="79" t="s">
        <v>427</v>
      </c>
      <c r="B243" s="13" t="s">
        <v>294</v>
      </c>
      <c r="C243" s="62" t="s">
        <v>83</v>
      </c>
      <c r="D243" s="15" t="s">
        <v>217</v>
      </c>
      <c r="E243" s="67">
        <v>33000</v>
      </c>
      <c r="F243" s="90">
        <f t="shared" si="3"/>
        <v>165000</v>
      </c>
      <c r="G243" s="15">
        <v>5</v>
      </c>
    </row>
    <row r="244" spans="1:7" x14ac:dyDescent="0.2">
      <c r="A244" s="79" t="s">
        <v>428</v>
      </c>
      <c r="B244" s="13" t="s">
        <v>295</v>
      </c>
      <c r="C244" s="62" t="s">
        <v>83</v>
      </c>
      <c r="D244" s="15" t="s">
        <v>217</v>
      </c>
      <c r="E244" s="67">
        <v>1500000</v>
      </c>
      <c r="F244" s="90">
        <f t="shared" si="3"/>
        <v>1500000</v>
      </c>
      <c r="G244" s="26">
        <v>1</v>
      </c>
    </row>
    <row r="245" spans="1:7" ht="25.5" x14ac:dyDescent="0.2">
      <c r="A245" s="79" t="s">
        <v>427</v>
      </c>
      <c r="B245" s="17" t="s">
        <v>296</v>
      </c>
      <c r="C245" s="62" t="s">
        <v>83</v>
      </c>
      <c r="D245" s="15" t="s">
        <v>89</v>
      </c>
      <c r="E245" s="67">
        <v>70000</v>
      </c>
      <c r="F245" s="90">
        <f t="shared" si="3"/>
        <v>420000</v>
      </c>
      <c r="G245" s="26">
        <v>6</v>
      </c>
    </row>
    <row r="246" spans="1:7" ht="25.5" x14ac:dyDescent="0.2">
      <c r="A246" s="79" t="s">
        <v>427</v>
      </c>
      <c r="B246" s="17" t="s">
        <v>296</v>
      </c>
      <c r="C246" s="62" t="s">
        <v>83</v>
      </c>
      <c r="D246" s="15" t="s">
        <v>89</v>
      </c>
      <c r="E246" s="67">
        <v>70000</v>
      </c>
      <c r="F246" s="90">
        <f t="shared" si="3"/>
        <v>350000</v>
      </c>
      <c r="G246" s="26">
        <v>5</v>
      </c>
    </row>
    <row r="247" spans="1:7" x14ac:dyDescent="0.2">
      <c r="A247" s="79" t="s">
        <v>432</v>
      </c>
      <c r="B247" s="25" t="s">
        <v>297</v>
      </c>
      <c r="C247" s="62" t="s">
        <v>83</v>
      </c>
      <c r="D247" s="15" t="s">
        <v>217</v>
      </c>
      <c r="E247" s="67">
        <v>7</v>
      </c>
      <c r="F247" s="90">
        <f t="shared" si="3"/>
        <v>31500</v>
      </c>
      <c r="G247" s="26">
        <v>4500</v>
      </c>
    </row>
    <row r="248" spans="1:7" x14ac:dyDescent="0.2">
      <c r="A248" s="79" t="s">
        <v>432</v>
      </c>
      <c r="B248" s="25" t="s">
        <v>298</v>
      </c>
      <c r="C248" s="62" t="s">
        <v>83</v>
      </c>
      <c r="D248" s="15" t="s">
        <v>217</v>
      </c>
      <c r="E248" s="67">
        <v>3</v>
      </c>
      <c r="F248" s="90">
        <f t="shared" si="3"/>
        <v>7500</v>
      </c>
      <c r="G248" s="26">
        <v>2500</v>
      </c>
    </row>
    <row r="249" spans="1:7" x14ac:dyDescent="0.2">
      <c r="A249" s="79" t="s">
        <v>420</v>
      </c>
      <c r="B249" s="25" t="s">
        <v>299</v>
      </c>
      <c r="C249" s="62" t="s">
        <v>83</v>
      </c>
      <c r="D249" s="15" t="s">
        <v>157</v>
      </c>
      <c r="E249" s="67">
        <v>1000</v>
      </c>
      <c r="F249" s="90">
        <f t="shared" si="3"/>
        <v>5000</v>
      </c>
      <c r="G249" s="26">
        <v>5</v>
      </c>
    </row>
    <row r="250" spans="1:7" x14ac:dyDescent="0.2">
      <c r="A250" s="79" t="s">
        <v>427</v>
      </c>
      <c r="B250" s="13" t="s">
        <v>300</v>
      </c>
      <c r="C250" s="62" t="s">
        <v>83</v>
      </c>
      <c r="D250" s="15" t="s">
        <v>217</v>
      </c>
      <c r="E250" s="67">
        <v>5</v>
      </c>
      <c r="F250" s="90">
        <f t="shared" si="3"/>
        <v>12500</v>
      </c>
      <c r="G250" s="26">
        <v>2500</v>
      </c>
    </row>
    <row r="251" spans="1:7" x14ac:dyDescent="0.2">
      <c r="A251" s="79" t="s">
        <v>427</v>
      </c>
      <c r="B251" s="17" t="s">
        <v>301</v>
      </c>
      <c r="C251" s="62" t="s">
        <v>83</v>
      </c>
      <c r="D251" s="15" t="s">
        <v>217</v>
      </c>
      <c r="E251" s="67">
        <v>6</v>
      </c>
      <c r="F251" s="90">
        <f t="shared" si="3"/>
        <v>15000</v>
      </c>
      <c r="G251" s="26">
        <v>2500</v>
      </c>
    </row>
    <row r="252" spans="1:7" x14ac:dyDescent="0.2">
      <c r="A252" s="79" t="s">
        <v>427</v>
      </c>
      <c r="B252" s="17" t="s">
        <v>302</v>
      </c>
      <c r="C252" s="62" t="s">
        <v>83</v>
      </c>
      <c r="D252" s="15" t="s">
        <v>217</v>
      </c>
      <c r="E252" s="67">
        <v>20</v>
      </c>
      <c r="F252" s="90">
        <f t="shared" si="3"/>
        <v>10000</v>
      </c>
      <c r="G252" s="26">
        <v>500</v>
      </c>
    </row>
    <row r="253" spans="1:7" x14ac:dyDescent="0.2">
      <c r="A253" s="79" t="s">
        <v>420</v>
      </c>
      <c r="B253" s="17" t="s">
        <v>303</v>
      </c>
      <c r="C253" s="62" t="s">
        <v>83</v>
      </c>
      <c r="D253" s="15" t="s">
        <v>157</v>
      </c>
      <c r="E253" s="67">
        <v>800</v>
      </c>
      <c r="F253" s="90">
        <f t="shared" si="3"/>
        <v>4800</v>
      </c>
      <c r="G253" s="24">
        <v>6</v>
      </c>
    </row>
    <row r="254" spans="1:7" x14ac:dyDescent="0.2">
      <c r="A254" s="79" t="s">
        <v>420</v>
      </c>
      <c r="B254" s="25" t="s">
        <v>304</v>
      </c>
      <c r="C254" s="62" t="s">
        <v>83</v>
      </c>
      <c r="D254" s="15" t="s">
        <v>217</v>
      </c>
      <c r="E254" s="67">
        <v>13000</v>
      </c>
      <c r="F254" s="90">
        <f t="shared" si="3"/>
        <v>13000</v>
      </c>
      <c r="G254" s="26">
        <v>1</v>
      </c>
    </row>
    <row r="255" spans="1:7" ht="25.5" x14ac:dyDescent="0.2">
      <c r="A255" s="79" t="s">
        <v>432</v>
      </c>
      <c r="B255" s="25" t="s">
        <v>305</v>
      </c>
      <c r="C255" s="62" t="s">
        <v>83</v>
      </c>
      <c r="D255" s="15" t="s">
        <v>217</v>
      </c>
      <c r="E255" s="67">
        <v>1500</v>
      </c>
      <c r="F255" s="90">
        <f t="shared" si="3"/>
        <v>22500</v>
      </c>
      <c r="G255" s="26">
        <v>15</v>
      </c>
    </row>
    <row r="256" spans="1:7" x14ac:dyDescent="0.2">
      <c r="A256" s="79" t="s">
        <v>433</v>
      </c>
      <c r="B256" s="25" t="s">
        <v>306</v>
      </c>
      <c r="C256" s="62" t="s">
        <v>83</v>
      </c>
      <c r="D256" s="15" t="s">
        <v>217</v>
      </c>
      <c r="E256" s="67">
        <v>2500</v>
      </c>
      <c r="F256" s="90">
        <f t="shared" si="3"/>
        <v>2500</v>
      </c>
      <c r="G256" s="26">
        <v>1</v>
      </c>
    </row>
    <row r="257" spans="1:7" ht="25.5" x14ac:dyDescent="0.2">
      <c r="A257" s="79" t="s">
        <v>427</v>
      </c>
      <c r="B257" s="17" t="s">
        <v>307</v>
      </c>
      <c r="C257" s="62" t="s">
        <v>83</v>
      </c>
      <c r="D257" s="15" t="s">
        <v>217</v>
      </c>
      <c r="E257" s="67">
        <v>80</v>
      </c>
      <c r="F257" s="90">
        <f t="shared" si="3"/>
        <v>8000</v>
      </c>
      <c r="G257" s="26">
        <v>100</v>
      </c>
    </row>
    <row r="258" spans="1:7" ht="38.25" x14ac:dyDescent="0.2">
      <c r="A258" s="79" t="s">
        <v>427</v>
      </c>
      <c r="B258" s="25" t="s">
        <v>308</v>
      </c>
      <c r="C258" s="62" t="s">
        <v>83</v>
      </c>
      <c r="D258" s="15" t="s">
        <v>217</v>
      </c>
      <c r="E258" s="67">
        <v>70</v>
      </c>
      <c r="F258" s="90">
        <f t="shared" si="3"/>
        <v>525000</v>
      </c>
      <c r="G258" s="26">
        <v>7500</v>
      </c>
    </row>
    <row r="259" spans="1:7" x14ac:dyDescent="0.2">
      <c r="A259" s="79" t="s">
        <v>427</v>
      </c>
      <c r="B259" s="25" t="s">
        <v>309</v>
      </c>
      <c r="C259" s="62" t="s">
        <v>83</v>
      </c>
      <c r="D259" s="15" t="s">
        <v>217</v>
      </c>
      <c r="E259" s="67">
        <v>50</v>
      </c>
      <c r="F259" s="90">
        <f t="shared" si="3"/>
        <v>25000</v>
      </c>
      <c r="G259" s="26">
        <v>500</v>
      </c>
    </row>
    <row r="260" spans="1:7" ht="25.5" x14ac:dyDescent="0.2">
      <c r="A260" s="79" t="s">
        <v>427</v>
      </c>
      <c r="B260" s="13" t="s">
        <v>310</v>
      </c>
      <c r="C260" s="62" t="s">
        <v>83</v>
      </c>
      <c r="D260" s="15" t="s">
        <v>217</v>
      </c>
      <c r="E260" s="67">
        <v>100</v>
      </c>
      <c r="F260" s="90">
        <f t="shared" si="3"/>
        <v>30000</v>
      </c>
      <c r="G260" s="26">
        <v>300</v>
      </c>
    </row>
    <row r="261" spans="1:7" x14ac:dyDescent="0.2">
      <c r="A261" s="79" t="s">
        <v>432</v>
      </c>
      <c r="B261" s="13" t="s">
        <v>311</v>
      </c>
      <c r="C261" s="62" t="s">
        <v>83</v>
      </c>
      <c r="D261" s="15" t="s">
        <v>217</v>
      </c>
      <c r="E261" s="67">
        <v>50</v>
      </c>
      <c r="F261" s="90">
        <f t="shared" si="3"/>
        <v>25000</v>
      </c>
      <c r="G261" s="26">
        <v>500</v>
      </c>
    </row>
    <row r="262" spans="1:7" x14ac:dyDescent="0.2">
      <c r="A262" s="79" t="s">
        <v>420</v>
      </c>
      <c r="B262" s="13" t="s">
        <v>312</v>
      </c>
      <c r="C262" s="62" t="s">
        <v>83</v>
      </c>
      <c r="D262" s="15" t="s">
        <v>217</v>
      </c>
      <c r="E262" s="67">
        <v>300</v>
      </c>
      <c r="F262" s="90">
        <f t="shared" si="3"/>
        <v>4500</v>
      </c>
      <c r="G262" s="26">
        <v>15</v>
      </c>
    </row>
    <row r="263" spans="1:7" ht="25.5" x14ac:dyDescent="0.2">
      <c r="A263" s="79" t="s">
        <v>434</v>
      </c>
      <c r="B263" s="13" t="s">
        <v>313</v>
      </c>
      <c r="C263" s="62" t="s">
        <v>83</v>
      </c>
      <c r="D263" s="15" t="s">
        <v>217</v>
      </c>
      <c r="E263" s="67">
        <v>50</v>
      </c>
      <c r="F263" s="90">
        <f t="shared" si="3"/>
        <v>40000</v>
      </c>
      <c r="G263" s="26">
        <v>800</v>
      </c>
    </row>
    <row r="264" spans="1:7" ht="25.5" x14ac:dyDescent="0.2">
      <c r="A264" s="79" t="s">
        <v>434</v>
      </c>
      <c r="B264" s="13" t="s">
        <v>314</v>
      </c>
      <c r="C264" s="62" t="s">
        <v>83</v>
      </c>
      <c r="D264" s="15" t="s">
        <v>217</v>
      </c>
      <c r="E264" s="67">
        <v>50</v>
      </c>
      <c r="F264" s="90">
        <f t="shared" si="3"/>
        <v>120000</v>
      </c>
      <c r="G264" s="26">
        <v>2400</v>
      </c>
    </row>
    <row r="265" spans="1:7" ht="25.5" x14ac:dyDescent="0.2">
      <c r="A265" s="79" t="s">
        <v>434</v>
      </c>
      <c r="B265" s="13" t="s">
        <v>315</v>
      </c>
      <c r="C265" s="62" t="s">
        <v>83</v>
      </c>
      <c r="D265" s="15" t="s">
        <v>217</v>
      </c>
      <c r="E265" s="67">
        <v>50</v>
      </c>
      <c r="F265" s="90">
        <f t="shared" si="3"/>
        <v>115000</v>
      </c>
      <c r="G265" s="26">
        <v>2300</v>
      </c>
    </row>
    <row r="266" spans="1:7" ht="25.5" x14ac:dyDescent="0.2">
      <c r="A266" s="79" t="s">
        <v>434</v>
      </c>
      <c r="B266" s="13" t="s">
        <v>316</v>
      </c>
      <c r="C266" s="62" t="s">
        <v>83</v>
      </c>
      <c r="D266" s="15" t="s">
        <v>217</v>
      </c>
      <c r="E266" s="67">
        <v>30</v>
      </c>
      <c r="F266" s="90">
        <f t="shared" si="3"/>
        <v>135000</v>
      </c>
      <c r="G266" s="26">
        <v>4500</v>
      </c>
    </row>
    <row r="267" spans="1:7" ht="25.5" x14ac:dyDescent="0.2">
      <c r="A267" s="79" t="s">
        <v>434</v>
      </c>
      <c r="B267" s="13" t="s">
        <v>317</v>
      </c>
      <c r="C267" s="62" t="s">
        <v>83</v>
      </c>
      <c r="D267" s="15" t="s">
        <v>217</v>
      </c>
      <c r="E267" s="67">
        <v>30</v>
      </c>
      <c r="F267" s="90">
        <f t="shared" si="3"/>
        <v>300000</v>
      </c>
      <c r="G267" s="26">
        <v>10000</v>
      </c>
    </row>
    <row r="268" spans="1:7" ht="25.5" x14ac:dyDescent="0.2">
      <c r="A268" s="79" t="s">
        <v>427</v>
      </c>
      <c r="B268" s="13" t="s">
        <v>318</v>
      </c>
      <c r="C268" s="62" t="s">
        <v>83</v>
      </c>
      <c r="D268" s="15" t="s">
        <v>217</v>
      </c>
      <c r="E268" s="67">
        <v>40</v>
      </c>
      <c r="F268" s="90">
        <f t="shared" si="3"/>
        <v>8000</v>
      </c>
      <c r="G268" s="26">
        <v>200</v>
      </c>
    </row>
    <row r="269" spans="1:7" ht="25.5" x14ac:dyDescent="0.2">
      <c r="A269" s="79" t="s">
        <v>427</v>
      </c>
      <c r="B269" s="13" t="s">
        <v>319</v>
      </c>
      <c r="C269" s="62" t="s">
        <v>83</v>
      </c>
      <c r="D269" s="15" t="s">
        <v>217</v>
      </c>
      <c r="E269" s="67">
        <v>50</v>
      </c>
      <c r="F269" s="90">
        <f>E269*G269</f>
        <v>125000</v>
      </c>
      <c r="G269" s="26">
        <v>2500</v>
      </c>
    </row>
    <row r="270" spans="1:7" x14ac:dyDescent="0.2">
      <c r="A270" s="79" t="s">
        <v>425</v>
      </c>
      <c r="B270" s="13" t="s">
        <v>320</v>
      </c>
      <c r="C270" s="62" t="s">
        <v>83</v>
      </c>
      <c r="D270" s="15" t="s">
        <v>217</v>
      </c>
      <c r="E270" s="67">
        <v>50</v>
      </c>
      <c r="F270" s="90">
        <f t="shared" si="3"/>
        <v>50700</v>
      </c>
      <c r="G270" s="26">
        <v>1014</v>
      </c>
    </row>
    <row r="271" spans="1:7" x14ac:dyDescent="0.2">
      <c r="A271" s="82"/>
      <c r="B271" s="27" t="s">
        <v>321</v>
      </c>
      <c r="C271" s="66"/>
      <c r="D271" s="15"/>
      <c r="E271" s="71"/>
      <c r="F271" s="93">
        <f>SUM(F274:F365)</f>
        <v>12664964</v>
      </c>
      <c r="G271" s="66"/>
    </row>
    <row r="272" spans="1:7" x14ac:dyDescent="0.2">
      <c r="A272" s="79"/>
      <c r="B272" s="27" t="s">
        <v>219</v>
      </c>
      <c r="C272" s="68"/>
      <c r="D272" s="69"/>
      <c r="E272" s="70"/>
      <c r="F272" s="93"/>
      <c r="G272" s="68"/>
    </row>
    <row r="273" spans="1:7" x14ac:dyDescent="0.2">
      <c r="A273" s="79" t="s">
        <v>426</v>
      </c>
      <c r="B273" s="13" t="s">
        <v>322</v>
      </c>
      <c r="C273" s="62" t="s">
        <v>83</v>
      </c>
      <c r="D273" s="15" t="s">
        <v>89</v>
      </c>
      <c r="E273" s="64">
        <v>7000</v>
      </c>
      <c r="F273" s="91">
        <f>E273*G273</f>
        <v>49000</v>
      </c>
      <c r="G273" s="26">
        <v>7</v>
      </c>
    </row>
    <row r="274" spans="1:7" ht="25.5" x14ac:dyDescent="0.2">
      <c r="A274" s="79" t="s">
        <v>426</v>
      </c>
      <c r="B274" s="13" t="s">
        <v>323</v>
      </c>
      <c r="C274" s="62" t="s">
        <v>83</v>
      </c>
      <c r="D274" s="15" t="s">
        <v>324</v>
      </c>
      <c r="E274" s="64">
        <v>1500</v>
      </c>
      <c r="F274" s="91">
        <f t="shared" ref="F274:F330" si="4">E274*G274</f>
        <v>75000</v>
      </c>
      <c r="G274" s="26">
        <v>50</v>
      </c>
    </row>
    <row r="275" spans="1:7" ht="25.5" x14ac:dyDescent="0.2">
      <c r="A275" s="79" t="s">
        <v>426</v>
      </c>
      <c r="B275" s="13" t="s">
        <v>325</v>
      </c>
      <c r="C275" s="62" t="s">
        <v>83</v>
      </c>
      <c r="D275" s="15" t="s">
        <v>324</v>
      </c>
      <c r="E275" s="64">
        <v>1600</v>
      </c>
      <c r="F275" s="91">
        <f t="shared" si="4"/>
        <v>80000</v>
      </c>
      <c r="G275" s="26">
        <v>50</v>
      </c>
    </row>
    <row r="276" spans="1:7" x14ac:dyDescent="0.2">
      <c r="A276" s="79" t="s">
        <v>426</v>
      </c>
      <c r="B276" s="13" t="s">
        <v>326</v>
      </c>
      <c r="C276" s="62" t="s">
        <v>83</v>
      </c>
      <c r="D276" s="15" t="s">
        <v>89</v>
      </c>
      <c r="E276" s="64">
        <v>30000</v>
      </c>
      <c r="F276" s="91">
        <f t="shared" si="4"/>
        <v>60000</v>
      </c>
      <c r="G276" s="26">
        <v>2</v>
      </c>
    </row>
    <row r="277" spans="1:7" x14ac:dyDescent="0.2">
      <c r="A277" s="79" t="s">
        <v>426</v>
      </c>
      <c r="B277" s="13" t="s">
        <v>327</v>
      </c>
      <c r="C277" s="62" t="s">
        <v>83</v>
      </c>
      <c r="D277" s="15" t="s">
        <v>89</v>
      </c>
      <c r="E277" s="64">
        <v>18000</v>
      </c>
      <c r="F277" s="91">
        <f t="shared" si="4"/>
        <v>162000</v>
      </c>
      <c r="G277" s="26">
        <v>9</v>
      </c>
    </row>
    <row r="278" spans="1:7" x14ac:dyDescent="0.2">
      <c r="A278" s="79" t="s">
        <v>426</v>
      </c>
      <c r="B278" s="13" t="s">
        <v>328</v>
      </c>
      <c r="C278" s="62" t="s">
        <v>83</v>
      </c>
      <c r="D278" s="15" t="s">
        <v>89</v>
      </c>
      <c r="E278" s="64">
        <v>21000</v>
      </c>
      <c r="F278" s="91">
        <f t="shared" si="4"/>
        <v>168000</v>
      </c>
      <c r="G278" s="26">
        <v>8</v>
      </c>
    </row>
    <row r="279" spans="1:7" ht="25.5" x14ac:dyDescent="0.2">
      <c r="A279" s="79" t="s">
        <v>426</v>
      </c>
      <c r="B279" s="13" t="s">
        <v>329</v>
      </c>
      <c r="C279" s="62" t="s">
        <v>83</v>
      </c>
      <c r="D279" s="15" t="s">
        <v>89</v>
      </c>
      <c r="E279" s="64">
        <v>43000</v>
      </c>
      <c r="F279" s="91">
        <f t="shared" si="4"/>
        <v>43000</v>
      </c>
      <c r="G279" s="26">
        <v>1</v>
      </c>
    </row>
    <row r="280" spans="1:7" ht="25.5" x14ac:dyDescent="0.2">
      <c r="A280" s="79" t="s">
        <v>426</v>
      </c>
      <c r="B280" s="13" t="s">
        <v>330</v>
      </c>
      <c r="C280" s="62" t="s">
        <v>83</v>
      </c>
      <c r="D280" s="15" t="s">
        <v>89</v>
      </c>
      <c r="E280" s="64">
        <v>43000</v>
      </c>
      <c r="F280" s="91">
        <f t="shared" si="4"/>
        <v>43000</v>
      </c>
      <c r="G280" s="26">
        <v>1</v>
      </c>
    </row>
    <row r="281" spans="1:7" ht="25.5" x14ac:dyDescent="0.2">
      <c r="A281" s="79" t="s">
        <v>426</v>
      </c>
      <c r="B281" s="13" t="s">
        <v>331</v>
      </c>
      <c r="C281" s="62" t="s">
        <v>83</v>
      </c>
      <c r="D281" s="15" t="s">
        <v>89</v>
      </c>
      <c r="E281" s="64">
        <v>25000</v>
      </c>
      <c r="F281" s="91">
        <f t="shared" si="4"/>
        <v>50000</v>
      </c>
      <c r="G281" s="26">
        <v>2</v>
      </c>
    </row>
    <row r="282" spans="1:7" ht="25.5" x14ac:dyDescent="0.2">
      <c r="A282" s="79" t="s">
        <v>420</v>
      </c>
      <c r="B282" s="13" t="s">
        <v>332</v>
      </c>
      <c r="C282" s="62" t="s">
        <v>83</v>
      </c>
      <c r="D282" s="15" t="s">
        <v>203</v>
      </c>
      <c r="E282" s="64">
        <v>47000</v>
      </c>
      <c r="F282" s="91">
        <f t="shared" si="4"/>
        <v>70500</v>
      </c>
      <c r="G282" s="26">
        <v>1.5</v>
      </c>
    </row>
    <row r="283" spans="1:7" ht="25.5" x14ac:dyDescent="0.2">
      <c r="A283" s="79" t="s">
        <v>426</v>
      </c>
      <c r="B283" s="13" t="s">
        <v>333</v>
      </c>
      <c r="C283" s="62" t="s">
        <v>83</v>
      </c>
      <c r="D283" s="15" t="s">
        <v>217</v>
      </c>
      <c r="E283" s="64">
        <v>4200</v>
      </c>
      <c r="F283" s="91">
        <f t="shared" si="4"/>
        <v>126000</v>
      </c>
      <c r="G283" s="26">
        <v>30</v>
      </c>
    </row>
    <row r="284" spans="1:7" x14ac:dyDescent="0.2">
      <c r="A284" s="79" t="s">
        <v>426</v>
      </c>
      <c r="B284" s="13" t="s">
        <v>334</v>
      </c>
      <c r="C284" s="62" t="s">
        <v>83</v>
      </c>
      <c r="D284" s="15" t="s">
        <v>335</v>
      </c>
      <c r="E284" s="64">
        <v>38</v>
      </c>
      <c r="F284" s="91">
        <f t="shared" si="4"/>
        <v>6840</v>
      </c>
      <c r="G284" s="26">
        <v>180</v>
      </c>
    </row>
    <row r="285" spans="1:7" x14ac:dyDescent="0.2">
      <c r="A285" s="79" t="s">
        <v>426</v>
      </c>
      <c r="B285" s="13" t="s">
        <v>336</v>
      </c>
      <c r="C285" s="62" t="s">
        <v>83</v>
      </c>
      <c r="D285" s="15" t="s">
        <v>217</v>
      </c>
      <c r="E285" s="64">
        <v>40</v>
      </c>
      <c r="F285" s="91">
        <f t="shared" si="4"/>
        <v>16000</v>
      </c>
      <c r="G285" s="26">
        <v>400</v>
      </c>
    </row>
    <row r="286" spans="1:7" x14ac:dyDescent="0.2">
      <c r="A286" s="79" t="s">
        <v>420</v>
      </c>
      <c r="B286" s="13" t="s">
        <v>337</v>
      </c>
      <c r="C286" s="62" t="s">
        <v>83</v>
      </c>
      <c r="D286" s="15" t="s">
        <v>203</v>
      </c>
      <c r="E286" s="64">
        <v>36000</v>
      </c>
      <c r="F286" s="91">
        <f t="shared" si="4"/>
        <v>36000</v>
      </c>
      <c r="G286" s="26">
        <v>1</v>
      </c>
    </row>
    <row r="287" spans="1:7" ht="25.5" x14ac:dyDescent="0.2">
      <c r="A287" s="79" t="s">
        <v>426</v>
      </c>
      <c r="B287" s="13" t="s">
        <v>338</v>
      </c>
      <c r="C287" s="62" t="s">
        <v>83</v>
      </c>
      <c r="D287" s="15" t="s">
        <v>324</v>
      </c>
      <c r="E287" s="64">
        <v>2000</v>
      </c>
      <c r="F287" s="91">
        <f t="shared" si="4"/>
        <v>24000</v>
      </c>
      <c r="G287" s="26">
        <v>12</v>
      </c>
    </row>
    <row r="288" spans="1:7" ht="25.5" x14ac:dyDescent="0.2">
      <c r="A288" s="79" t="s">
        <v>426</v>
      </c>
      <c r="B288" s="13" t="s">
        <v>339</v>
      </c>
      <c r="C288" s="62" t="s">
        <v>83</v>
      </c>
      <c r="D288" s="15" t="s">
        <v>324</v>
      </c>
      <c r="E288" s="64">
        <v>6000</v>
      </c>
      <c r="F288" s="91">
        <f t="shared" si="4"/>
        <v>480000</v>
      </c>
      <c r="G288" s="26">
        <v>80</v>
      </c>
    </row>
    <row r="289" spans="1:7" x14ac:dyDescent="0.2">
      <c r="A289" s="79" t="s">
        <v>420</v>
      </c>
      <c r="B289" s="13" t="s">
        <v>340</v>
      </c>
      <c r="C289" s="62" t="s">
        <v>83</v>
      </c>
      <c r="D289" s="15" t="s">
        <v>135</v>
      </c>
      <c r="E289" s="64">
        <v>10000</v>
      </c>
      <c r="F289" s="91">
        <f t="shared" si="4"/>
        <v>60000</v>
      </c>
      <c r="G289" s="26">
        <v>6</v>
      </c>
    </row>
    <row r="290" spans="1:7" x14ac:dyDescent="0.2">
      <c r="A290" s="79" t="s">
        <v>426</v>
      </c>
      <c r="B290" s="13" t="s">
        <v>341</v>
      </c>
      <c r="C290" s="62" t="s">
        <v>83</v>
      </c>
      <c r="D290" s="15" t="s">
        <v>215</v>
      </c>
      <c r="E290" s="64">
        <v>902</v>
      </c>
      <c r="F290" s="91">
        <f t="shared" si="4"/>
        <v>10824</v>
      </c>
      <c r="G290" s="26">
        <v>12</v>
      </c>
    </row>
    <row r="291" spans="1:7" ht="25.5" x14ac:dyDescent="0.2">
      <c r="A291" s="79" t="s">
        <v>426</v>
      </c>
      <c r="B291" s="13" t="s">
        <v>342</v>
      </c>
      <c r="C291" s="62" t="s">
        <v>83</v>
      </c>
      <c r="D291" s="15" t="s">
        <v>89</v>
      </c>
      <c r="E291" s="64">
        <v>5000</v>
      </c>
      <c r="F291" s="91">
        <f t="shared" si="4"/>
        <v>50000</v>
      </c>
      <c r="G291" s="26">
        <v>10</v>
      </c>
    </row>
    <row r="292" spans="1:7" ht="25.5" x14ac:dyDescent="0.2">
      <c r="A292" s="79" t="s">
        <v>426</v>
      </c>
      <c r="B292" s="13" t="s">
        <v>343</v>
      </c>
      <c r="C292" s="62" t="s">
        <v>83</v>
      </c>
      <c r="D292" s="15" t="s">
        <v>89</v>
      </c>
      <c r="E292" s="64">
        <v>5000</v>
      </c>
      <c r="F292" s="91">
        <f t="shared" si="4"/>
        <v>50000</v>
      </c>
      <c r="G292" s="26">
        <v>10</v>
      </c>
    </row>
    <row r="293" spans="1:7" x14ac:dyDescent="0.2">
      <c r="A293" s="79" t="s">
        <v>426</v>
      </c>
      <c r="B293" s="13" t="s">
        <v>344</v>
      </c>
      <c r="C293" s="62" t="s">
        <v>83</v>
      </c>
      <c r="D293" s="15" t="s">
        <v>89</v>
      </c>
      <c r="E293" s="64">
        <v>45000</v>
      </c>
      <c r="F293" s="91">
        <f t="shared" si="4"/>
        <v>45000</v>
      </c>
      <c r="G293" s="26">
        <v>1</v>
      </c>
    </row>
    <row r="294" spans="1:7" ht="38.25" x14ac:dyDescent="0.2">
      <c r="A294" s="79" t="s">
        <v>426</v>
      </c>
      <c r="B294" s="13" t="s">
        <v>345</v>
      </c>
      <c r="C294" s="62" t="s">
        <v>83</v>
      </c>
      <c r="D294" s="15" t="s">
        <v>89</v>
      </c>
      <c r="E294" s="64">
        <v>22000</v>
      </c>
      <c r="F294" s="91">
        <f t="shared" si="4"/>
        <v>66000</v>
      </c>
      <c r="G294" s="26">
        <v>3</v>
      </c>
    </row>
    <row r="295" spans="1:7" ht="25.5" x14ac:dyDescent="0.2">
      <c r="A295" s="79" t="s">
        <v>426</v>
      </c>
      <c r="B295" s="13" t="s">
        <v>346</v>
      </c>
      <c r="C295" s="62" t="s">
        <v>83</v>
      </c>
      <c r="D295" s="15" t="s">
        <v>89</v>
      </c>
      <c r="E295" s="64">
        <v>8500</v>
      </c>
      <c r="F295" s="91">
        <f t="shared" si="4"/>
        <v>34000</v>
      </c>
      <c r="G295" s="26">
        <v>4</v>
      </c>
    </row>
    <row r="296" spans="1:7" x14ac:dyDescent="0.2">
      <c r="A296" s="79" t="s">
        <v>426</v>
      </c>
      <c r="B296" s="13" t="s">
        <v>347</v>
      </c>
      <c r="C296" s="62" t="s">
        <v>83</v>
      </c>
      <c r="D296" s="15" t="s">
        <v>215</v>
      </c>
      <c r="E296" s="64">
        <v>2800</v>
      </c>
      <c r="F296" s="91">
        <f t="shared" si="4"/>
        <v>39200</v>
      </c>
      <c r="G296" s="26">
        <v>14</v>
      </c>
    </row>
    <row r="297" spans="1:7" ht="25.5" x14ac:dyDescent="0.2">
      <c r="A297" s="79" t="s">
        <v>420</v>
      </c>
      <c r="B297" s="13" t="s">
        <v>348</v>
      </c>
      <c r="C297" s="62" t="s">
        <v>83</v>
      </c>
      <c r="D297" s="15" t="s">
        <v>203</v>
      </c>
      <c r="E297" s="64">
        <v>38000</v>
      </c>
      <c r="F297" s="91">
        <f t="shared" si="4"/>
        <v>19000</v>
      </c>
      <c r="G297" s="26">
        <v>0.5</v>
      </c>
    </row>
    <row r="298" spans="1:7" ht="25.5" x14ac:dyDescent="0.2">
      <c r="A298" s="79" t="s">
        <v>420</v>
      </c>
      <c r="B298" s="13" t="s">
        <v>349</v>
      </c>
      <c r="C298" s="62" t="s">
        <v>83</v>
      </c>
      <c r="D298" s="15" t="s">
        <v>203</v>
      </c>
      <c r="E298" s="64">
        <v>38000</v>
      </c>
      <c r="F298" s="91">
        <f t="shared" si="4"/>
        <v>152000</v>
      </c>
      <c r="G298" s="26">
        <v>4</v>
      </c>
    </row>
    <row r="299" spans="1:7" ht="25.5" x14ac:dyDescent="0.2">
      <c r="A299" s="79" t="s">
        <v>426</v>
      </c>
      <c r="B299" s="13" t="s">
        <v>350</v>
      </c>
      <c r="C299" s="62" t="s">
        <v>83</v>
      </c>
      <c r="D299" s="15" t="s">
        <v>324</v>
      </c>
      <c r="E299" s="64">
        <v>2300</v>
      </c>
      <c r="F299" s="91">
        <f t="shared" si="4"/>
        <v>138000</v>
      </c>
      <c r="G299" s="26">
        <v>60</v>
      </c>
    </row>
    <row r="300" spans="1:7" x14ac:dyDescent="0.2">
      <c r="A300" s="79" t="s">
        <v>426</v>
      </c>
      <c r="B300" s="13" t="s">
        <v>351</v>
      </c>
      <c r="C300" s="62" t="s">
        <v>83</v>
      </c>
      <c r="D300" s="15" t="s">
        <v>215</v>
      </c>
      <c r="E300" s="64">
        <v>1500</v>
      </c>
      <c r="F300" s="91">
        <f t="shared" si="4"/>
        <v>7500</v>
      </c>
      <c r="G300" s="26">
        <v>5</v>
      </c>
    </row>
    <row r="301" spans="1:7" x14ac:dyDescent="0.2">
      <c r="A301" s="79" t="s">
        <v>426</v>
      </c>
      <c r="B301" s="13" t="s">
        <v>352</v>
      </c>
      <c r="C301" s="62" t="s">
        <v>83</v>
      </c>
      <c r="D301" s="15" t="s">
        <v>217</v>
      </c>
      <c r="E301" s="64">
        <v>500</v>
      </c>
      <c r="F301" s="91">
        <f t="shared" si="4"/>
        <v>25000</v>
      </c>
      <c r="G301" s="26">
        <v>50</v>
      </c>
    </row>
    <row r="302" spans="1:7" ht="25.5" x14ac:dyDescent="0.2">
      <c r="A302" s="79" t="s">
        <v>426</v>
      </c>
      <c r="B302" s="13" t="s">
        <v>353</v>
      </c>
      <c r="C302" s="62" t="s">
        <v>83</v>
      </c>
      <c r="D302" s="15" t="s">
        <v>215</v>
      </c>
      <c r="E302" s="64">
        <v>20000</v>
      </c>
      <c r="F302" s="91">
        <f t="shared" si="4"/>
        <v>480000</v>
      </c>
      <c r="G302" s="26">
        <v>24</v>
      </c>
    </row>
    <row r="303" spans="1:7" x14ac:dyDescent="0.2">
      <c r="A303" s="79" t="s">
        <v>426</v>
      </c>
      <c r="B303" s="13" t="s">
        <v>354</v>
      </c>
      <c r="C303" s="62" t="s">
        <v>83</v>
      </c>
      <c r="D303" s="15" t="s">
        <v>89</v>
      </c>
      <c r="E303" s="64">
        <v>38000</v>
      </c>
      <c r="F303" s="91">
        <f t="shared" si="4"/>
        <v>304000</v>
      </c>
      <c r="G303" s="26">
        <v>8</v>
      </c>
    </row>
    <row r="304" spans="1:7" x14ac:dyDescent="0.2">
      <c r="A304" s="79" t="s">
        <v>426</v>
      </c>
      <c r="B304" s="13" t="s">
        <v>355</v>
      </c>
      <c r="C304" s="62" t="s">
        <v>83</v>
      </c>
      <c r="D304" s="15" t="s">
        <v>89</v>
      </c>
      <c r="E304" s="64">
        <v>62000</v>
      </c>
      <c r="F304" s="91">
        <f t="shared" si="4"/>
        <v>62000</v>
      </c>
      <c r="G304" s="26">
        <v>1</v>
      </c>
    </row>
    <row r="305" spans="1:7" ht="25.5" x14ac:dyDescent="0.2">
      <c r="A305" s="79" t="s">
        <v>426</v>
      </c>
      <c r="B305" s="13" t="s">
        <v>356</v>
      </c>
      <c r="C305" s="62" t="s">
        <v>83</v>
      </c>
      <c r="D305" s="15" t="s">
        <v>89</v>
      </c>
      <c r="E305" s="64">
        <v>9000</v>
      </c>
      <c r="F305" s="91">
        <f t="shared" si="4"/>
        <v>108000</v>
      </c>
      <c r="G305" s="26">
        <v>12</v>
      </c>
    </row>
    <row r="306" spans="1:7" ht="25.5" x14ac:dyDescent="0.2">
      <c r="A306" s="79" t="s">
        <v>426</v>
      </c>
      <c r="B306" s="13" t="s">
        <v>357</v>
      </c>
      <c r="C306" s="62" t="s">
        <v>83</v>
      </c>
      <c r="D306" s="15" t="s">
        <v>324</v>
      </c>
      <c r="E306" s="64">
        <v>2200</v>
      </c>
      <c r="F306" s="91">
        <f t="shared" si="4"/>
        <v>99000</v>
      </c>
      <c r="G306" s="26">
        <v>45</v>
      </c>
    </row>
    <row r="307" spans="1:7" x14ac:dyDescent="0.2">
      <c r="A307" s="79" t="s">
        <v>426</v>
      </c>
      <c r="B307" s="13" t="s">
        <v>358</v>
      </c>
      <c r="C307" s="62" t="s">
        <v>83</v>
      </c>
      <c r="D307" s="15" t="s">
        <v>89</v>
      </c>
      <c r="E307" s="25">
        <v>62000</v>
      </c>
      <c r="F307" s="91">
        <f t="shared" si="4"/>
        <v>124000</v>
      </c>
      <c r="G307" s="26">
        <v>2</v>
      </c>
    </row>
    <row r="308" spans="1:7" ht="25.5" x14ac:dyDescent="0.2">
      <c r="A308" s="79" t="s">
        <v>426</v>
      </c>
      <c r="B308" s="13" t="s">
        <v>359</v>
      </c>
      <c r="C308" s="62" t="s">
        <v>83</v>
      </c>
      <c r="D308" s="15" t="s">
        <v>89</v>
      </c>
      <c r="E308" s="25">
        <v>3800</v>
      </c>
      <c r="F308" s="91">
        <f t="shared" si="4"/>
        <v>76000</v>
      </c>
      <c r="G308" s="26">
        <v>20</v>
      </c>
    </row>
    <row r="309" spans="1:7" ht="25.5" x14ac:dyDescent="0.2">
      <c r="A309" s="79" t="s">
        <v>426</v>
      </c>
      <c r="B309" s="13" t="s">
        <v>360</v>
      </c>
      <c r="C309" s="62" t="s">
        <v>83</v>
      </c>
      <c r="D309" s="15" t="s">
        <v>215</v>
      </c>
      <c r="E309" s="25">
        <v>15000</v>
      </c>
      <c r="F309" s="91">
        <f t="shared" si="4"/>
        <v>15000</v>
      </c>
      <c r="G309" s="26">
        <v>1</v>
      </c>
    </row>
    <row r="310" spans="1:7" ht="25.5" x14ac:dyDescent="0.2">
      <c r="A310" s="79" t="s">
        <v>426</v>
      </c>
      <c r="B310" s="13" t="s">
        <v>361</v>
      </c>
      <c r="C310" s="62" t="s">
        <v>83</v>
      </c>
      <c r="D310" s="15" t="s">
        <v>215</v>
      </c>
      <c r="E310" s="25">
        <v>15000</v>
      </c>
      <c r="F310" s="91">
        <f t="shared" si="4"/>
        <v>15000</v>
      </c>
      <c r="G310" s="26">
        <v>1</v>
      </c>
    </row>
    <row r="311" spans="1:7" ht="25.5" x14ac:dyDescent="0.2">
      <c r="A311" s="79" t="s">
        <v>426</v>
      </c>
      <c r="B311" s="13" t="s">
        <v>362</v>
      </c>
      <c r="C311" s="62" t="s">
        <v>83</v>
      </c>
      <c r="D311" s="15" t="s">
        <v>215</v>
      </c>
      <c r="E311" s="25">
        <v>15000</v>
      </c>
      <c r="F311" s="91">
        <f t="shared" si="4"/>
        <v>15000</v>
      </c>
      <c r="G311" s="26">
        <v>1</v>
      </c>
    </row>
    <row r="312" spans="1:7" ht="38.25" x14ac:dyDescent="0.2">
      <c r="A312" s="79" t="s">
        <v>426</v>
      </c>
      <c r="B312" s="13" t="s">
        <v>363</v>
      </c>
      <c r="C312" s="62" t="s">
        <v>83</v>
      </c>
      <c r="D312" s="15" t="s">
        <v>215</v>
      </c>
      <c r="E312" s="25">
        <v>13000</v>
      </c>
      <c r="F312" s="91">
        <f t="shared" si="4"/>
        <v>13000</v>
      </c>
      <c r="G312" s="26">
        <v>1</v>
      </c>
    </row>
    <row r="313" spans="1:7" ht="38.25" x14ac:dyDescent="0.2">
      <c r="A313" s="79" t="s">
        <v>426</v>
      </c>
      <c r="B313" s="13" t="s">
        <v>364</v>
      </c>
      <c r="C313" s="62" t="s">
        <v>83</v>
      </c>
      <c r="D313" s="15" t="s">
        <v>215</v>
      </c>
      <c r="E313" s="25">
        <v>15000</v>
      </c>
      <c r="F313" s="91">
        <f t="shared" si="4"/>
        <v>15000</v>
      </c>
      <c r="G313" s="26">
        <v>1</v>
      </c>
    </row>
    <row r="314" spans="1:7" ht="25.5" x14ac:dyDescent="0.2">
      <c r="A314" s="79" t="s">
        <v>426</v>
      </c>
      <c r="B314" s="13" t="s">
        <v>365</v>
      </c>
      <c r="C314" s="62" t="s">
        <v>83</v>
      </c>
      <c r="D314" s="15" t="s">
        <v>215</v>
      </c>
      <c r="E314" s="25">
        <v>15000</v>
      </c>
      <c r="F314" s="91">
        <f t="shared" si="4"/>
        <v>15000</v>
      </c>
      <c r="G314" s="26">
        <v>1</v>
      </c>
    </row>
    <row r="315" spans="1:7" ht="25.5" x14ac:dyDescent="0.2">
      <c r="A315" s="79" t="s">
        <v>93</v>
      </c>
      <c r="B315" s="13" t="s">
        <v>366</v>
      </c>
      <c r="C315" s="62" t="s">
        <v>83</v>
      </c>
      <c r="D315" s="15" t="s">
        <v>135</v>
      </c>
      <c r="E315" s="25">
        <v>12000</v>
      </c>
      <c r="F315" s="91">
        <f t="shared" si="4"/>
        <v>72000</v>
      </c>
      <c r="G315" s="26">
        <v>6</v>
      </c>
    </row>
    <row r="316" spans="1:7" ht="25.5" x14ac:dyDescent="0.2">
      <c r="A316" s="79" t="s">
        <v>197</v>
      </c>
      <c r="B316" s="13" t="s">
        <v>367</v>
      </c>
      <c r="C316" s="62" t="s">
        <v>83</v>
      </c>
      <c r="D316" s="15" t="s">
        <v>89</v>
      </c>
      <c r="E316" s="25">
        <v>5500</v>
      </c>
      <c r="F316" s="91">
        <f t="shared" si="4"/>
        <v>99000</v>
      </c>
      <c r="G316" s="26">
        <v>18</v>
      </c>
    </row>
    <row r="317" spans="1:7" x14ac:dyDescent="0.2">
      <c r="A317" s="79" t="s">
        <v>420</v>
      </c>
      <c r="B317" s="13" t="s">
        <v>368</v>
      </c>
      <c r="C317" s="62" t="s">
        <v>83</v>
      </c>
      <c r="D317" s="15" t="s">
        <v>203</v>
      </c>
      <c r="E317" s="25">
        <v>39000</v>
      </c>
      <c r="F317" s="91">
        <f t="shared" si="4"/>
        <v>156000</v>
      </c>
      <c r="G317" s="26">
        <v>4</v>
      </c>
    </row>
    <row r="318" spans="1:7" ht="25.5" x14ac:dyDescent="0.2">
      <c r="A318" s="79" t="s">
        <v>426</v>
      </c>
      <c r="B318" s="13" t="s">
        <v>369</v>
      </c>
      <c r="C318" s="62" t="s">
        <v>83</v>
      </c>
      <c r="D318" s="15" t="s">
        <v>89</v>
      </c>
      <c r="E318" s="25">
        <v>63000</v>
      </c>
      <c r="F318" s="91">
        <f t="shared" si="4"/>
        <v>63000</v>
      </c>
      <c r="G318" s="26">
        <v>1</v>
      </c>
    </row>
    <row r="319" spans="1:7" ht="25.5" x14ac:dyDescent="0.2">
      <c r="A319" s="79" t="s">
        <v>426</v>
      </c>
      <c r="B319" s="13" t="s">
        <v>370</v>
      </c>
      <c r="C319" s="62" t="s">
        <v>83</v>
      </c>
      <c r="D319" s="15" t="s">
        <v>89</v>
      </c>
      <c r="E319" s="25">
        <v>32000</v>
      </c>
      <c r="F319" s="91">
        <f t="shared" si="4"/>
        <v>288000</v>
      </c>
      <c r="G319" s="26">
        <v>9</v>
      </c>
    </row>
    <row r="320" spans="1:7" x14ac:dyDescent="0.2">
      <c r="A320" s="79" t="s">
        <v>420</v>
      </c>
      <c r="B320" s="13" t="s">
        <v>371</v>
      </c>
      <c r="C320" s="62" t="s">
        <v>83</v>
      </c>
      <c r="D320" s="15" t="s">
        <v>203</v>
      </c>
      <c r="E320" s="25">
        <v>36000</v>
      </c>
      <c r="F320" s="91">
        <f t="shared" si="4"/>
        <v>108000</v>
      </c>
      <c r="G320" s="26">
        <v>3</v>
      </c>
    </row>
    <row r="321" spans="1:7" x14ac:dyDescent="0.2">
      <c r="A321" s="79" t="s">
        <v>420</v>
      </c>
      <c r="B321" s="13" t="s">
        <v>372</v>
      </c>
      <c r="C321" s="62" t="s">
        <v>83</v>
      </c>
      <c r="D321" s="15" t="s">
        <v>203</v>
      </c>
      <c r="E321" s="25">
        <v>47000</v>
      </c>
      <c r="F321" s="91">
        <f t="shared" si="4"/>
        <v>70500</v>
      </c>
      <c r="G321" s="26">
        <v>1.5</v>
      </c>
    </row>
    <row r="322" spans="1:7" x14ac:dyDescent="0.2">
      <c r="A322" s="79" t="s">
        <v>420</v>
      </c>
      <c r="B322" s="13" t="s">
        <v>373</v>
      </c>
      <c r="C322" s="62" t="s">
        <v>83</v>
      </c>
      <c r="D322" s="15" t="s">
        <v>203</v>
      </c>
      <c r="E322" s="25">
        <v>45000</v>
      </c>
      <c r="F322" s="91">
        <f t="shared" si="4"/>
        <v>90000</v>
      </c>
      <c r="G322" s="26">
        <v>2</v>
      </c>
    </row>
    <row r="323" spans="1:7" x14ac:dyDescent="0.2">
      <c r="A323" s="79" t="s">
        <v>426</v>
      </c>
      <c r="B323" s="13" t="s">
        <v>374</v>
      </c>
      <c r="C323" s="62" t="s">
        <v>83</v>
      </c>
      <c r="D323" s="15" t="s">
        <v>86</v>
      </c>
      <c r="E323" s="25">
        <v>3300</v>
      </c>
      <c r="F323" s="91">
        <f t="shared" si="4"/>
        <v>3300</v>
      </c>
      <c r="G323" s="26">
        <v>1</v>
      </c>
    </row>
    <row r="324" spans="1:7" x14ac:dyDescent="0.2">
      <c r="A324" s="79" t="s">
        <v>426</v>
      </c>
      <c r="B324" s="13" t="s">
        <v>375</v>
      </c>
      <c r="C324" s="62" t="s">
        <v>83</v>
      </c>
      <c r="D324" s="15" t="s">
        <v>86</v>
      </c>
      <c r="E324" s="25">
        <v>3300</v>
      </c>
      <c r="F324" s="91">
        <f t="shared" si="4"/>
        <v>3300</v>
      </c>
      <c r="G324" s="26">
        <v>1</v>
      </c>
    </row>
    <row r="325" spans="1:7" x14ac:dyDescent="0.2">
      <c r="A325" s="79" t="s">
        <v>426</v>
      </c>
      <c r="B325" s="13" t="s">
        <v>376</v>
      </c>
      <c r="C325" s="62" t="s">
        <v>83</v>
      </c>
      <c r="D325" s="15" t="s">
        <v>86</v>
      </c>
      <c r="E325" s="25">
        <v>3300</v>
      </c>
      <c r="F325" s="91">
        <f t="shared" si="4"/>
        <v>3300</v>
      </c>
      <c r="G325" s="26">
        <v>1</v>
      </c>
    </row>
    <row r="326" spans="1:7" x14ac:dyDescent="0.2">
      <c r="A326" s="79" t="s">
        <v>426</v>
      </c>
      <c r="B326" s="13" t="s">
        <v>377</v>
      </c>
      <c r="C326" s="62" t="s">
        <v>83</v>
      </c>
      <c r="D326" s="15" t="s">
        <v>86</v>
      </c>
      <c r="E326" s="25">
        <v>1000</v>
      </c>
      <c r="F326" s="91">
        <f t="shared" si="4"/>
        <v>5000</v>
      </c>
      <c r="G326" s="26">
        <v>5</v>
      </c>
    </row>
    <row r="327" spans="1:7" x14ac:dyDescent="0.2">
      <c r="A327" s="79" t="s">
        <v>426</v>
      </c>
      <c r="B327" s="13" t="s">
        <v>378</v>
      </c>
      <c r="C327" s="62" t="s">
        <v>83</v>
      </c>
      <c r="D327" s="15" t="s">
        <v>86</v>
      </c>
      <c r="E327" s="28">
        <v>1000</v>
      </c>
      <c r="F327" s="91">
        <f t="shared" si="4"/>
        <v>5000</v>
      </c>
      <c r="G327" s="24">
        <v>5</v>
      </c>
    </row>
    <row r="328" spans="1:7" x14ac:dyDescent="0.2">
      <c r="A328" s="79" t="s">
        <v>426</v>
      </c>
      <c r="B328" s="13" t="s">
        <v>379</v>
      </c>
      <c r="C328" s="62" t="s">
        <v>83</v>
      </c>
      <c r="D328" s="15" t="s">
        <v>86</v>
      </c>
      <c r="E328" s="28">
        <v>2900</v>
      </c>
      <c r="F328" s="91">
        <f t="shared" si="4"/>
        <v>14500</v>
      </c>
      <c r="G328" s="24">
        <v>5</v>
      </c>
    </row>
    <row r="329" spans="1:7" x14ac:dyDescent="0.2">
      <c r="A329" s="79" t="s">
        <v>426</v>
      </c>
      <c r="B329" s="13" t="s">
        <v>380</v>
      </c>
      <c r="C329" s="62" t="s">
        <v>83</v>
      </c>
      <c r="D329" s="15" t="s">
        <v>86</v>
      </c>
      <c r="E329" s="29">
        <v>2000</v>
      </c>
      <c r="F329" s="91">
        <f t="shared" si="4"/>
        <v>10000</v>
      </c>
      <c r="G329" s="24">
        <v>5</v>
      </c>
    </row>
    <row r="330" spans="1:7" ht="25.5" x14ac:dyDescent="0.2">
      <c r="A330" s="79" t="s">
        <v>426</v>
      </c>
      <c r="B330" s="13" t="s">
        <v>381</v>
      </c>
      <c r="C330" s="62" t="s">
        <v>83</v>
      </c>
      <c r="D330" s="15" t="s">
        <v>215</v>
      </c>
      <c r="E330" s="29">
        <v>2000</v>
      </c>
      <c r="F330" s="91">
        <f t="shared" si="4"/>
        <v>8000</v>
      </c>
      <c r="G330" s="24">
        <v>4</v>
      </c>
    </row>
    <row r="331" spans="1:7" ht="25.5" x14ac:dyDescent="0.2">
      <c r="A331" s="79" t="s">
        <v>426</v>
      </c>
      <c r="B331" s="13" t="s">
        <v>382</v>
      </c>
      <c r="C331" s="62" t="s">
        <v>83</v>
      </c>
      <c r="D331" s="15" t="s">
        <v>89</v>
      </c>
      <c r="E331" s="29">
        <v>35000</v>
      </c>
      <c r="F331" s="91">
        <f t="shared" ref="F331:F365" si="5">E331*G331</f>
        <v>35000</v>
      </c>
      <c r="G331" s="24">
        <v>1</v>
      </c>
    </row>
    <row r="332" spans="1:7" ht="25.5" x14ac:dyDescent="0.2">
      <c r="A332" s="79" t="s">
        <v>426</v>
      </c>
      <c r="B332" s="13" t="s">
        <v>383</v>
      </c>
      <c r="C332" s="62" t="s">
        <v>83</v>
      </c>
      <c r="D332" s="15" t="s">
        <v>135</v>
      </c>
      <c r="E332" s="29">
        <v>3000</v>
      </c>
      <c r="F332" s="91">
        <f t="shared" si="5"/>
        <v>3000</v>
      </c>
      <c r="G332" s="24">
        <v>1</v>
      </c>
    </row>
    <row r="333" spans="1:7" x14ac:dyDescent="0.2">
      <c r="A333" s="79" t="s">
        <v>426</v>
      </c>
      <c r="B333" s="13" t="s">
        <v>384</v>
      </c>
      <c r="C333" s="62" t="s">
        <v>83</v>
      </c>
      <c r="D333" s="15" t="s">
        <v>203</v>
      </c>
      <c r="E333" s="29">
        <v>6000</v>
      </c>
      <c r="F333" s="91">
        <f t="shared" si="5"/>
        <v>6000</v>
      </c>
      <c r="G333" s="24">
        <v>1</v>
      </c>
    </row>
    <row r="334" spans="1:7" ht="25.5" x14ac:dyDescent="0.2">
      <c r="A334" s="79" t="s">
        <v>426</v>
      </c>
      <c r="B334" s="13" t="s">
        <v>385</v>
      </c>
      <c r="C334" s="62" t="s">
        <v>83</v>
      </c>
      <c r="D334" s="15" t="s">
        <v>89</v>
      </c>
      <c r="E334" s="29">
        <v>25000</v>
      </c>
      <c r="F334" s="91">
        <f t="shared" si="5"/>
        <v>25000</v>
      </c>
      <c r="G334" s="24">
        <v>1</v>
      </c>
    </row>
    <row r="335" spans="1:7" ht="25.5" x14ac:dyDescent="0.2">
      <c r="A335" s="79" t="s">
        <v>426</v>
      </c>
      <c r="B335" s="13" t="s">
        <v>386</v>
      </c>
      <c r="C335" s="62" t="s">
        <v>83</v>
      </c>
      <c r="D335" s="15" t="s">
        <v>89</v>
      </c>
      <c r="E335" s="29">
        <v>25000</v>
      </c>
      <c r="F335" s="91">
        <f t="shared" si="5"/>
        <v>25000</v>
      </c>
      <c r="G335" s="24">
        <v>1</v>
      </c>
    </row>
    <row r="336" spans="1:7" x14ac:dyDescent="0.2">
      <c r="A336" s="79" t="s">
        <v>420</v>
      </c>
      <c r="B336" s="13" t="s">
        <v>387</v>
      </c>
      <c r="C336" s="62" t="s">
        <v>83</v>
      </c>
      <c r="D336" s="15" t="s">
        <v>135</v>
      </c>
      <c r="E336" s="29">
        <v>3000</v>
      </c>
      <c r="F336" s="91">
        <f t="shared" si="5"/>
        <v>9000</v>
      </c>
      <c r="G336" s="24">
        <v>3</v>
      </c>
    </row>
    <row r="337" spans="1:7" ht="25.5" x14ac:dyDescent="0.2">
      <c r="A337" s="79" t="s">
        <v>420</v>
      </c>
      <c r="B337" s="13" t="s">
        <v>388</v>
      </c>
      <c r="C337" s="62" t="s">
        <v>83</v>
      </c>
      <c r="D337" s="15" t="s">
        <v>217</v>
      </c>
      <c r="E337" s="29">
        <v>1200</v>
      </c>
      <c r="F337" s="91">
        <f t="shared" si="5"/>
        <v>1200</v>
      </c>
      <c r="G337" s="24">
        <v>1</v>
      </c>
    </row>
    <row r="338" spans="1:7" x14ac:dyDescent="0.2">
      <c r="A338" s="79" t="s">
        <v>426</v>
      </c>
      <c r="B338" s="13" t="s">
        <v>389</v>
      </c>
      <c r="C338" s="62" t="s">
        <v>83</v>
      </c>
      <c r="D338" s="15" t="s">
        <v>89</v>
      </c>
      <c r="E338" s="29">
        <v>25000</v>
      </c>
      <c r="F338" s="91">
        <f t="shared" si="5"/>
        <v>25000</v>
      </c>
      <c r="G338" s="24">
        <v>1</v>
      </c>
    </row>
    <row r="339" spans="1:7" x14ac:dyDescent="0.2">
      <c r="A339" s="79" t="s">
        <v>426</v>
      </c>
      <c r="B339" s="13" t="s">
        <v>390</v>
      </c>
      <c r="C339" s="62" t="s">
        <v>83</v>
      </c>
      <c r="D339" s="15" t="s">
        <v>89</v>
      </c>
      <c r="E339" s="29">
        <v>8000</v>
      </c>
      <c r="F339" s="91">
        <f t="shared" si="5"/>
        <v>48000</v>
      </c>
      <c r="G339" s="24">
        <v>6</v>
      </c>
    </row>
    <row r="340" spans="1:7" x14ac:dyDescent="0.2">
      <c r="A340" s="79" t="s">
        <v>426</v>
      </c>
      <c r="B340" s="13" t="s">
        <v>391</v>
      </c>
      <c r="C340" s="62" t="s">
        <v>83</v>
      </c>
      <c r="D340" s="15" t="s">
        <v>89</v>
      </c>
      <c r="E340" s="29">
        <v>25000</v>
      </c>
      <c r="F340" s="91">
        <f t="shared" si="5"/>
        <v>25000</v>
      </c>
      <c r="G340" s="24">
        <v>1</v>
      </c>
    </row>
    <row r="341" spans="1:7" ht="25.5" x14ac:dyDescent="0.2">
      <c r="A341" s="79" t="s">
        <v>420</v>
      </c>
      <c r="B341" s="13" t="s">
        <v>392</v>
      </c>
      <c r="C341" s="62" t="s">
        <v>83</v>
      </c>
      <c r="D341" s="15" t="s">
        <v>203</v>
      </c>
      <c r="E341" s="29">
        <v>20000</v>
      </c>
      <c r="F341" s="91">
        <f t="shared" si="5"/>
        <v>1000</v>
      </c>
      <c r="G341" s="24">
        <v>0.05</v>
      </c>
    </row>
    <row r="342" spans="1:7" ht="76.5" x14ac:dyDescent="0.2">
      <c r="A342" s="79" t="s">
        <v>426</v>
      </c>
      <c r="B342" s="13" t="s">
        <v>393</v>
      </c>
      <c r="C342" s="62" t="s">
        <v>83</v>
      </c>
      <c r="D342" s="15" t="s">
        <v>89</v>
      </c>
      <c r="E342" s="29">
        <v>215000</v>
      </c>
      <c r="F342" s="91">
        <f t="shared" si="5"/>
        <v>645000</v>
      </c>
      <c r="G342" s="24">
        <v>3</v>
      </c>
    </row>
    <row r="343" spans="1:7" ht="63.75" x14ac:dyDescent="0.2">
      <c r="A343" s="79" t="s">
        <v>426</v>
      </c>
      <c r="B343" s="13" t="s">
        <v>394</v>
      </c>
      <c r="C343" s="62" t="s">
        <v>83</v>
      </c>
      <c r="D343" s="24" t="s">
        <v>89</v>
      </c>
      <c r="E343" s="29">
        <v>86000</v>
      </c>
      <c r="F343" s="91">
        <f t="shared" si="5"/>
        <v>258000</v>
      </c>
      <c r="G343" s="24">
        <v>3</v>
      </c>
    </row>
    <row r="344" spans="1:7" ht="63.75" x14ac:dyDescent="0.2">
      <c r="A344" s="79" t="s">
        <v>426</v>
      </c>
      <c r="B344" s="13" t="s">
        <v>395</v>
      </c>
      <c r="C344" s="62" t="s">
        <v>83</v>
      </c>
      <c r="D344" s="24" t="s">
        <v>89</v>
      </c>
      <c r="E344" s="29">
        <v>305000</v>
      </c>
      <c r="F344" s="91">
        <f t="shared" si="5"/>
        <v>915000</v>
      </c>
      <c r="G344" s="24">
        <v>3</v>
      </c>
    </row>
    <row r="345" spans="1:7" ht="63.75" x14ac:dyDescent="0.2">
      <c r="A345" s="79" t="s">
        <v>426</v>
      </c>
      <c r="B345" s="13" t="s">
        <v>396</v>
      </c>
      <c r="C345" s="62" t="s">
        <v>83</v>
      </c>
      <c r="D345" s="24" t="s">
        <v>89</v>
      </c>
      <c r="E345" s="29">
        <v>135000</v>
      </c>
      <c r="F345" s="91">
        <f t="shared" si="5"/>
        <v>540000</v>
      </c>
      <c r="G345" s="24">
        <v>4</v>
      </c>
    </row>
    <row r="346" spans="1:7" ht="63.75" x14ac:dyDescent="0.2">
      <c r="A346" s="79" t="s">
        <v>426</v>
      </c>
      <c r="B346" s="13" t="s">
        <v>397</v>
      </c>
      <c r="C346" s="62" t="s">
        <v>83</v>
      </c>
      <c r="D346" s="24" t="s">
        <v>89</v>
      </c>
      <c r="E346" s="29">
        <v>400000</v>
      </c>
      <c r="F346" s="91">
        <f t="shared" si="5"/>
        <v>1600000</v>
      </c>
      <c r="G346" s="24">
        <v>4</v>
      </c>
    </row>
    <row r="347" spans="1:7" ht="76.5" x14ac:dyDescent="0.2">
      <c r="A347" s="79" t="s">
        <v>426</v>
      </c>
      <c r="B347" s="17" t="s">
        <v>398</v>
      </c>
      <c r="C347" s="24" t="s">
        <v>83</v>
      </c>
      <c r="D347" s="24" t="s">
        <v>89</v>
      </c>
      <c r="E347" s="29">
        <v>486000</v>
      </c>
      <c r="F347" s="91">
        <f t="shared" si="5"/>
        <v>1458000</v>
      </c>
      <c r="G347" s="24">
        <v>3</v>
      </c>
    </row>
    <row r="348" spans="1:7" ht="76.5" x14ac:dyDescent="0.2">
      <c r="A348" s="79" t="s">
        <v>426</v>
      </c>
      <c r="B348" s="17" t="s">
        <v>399</v>
      </c>
      <c r="C348" s="24" t="s">
        <v>83</v>
      </c>
      <c r="D348" s="24" t="s">
        <v>89</v>
      </c>
      <c r="E348" s="29">
        <v>486000</v>
      </c>
      <c r="F348" s="91">
        <f>E348*G348</f>
        <v>972000</v>
      </c>
      <c r="G348" s="24">
        <v>2</v>
      </c>
    </row>
    <row r="349" spans="1:7" ht="25.5" x14ac:dyDescent="0.2">
      <c r="A349" s="79" t="s">
        <v>426</v>
      </c>
      <c r="B349" s="17" t="s">
        <v>400</v>
      </c>
      <c r="C349" s="24" t="s">
        <v>83</v>
      </c>
      <c r="D349" s="24" t="s">
        <v>217</v>
      </c>
      <c r="E349" s="29">
        <v>1500</v>
      </c>
      <c r="F349" s="91">
        <f t="shared" si="5"/>
        <v>90000</v>
      </c>
      <c r="G349" s="24">
        <v>60</v>
      </c>
    </row>
    <row r="350" spans="1:7" ht="25.5" x14ac:dyDescent="0.2">
      <c r="A350" s="79" t="s">
        <v>426</v>
      </c>
      <c r="B350" s="17" t="s">
        <v>401</v>
      </c>
      <c r="C350" s="24" t="s">
        <v>83</v>
      </c>
      <c r="D350" s="24" t="s">
        <v>215</v>
      </c>
      <c r="E350" s="29">
        <v>9000</v>
      </c>
      <c r="F350" s="91">
        <f t="shared" si="5"/>
        <v>144000</v>
      </c>
      <c r="G350" s="24">
        <v>16</v>
      </c>
    </row>
    <row r="351" spans="1:7" x14ac:dyDescent="0.2">
      <c r="A351" s="79" t="s">
        <v>426</v>
      </c>
      <c r="B351" s="17" t="s">
        <v>402</v>
      </c>
      <c r="C351" s="24" t="s">
        <v>83</v>
      </c>
      <c r="D351" s="24" t="s">
        <v>89</v>
      </c>
      <c r="E351" s="29">
        <v>40000</v>
      </c>
      <c r="F351" s="91">
        <f t="shared" si="5"/>
        <v>40000</v>
      </c>
      <c r="G351" s="24">
        <v>1</v>
      </c>
    </row>
    <row r="352" spans="1:7" x14ac:dyDescent="0.2">
      <c r="A352" s="79" t="s">
        <v>426</v>
      </c>
      <c r="B352" s="17" t="s">
        <v>403</v>
      </c>
      <c r="C352" s="24" t="s">
        <v>83</v>
      </c>
      <c r="D352" s="24" t="s">
        <v>89</v>
      </c>
      <c r="E352" s="29">
        <v>50000</v>
      </c>
      <c r="F352" s="91">
        <f t="shared" si="5"/>
        <v>50000</v>
      </c>
      <c r="G352" s="24">
        <v>1</v>
      </c>
    </row>
    <row r="353" spans="1:7" ht="25.5" x14ac:dyDescent="0.2">
      <c r="A353" s="79" t="s">
        <v>420</v>
      </c>
      <c r="B353" s="17" t="s">
        <v>404</v>
      </c>
      <c r="C353" s="24" t="s">
        <v>83</v>
      </c>
      <c r="D353" s="24" t="s">
        <v>86</v>
      </c>
      <c r="E353" s="29">
        <v>32000</v>
      </c>
      <c r="F353" s="91">
        <f t="shared" si="5"/>
        <v>32000</v>
      </c>
      <c r="G353" s="24">
        <v>1</v>
      </c>
    </row>
    <row r="354" spans="1:7" x14ac:dyDescent="0.2">
      <c r="A354" s="79" t="s">
        <v>420</v>
      </c>
      <c r="B354" s="17" t="s">
        <v>405</v>
      </c>
      <c r="C354" s="24" t="s">
        <v>83</v>
      </c>
      <c r="D354" s="24" t="s">
        <v>89</v>
      </c>
      <c r="E354" s="29">
        <v>40000</v>
      </c>
      <c r="F354" s="91">
        <f t="shared" si="5"/>
        <v>480000</v>
      </c>
      <c r="G354" s="24">
        <v>12</v>
      </c>
    </row>
    <row r="355" spans="1:7" x14ac:dyDescent="0.2">
      <c r="A355" s="79" t="s">
        <v>420</v>
      </c>
      <c r="B355" s="17" t="s">
        <v>406</v>
      </c>
      <c r="C355" s="24" t="s">
        <v>83</v>
      </c>
      <c r="D355" s="24" t="s">
        <v>135</v>
      </c>
      <c r="E355" s="29">
        <v>50000</v>
      </c>
      <c r="F355" s="91">
        <f t="shared" si="5"/>
        <v>300000</v>
      </c>
      <c r="G355" s="24">
        <v>6</v>
      </c>
    </row>
    <row r="356" spans="1:7" x14ac:dyDescent="0.2">
      <c r="A356" s="79" t="s">
        <v>420</v>
      </c>
      <c r="B356" s="17" t="s">
        <v>407</v>
      </c>
      <c r="C356" s="24" t="s">
        <v>83</v>
      </c>
      <c r="D356" s="24" t="s">
        <v>135</v>
      </c>
      <c r="E356" s="29">
        <v>20000</v>
      </c>
      <c r="F356" s="91">
        <f t="shared" si="5"/>
        <v>120000</v>
      </c>
      <c r="G356" s="24">
        <v>6</v>
      </c>
    </row>
    <row r="357" spans="1:7" ht="38.25" x14ac:dyDescent="0.2">
      <c r="A357" s="79" t="s">
        <v>426</v>
      </c>
      <c r="B357" s="17" t="s">
        <v>408</v>
      </c>
      <c r="C357" s="24" t="s">
        <v>83</v>
      </c>
      <c r="D357" s="24" t="s">
        <v>89</v>
      </c>
      <c r="E357" s="29">
        <v>45000</v>
      </c>
      <c r="F357" s="91">
        <f t="shared" si="5"/>
        <v>90000</v>
      </c>
      <c r="G357" s="24">
        <v>2</v>
      </c>
    </row>
    <row r="358" spans="1:7" ht="25.5" x14ac:dyDescent="0.2">
      <c r="A358" s="79" t="s">
        <v>426</v>
      </c>
      <c r="B358" s="17" t="s">
        <v>409</v>
      </c>
      <c r="C358" s="24" t="s">
        <v>83</v>
      </c>
      <c r="D358" s="24" t="s">
        <v>89</v>
      </c>
      <c r="E358" s="29">
        <v>15000</v>
      </c>
      <c r="F358" s="91">
        <f t="shared" si="5"/>
        <v>15000</v>
      </c>
      <c r="G358" s="24">
        <v>1</v>
      </c>
    </row>
    <row r="359" spans="1:7" ht="25.5" x14ac:dyDescent="0.2">
      <c r="A359" s="79" t="s">
        <v>426</v>
      </c>
      <c r="B359" s="17" t="s">
        <v>410</v>
      </c>
      <c r="C359" s="24" t="s">
        <v>83</v>
      </c>
      <c r="D359" s="24" t="s">
        <v>89</v>
      </c>
      <c r="E359" s="29">
        <v>19000</v>
      </c>
      <c r="F359" s="91">
        <f t="shared" si="5"/>
        <v>19000</v>
      </c>
      <c r="G359" s="24">
        <v>1</v>
      </c>
    </row>
    <row r="360" spans="1:7" ht="25.5" x14ac:dyDescent="0.2">
      <c r="A360" s="79" t="s">
        <v>426</v>
      </c>
      <c r="B360" s="17" t="s">
        <v>411</v>
      </c>
      <c r="C360" s="24" t="s">
        <v>83</v>
      </c>
      <c r="D360" s="24" t="s">
        <v>217</v>
      </c>
      <c r="E360" s="29">
        <v>48000</v>
      </c>
      <c r="F360" s="91">
        <f t="shared" si="5"/>
        <v>48000</v>
      </c>
      <c r="G360" s="24">
        <v>1</v>
      </c>
    </row>
    <row r="361" spans="1:7" x14ac:dyDescent="0.2">
      <c r="A361" s="79" t="s">
        <v>420</v>
      </c>
      <c r="B361" s="17" t="s">
        <v>412</v>
      </c>
      <c r="C361" s="24" t="s">
        <v>83</v>
      </c>
      <c r="D361" s="24" t="s">
        <v>89</v>
      </c>
      <c r="E361" s="29">
        <v>3000</v>
      </c>
      <c r="F361" s="91">
        <f t="shared" si="5"/>
        <v>9000</v>
      </c>
      <c r="G361" s="24">
        <v>3</v>
      </c>
    </row>
    <row r="362" spans="1:7" x14ac:dyDescent="0.2">
      <c r="A362" s="79" t="s">
        <v>420</v>
      </c>
      <c r="B362" s="17" t="s">
        <v>413</v>
      </c>
      <c r="C362" s="24" t="s">
        <v>83</v>
      </c>
      <c r="D362" s="24" t="s">
        <v>89</v>
      </c>
      <c r="E362" s="29">
        <v>48000</v>
      </c>
      <c r="F362" s="91">
        <f t="shared" si="5"/>
        <v>48000</v>
      </c>
      <c r="G362" s="24">
        <v>1</v>
      </c>
    </row>
    <row r="363" spans="1:7" x14ac:dyDescent="0.2">
      <c r="A363" s="79" t="s">
        <v>426</v>
      </c>
      <c r="B363" s="17" t="s">
        <v>414</v>
      </c>
      <c r="C363" s="24" t="s">
        <v>83</v>
      </c>
      <c r="D363" s="24" t="s">
        <v>89</v>
      </c>
      <c r="E363" s="29">
        <v>50000</v>
      </c>
      <c r="F363" s="91">
        <f t="shared" si="5"/>
        <v>50000</v>
      </c>
      <c r="G363" s="24">
        <v>1</v>
      </c>
    </row>
    <row r="364" spans="1:7" x14ac:dyDescent="0.2">
      <c r="A364" s="79" t="s">
        <v>426</v>
      </c>
      <c r="B364" s="17" t="s">
        <v>415</v>
      </c>
      <c r="C364" s="24" t="s">
        <v>83</v>
      </c>
      <c r="D364" s="24" t="s">
        <v>89</v>
      </c>
      <c r="E364" s="29">
        <v>50000</v>
      </c>
      <c r="F364" s="91">
        <f t="shared" si="5"/>
        <v>50000</v>
      </c>
      <c r="G364" s="24">
        <v>1</v>
      </c>
    </row>
    <row r="365" spans="1:7" x14ac:dyDescent="0.2">
      <c r="A365" s="79" t="s">
        <v>420</v>
      </c>
      <c r="B365" s="17" t="s">
        <v>416</v>
      </c>
      <c r="C365" s="24" t="s">
        <v>83</v>
      </c>
      <c r="D365" s="24" t="s">
        <v>215</v>
      </c>
      <c r="E365" s="29">
        <v>12000</v>
      </c>
      <c r="F365" s="91">
        <f t="shared" si="5"/>
        <v>12000</v>
      </c>
      <c r="G365" s="24">
        <v>1</v>
      </c>
    </row>
  </sheetData>
  <mergeCells count="10">
    <mergeCell ref="A15:G15"/>
    <mergeCell ref="A16:G16"/>
    <mergeCell ref="A17:B17"/>
    <mergeCell ref="C17:C23"/>
    <mergeCell ref="D17:D23"/>
    <mergeCell ref="E17:E23"/>
    <mergeCell ref="F17:F23"/>
    <mergeCell ref="G17:G23"/>
    <mergeCell ref="A18:A23"/>
    <mergeCell ref="B18:B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83"/>
  <sheetViews>
    <sheetView workbookViewId="0">
      <selection activeCell="D30" sqref="D30"/>
    </sheetView>
  </sheetViews>
  <sheetFormatPr defaultRowHeight="12.75" x14ac:dyDescent="0.2"/>
  <cols>
    <col min="1" max="1" width="9.85546875" style="31" customWidth="1"/>
    <col min="2" max="2" width="54.85546875" style="31" customWidth="1"/>
    <col min="3" max="3" width="13" style="31" customWidth="1"/>
    <col min="4" max="4" width="13.42578125" style="31" customWidth="1"/>
    <col min="5" max="5" width="14.7109375" style="31" customWidth="1"/>
    <col min="6" max="6" width="17.7109375" style="94" customWidth="1"/>
    <col min="7" max="7" width="14.140625" style="31" customWidth="1"/>
    <col min="8" max="16384" width="9.140625" style="31"/>
  </cols>
  <sheetData>
    <row r="2" spans="1:7" x14ac:dyDescent="0.2">
      <c r="A2" s="2"/>
      <c r="B2" s="2"/>
      <c r="C2" s="2"/>
      <c r="D2" s="2"/>
      <c r="F2" s="30" t="s">
        <v>0</v>
      </c>
      <c r="G2" s="3"/>
    </row>
    <row r="3" spans="1:7" x14ac:dyDescent="0.2">
      <c r="A3" s="2"/>
      <c r="B3" s="2"/>
      <c r="C3" s="2"/>
      <c r="D3" s="2"/>
      <c r="F3" s="3" t="s">
        <v>1</v>
      </c>
      <c r="G3" s="3"/>
    </row>
    <row r="4" spans="1:7" x14ac:dyDescent="0.2">
      <c r="A4" s="2"/>
      <c r="B4" s="2"/>
      <c r="C4" s="2"/>
      <c r="D4" s="2"/>
      <c r="F4" s="3" t="s">
        <v>2</v>
      </c>
      <c r="G4" s="3"/>
    </row>
    <row r="5" spans="1:7" x14ac:dyDescent="0.2">
      <c r="A5" s="2"/>
      <c r="B5" s="2"/>
      <c r="C5" s="2"/>
      <c r="D5" s="2"/>
      <c r="F5" s="3" t="s">
        <v>3</v>
      </c>
      <c r="G5" s="3"/>
    </row>
    <row r="6" spans="1:7" x14ac:dyDescent="0.2">
      <c r="A6" s="2"/>
      <c r="B6" s="2"/>
      <c r="C6" s="2"/>
      <c r="D6" s="2"/>
      <c r="F6" s="32" t="s">
        <v>447</v>
      </c>
      <c r="G6" s="3"/>
    </row>
    <row r="7" spans="1:7" x14ac:dyDescent="0.2">
      <c r="A7" s="2"/>
      <c r="B7" s="2"/>
      <c r="C7" s="2"/>
      <c r="D7" s="2"/>
      <c r="F7" s="33" t="s">
        <v>4</v>
      </c>
      <c r="G7" s="3"/>
    </row>
    <row r="8" spans="1:7" x14ac:dyDescent="0.2">
      <c r="A8" s="4"/>
      <c r="B8" s="4"/>
      <c r="C8" s="3"/>
      <c r="D8" s="2"/>
      <c r="F8" s="5"/>
      <c r="G8" s="3"/>
    </row>
    <row r="9" spans="1:7" x14ac:dyDescent="0.2">
      <c r="A9" s="34" t="s">
        <v>435</v>
      </c>
      <c r="B9" s="35"/>
      <c r="C9" s="36"/>
      <c r="D9" s="36"/>
      <c r="E9" s="36"/>
      <c r="F9" s="37"/>
      <c r="G9" s="38"/>
    </row>
    <row r="10" spans="1:7" x14ac:dyDescent="0.2">
      <c r="A10" s="39" t="s">
        <v>436</v>
      </c>
      <c r="B10" s="40"/>
      <c r="C10" s="41"/>
      <c r="D10" s="5"/>
      <c r="E10" s="41"/>
      <c r="F10" s="42"/>
      <c r="G10" s="43"/>
    </row>
    <row r="11" spans="1:7" x14ac:dyDescent="0.2">
      <c r="A11" s="44" t="s">
        <v>5</v>
      </c>
      <c r="B11" s="45"/>
      <c r="C11" s="41"/>
      <c r="D11" s="41"/>
      <c r="E11" s="41"/>
      <c r="F11" s="42"/>
      <c r="G11" s="43"/>
    </row>
    <row r="12" spans="1:7" x14ac:dyDescent="0.2">
      <c r="A12" s="39" t="s">
        <v>437</v>
      </c>
      <c r="B12" s="40"/>
      <c r="C12" s="46"/>
      <c r="D12" s="41"/>
      <c r="E12" s="46"/>
      <c r="F12" s="42"/>
      <c r="G12" s="43"/>
    </row>
    <row r="13" spans="1:7" x14ac:dyDescent="0.2">
      <c r="A13" s="39" t="s">
        <v>438</v>
      </c>
      <c r="B13" s="40"/>
      <c r="C13" s="46"/>
      <c r="D13" s="41"/>
      <c r="E13" s="46"/>
      <c r="F13" s="42"/>
      <c r="G13" s="43"/>
    </row>
    <row r="14" spans="1:7" x14ac:dyDescent="0.2">
      <c r="A14" s="6"/>
      <c r="B14" s="7"/>
      <c r="C14" s="8"/>
      <c r="D14" s="9"/>
      <c r="E14" s="10"/>
      <c r="F14" s="89"/>
      <c r="G14" s="11"/>
    </row>
    <row r="15" spans="1:7" x14ac:dyDescent="0.2">
      <c r="A15" s="214" t="s">
        <v>6</v>
      </c>
      <c r="B15" s="215"/>
      <c r="C15" s="215"/>
      <c r="D15" s="215"/>
      <c r="E15" s="215"/>
      <c r="F15" s="215"/>
      <c r="G15" s="216"/>
    </row>
    <row r="16" spans="1:7" x14ac:dyDescent="0.2">
      <c r="A16" s="217" t="s">
        <v>7</v>
      </c>
      <c r="B16" s="218"/>
      <c r="C16" s="218"/>
      <c r="D16" s="218"/>
      <c r="E16" s="218"/>
      <c r="F16" s="218"/>
      <c r="G16" s="219"/>
    </row>
    <row r="17" spans="1:7" x14ac:dyDescent="0.2">
      <c r="A17" s="220" t="s">
        <v>8</v>
      </c>
      <c r="B17" s="221"/>
      <c r="C17" s="222" t="s">
        <v>9</v>
      </c>
      <c r="D17" s="222" t="s">
        <v>10</v>
      </c>
      <c r="E17" s="225" t="s">
        <v>11</v>
      </c>
      <c r="F17" s="225" t="s">
        <v>12</v>
      </c>
      <c r="G17" s="228" t="s">
        <v>13</v>
      </c>
    </row>
    <row r="18" spans="1:7" x14ac:dyDescent="0.2">
      <c r="A18" s="231" t="s">
        <v>14</v>
      </c>
      <c r="B18" s="232" t="s">
        <v>15</v>
      </c>
      <c r="C18" s="223"/>
      <c r="D18" s="223"/>
      <c r="E18" s="226"/>
      <c r="F18" s="226"/>
      <c r="G18" s="229"/>
    </row>
    <row r="19" spans="1:7" x14ac:dyDescent="0.2">
      <c r="A19" s="231"/>
      <c r="B19" s="232"/>
      <c r="C19" s="223"/>
      <c r="D19" s="223"/>
      <c r="E19" s="226"/>
      <c r="F19" s="226"/>
      <c r="G19" s="229"/>
    </row>
    <row r="20" spans="1:7" x14ac:dyDescent="0.2">
      <c r="A20" s="231"/>
      <c r="B20" s="232"/>
      <c r="C20" s="223"/>
      <c r="D20" s="223"/>
      <c r="E20" s="226"/>
      <c r="F20" s="226"/>
      <c r="G20" s="229"/>
    </row>
    <row r="21" spans="1:7" x14ac:dyDescent="0.2">
      <c r="A21" s="231"/>
      <c r="B21" s="232"/>
      <c r="C21" s="223"/>
      <c r="D21" s="223"/>
      <c r="E21" s="226"/>
      <c r="F21" s="226"/>
      <c r="G21" s="229"/>
    </row>
    <row r="22" spans="1:7" x14ac:dyDescent="0.2">
      <c r="A22" s="231"/>
      <c r="B22" s="232"/>
      <c r="C22" s="223"/>
      <c r="D22" s="223"/>
      <c r="E22" s="226"/>
      <c r="F22" s="226"/>
      <c r="G22" s="229"/>
    </row>
    <row r="23" spans="1:7" x14ac:dyDescent="0.2">
      <c r="A23" s="231"/>
      <c r="B23" s="232"/>
      <c r="C23" s="224"/>
      <c r="D23" s="224"/>
      <c r="E23" s="227"/>
      <c r="F23" s="227"/>
      <c r="G23" s="230"/>
    </row>
    <row r="24" spans="1:7" x14ac:dyDescent="0.2">
      <c r="A24" s="87">
        <v>1</v>
      </c>
      <c r="B24" s="88">
        <v>2</v>
      </c>
      <c r="C24" s="49">
        <v>3</v>
      </c>
      <c r="D24" s="49">
        <v>4</v>
      </c>
      <c r="E24" s="87">
        <v>5</v>
      </c>
      <c r="F24" s="87">
        <v>6</v>
      </c>
      <c r="G24" s="50">
        <v>7</v>
      </c>
    </row>
    <row r="25" spans="1:7" x14ac:dyDescent="0.2">
      <c r="A25" s="51" t="s">
        <v>60</v>
      </c>
      <c r="B25" s="51" t="s">
        <v>61</v>
      </c>
      <c r="C25" s="49" t="s">
        <v>83</v>
      </c>
      <c r="D25" s="49" t="s">
        <v>18</v>
      </c>
      <c r="E25" s="49">
        <v>275000</v>
      </c>
      <c r="F25" s="49">
        <v>275000</v>
      </c>
      <c r="G25" s="52">
        <v>1</v>
      </c>
    </row>
    <row r="26" spans="1:7" x14ac:dyDescent="0.2">
      <c r="A26" s="51" t="s">
        <v>56</v>
      </c>
      <c r="B26" s="53" t="s">
        <v>57</v>
      </c>
      <c r="C26" s="49" t="s">
        <v>83</v>
      </c>
      <c r="D26" s="49" t="s">
        <v>18</v>
      </c>
      <c r="E26" s="49">
        <v>987000</v>
      </c>
      <c r="F26" s="49">
        <v>987000</v>
      </c>
      <c r="G26" s="52">
        <v>1</v>
      </c>
    </row>
    <row r="27" spans="1:7" x14ac:dyDescent="0.2">
      <c r="A27" s="12" t="s">
        <v>64</v>
      </c>
      <c r="B27" s="12" t="s">
        <v>65</v>
      </c>
      <c r="C27" s="49" t="s">
        <v>82</v>
      </c>
      <c r="D27" s="49" t="s">
        <v>18</v>
      </c>
      <c r="E27" s="49">
        <v>200000</v>
      </c>
      <c r="F27" s="49">
        <v>200000</v>
      </c>
      <c r="G27" s="52">
        <v>1</v>
      </c>
    </row>
    <row r="28" spans="1:7" x14ac:dyDescent="0.2">
      <c r="A28" s="84" t="s">
        <v>444</v>
      </c>
      <c r="B28" s="85" t="s">
        <v>445</v>
      </c>
      <c r="C28" s="49" t="s">
        <v>82</v>
      </c>
      <c r="D28" s="77" t="s">
        <v>18</v>
      </c>
      <c r="E28" s="76">
        <v>980000</v>
      </c>
      <c r="F28" s="76">
        <v>980000</v>
      </c>
      <c r="G28" s="76">
        <v>1</v>
      </c>
    </row>
    <row r="29" spans="1:7" x14ac:dyDescent="0.2">
      <c r="A29" s="12" t="s">
        <v>68</v>
      </c>
      <c r="B29" s="12" t="s">
        <v>69</v>
      </c>
      <c r="C29" s="49" t="s">
        <v>82</v>
      </c>
      <c r="D29" s="49" t="s">
        <v>18</v>
      </c>
      <c r="E29" s="49">
        <v>480000</v>
      </c>
      <c r="F29" s="49">
        <v>480000</v>
      </c>
      <c r="G29" s="52">
        <v>1</v>
      </c>
    </row>
    <row r="30" spans="1:7" x14ac:dyDescent="0.2">
      <c r="A30" s="12" t="s">
        <v>72</v>
      </c>
      <c r="B30" s="12" t="s">
        <v>73</v>
      </c>
      <c r="C30" s="49" t="s">
        <v>82</v>
      </c>
      <c r="D30" s="49" t="s">
        <v>18</v>
      </c>
      <c r="E30" s="49">
        <v>500000</v>
      </c>
      <c r="F30" s="49">
        <v>500000</v>
      </c>
      <c r="G30" s="52">
        <v>1</v>
      </c>
    </row>
    <row r="31" spans="1:7" x14ac:dyDescent="0.2">
      <c r="A31" s="12" t="s">
        <v>58</v>
      </c>
      <c r="B31" s="12" t="s">
        <v>59</v>
      </c>
      <c r="C31" s="54" t="s">
        <v>82</v>
      </c>
      <c r="D31" s="49" t="s">
        <v>18</v>
      </c>
      <c r="E31" s="49">
        <v>950000</v>
      </c>
      <c r="F31" s="49">
        <v>950000</v>
      </c>
      <c r="G31" s="52">
        <v>1</v>
      </c>
    </row>
    <row r="32" spans="1:7" x14ac:dyDescent="0.2">
      <c r="A32" s="12" t="s">
        <v>78</v>
      </c>
      <c r="B32" s="12" t="s">
        <v>79</v>
      </c>
      <c r="C32" s="54" t="s">
        <v>83</v>
      </c>
      <c r="D32" s="49" t="s">
        <v>18</v>
      </c>
      <c r="E32" s="49">
        <v>200000</v>
      </c>
      <c r="F32" s="49">
        <v>200000</v>
      </c>
      <c r="G32" s="52">
        <v>1</v>
      </c>
    </row>
    <row r="33" spans="1:7" x14ac:dyDescent="0.2">
      <c r="A33" s="12" t="s">
        <v>74</v>
      </c>
      <c r="B33" s="12" t="s">
        <v>75</v>
      </c>
      <c r="C33" s="54" t="s">
        <v>83</v>
      </c>
      <c r="D33" s="49" t="s">
        <v>18</v>
      </c>
      <c r="E33" s="49">
        <v>300000</v>
      </c>
      <c r="F33" s="49">
        <v>300000</v>
      </c>
      <c r="G33" s="52">
        <v>1</v>
      </c>
    </row>
    <row r="34" spans="1:7" ht="25.5" x14ac:dyDescent="0.2">
      <c r="A34" s="12" t="s">
        <v>76</v>
      </c>
      <c r="B34" s="12" t="s">
        <v>77</v>
      </c>
      <c r="C34" s="54" t="s">
        <v>83</v>
      </c>
      <c r="D34" s="49" t="s">
        <v>18</v>
      </c>
      <c r="E34" s="49">
        <v>500000</v>
      </c>
      <c r="F34" s="49">
        <v>500000</v>
      </c>
      <c r="G34" s="52">
        <v>1</v>
      </c>
    </row>
    <row r="35" spans="1:7" x14ac:dyDescent="0.2">
      <c r="A35" s="12" t="s">
        <v>80</v>
      </c>
      <c r="B35" s="12" t="s">
        <v>81</v>
      </c>
      <c r="C35" s="54" t="s">
        <v>83</v>
      </c>
      <c r="D35" s="49" t="s">
        <v>18</v>
      </c>
      <c r="E35" s="49">
        <v>700000</v>
      </c>
      <c r="F35" s="49">
        <v>700000</v>
      </c>
      <c r="G35" s="52">
        <v>1</v>
      </c>
    </row>
    <row r="36" spans="1:7" x14ac:dyDescent="0.2">
      <c r="A36" s="12" t="s">
        <v>70</v>
      </c>
      <c r="B36" s="12" t="s">
        <v>71</v>
      </c>
      <c r="C36" s="54" t="s">
        <v>83</v>
      </c>
      <c r="D36" s="49" t="s">
        <v>18</v>
      </c>
      <c r="E36" s="49">
        <v>990000</v>
      </c>
      <c r="F36" s="49">
        <v>990000</v>
      </c>
      <c r="G36" s="52">
        <v>1</v>
      </c>
    </row>
    <row r="37" spans="1:7" x14ac:dyDescent="0.2">
      <c r="A37" s="12" t="s">
        <v>66</v>
      </c>
      <c r="B37" s="12" t="s">
        <v>67</v>
      </c>
      <c r="C37" s="54" t="s">
        <v>83</v>
      </c>
      <c r="D37" s="49" t="s">
        <v>18</v>
      </c>
      <c r="E37" s="49">
        <v>800000</v>
      </c>
      <c r="F37" s="49">
        <v>800000</v>
      </c>
      <c r="G37" s="52">
        <v>1</v>
      </c>
    </row>
    <row r="38" spans="1:7" x14ac:dyDescent="0.2">
      <c r="A38" s="12" t="s">
        <v>62</v>
      </c>
      <c r="B38" s="12" t="s">
        <v>63</v>
      </c>
      <c r="C38" s="49" t="s">
        <v>83</v>
      </c>
      <c r="D38" s="49" t="s">
        <v>18</v>
      </c>
      <c r="E38" s="49">
        <v>3000000</v>
      </c>
      <c r="F38" s="49">
        <v>3000000</v>
      </c>
      <c r="G38" s="52">
        <v>1</v>
      </c>
    </row>
    <row r="39" spans="1:7" ht="25.5" x14ac:dyDescent="0.2">
      <c r="A39" s="56" t="s">
        <v>54</v>
      </c>
      <c r="B39" s="56" t="s">
        <v>55</v>
      </c>
      <c r="C39" s="83" t="s">
        <v>82</v>
      </c>
      <c r="D39" s="77" t="s">
        <v>18</v>
      </c>
      <c r="E39" s="77">
        <v>980000</v>
      </c>
      <c r="F39" s="77">
        <v>980000</v>
      </c>
      <c r="G39" s="76">
        <v>1</v>
      </c>
    </row>
    <row r="40" spans="1:7" ht="25.5" x14ac:dyDescent="0.2">
      <c r="A40" s="55">
        <v>50421100</v>
      </c>
      <c r="B40" s="56" t="s">
        <v>439</v>
      </c>
      <c r="C40" s="49" t="s">
        <v>83</v>
      </c>
      <c r="D40" s="49" t="s">
        <v>18</v>
      </c>
      <c r="E40" s="49">
        <v>900000</v>
      </c>
      <c r="F40" s="49">
        <v>900000</v>
      </c>
      <c r="G40" s="52">
        <v>1</v>
      </c>
    </row>
    <row r="41" spans="1:7" ht="25.5" x14ac:dyDescent="0.2">
      <c r="A41" s="57" t="s">
        <v>29</v>
      </c>
      <c r="B41" s="56" t="s">
        <v>440</v>
      </c>
      <c r="C41" s="49" t="s">
        <v>83</v>
      </c>
      <c r="D41" s="49" t="s">
        <v>18</v>
      </c>
      <c r="E41" s="49">
        <v>630000</v>
      </c>
      <c r="F41" s="49">
        <v>630000</v>
      </c>
      <c r="G41" s="52">
        <v>1</v>
      </c>
    </row>
    <row r="42" spans="1:7" ht="25.5" x14ac:dyDescent="0.2">
      <c r="A42" s="57" t="s">
        <v>28</v>
      </c>
      <c r="B42" s="56" t="s">
        <v>443</v>
      </c>
      <c r="C42" s="76" t="s">
        <v>83</v>
      </c>
      <c r="D42" s="77" t="s">
        <v>18</v>
      </c>
      <c r="E42" s="76">
        <v>500000</v>
      </c>
      <c r="F42" s="76">
        <v>500000</v>
      </c>
      <c r="G42" s="76">
        <v>1</v>
      </c>
    </row>
    <row r="43" spans="1:7" ht="17.25" customHeight="1" x14ac:dyDescent="0.2">
      <c r="A43" s="58" t="s">
        <v>45</v>
      </c>
      <c r="B43" s="56" t="s">
        <v>46</v>
      </c>
      <c r="C43" s="77" t="s">
        <v>82</v>
      </c>
      <c r="D43" s="77" t="s">
        <v>18</v>
      </c>
      <c r="E43" s="77">
        <v>66000</v>
      </c>
      <c r="F43" s="77">
        <v>66000</v>
      </c>
      <c r="G43" s="76">
        <v>1</v>
      </c>
    </row>
    <row r="44" spans="1:7" x14ac:dyDescent="0.2">
      <c r="A44" s="58" t="s">
        <v>22</v>
      </c>
      <c r="B44" s="56" t="s">
        <v>23</v>
      </c>
      <c r="C44" s="77" t="s">
        <v>82</v>
      </c>
      <c r="D44" s="77" t="s">
        <v>18</v>
      </c>
      <c r="E44" s="77">
        <v>1500000</v>
      </c>
      <c r="F44" s="77">
        <v>1500000</v>
      </c>
      <c r="G44" s="76">
        <v>1</v>
      </c>
    </row>
    <row r="45" spans="1:7" x14ac:dyDescent="0.2">
      <c r="A45" s="58" t="s">
        <v>16</v>
      </c>
      <c r="B45" s="106" t="s">
        <v>17</v>
      </c>
      <c r="C45" s="76" t="s">
        <v>82</v>
      </c>
      <c r="D45" s="77" t="s">
        <v>18</v>
      </c>
      <c r="E45" s="76">
        <v>5000000</v>
      </c>
      <c r="F45" s="76">
        <v>5000000</v>
      </c>
      <c r="G45" s="76">
        <v>1</v>
      </c>
    </row>
    <row r="46" spans="1:7" x14ac:dyDescent="0.2">
      <c r="A46" s="59">
        <v>65210000</v>
      </c>
      <c r="B46" s="106" t="s">
        <v>21</v>
      </c>
      <c r="C46" s="76" t="s">
        <v>82</v>
      </c>
      <c r="D46" s="77" t="s">
        <v>18</v>
      </c>
      <c r="E46" s="76">
        <v>140000000</v>
      </c>
      <c r="F46" s="76">
        <v>14000000</v>
      </c>
      <c r="G46" s="76">
        <v>1</v>
      </c>
    </row>
    <row r="47" spans="1:7" x14ac:dyDescent="0.2">
      <c r="A47" s="57" t="s">
        <v>19</v>
      </c>
      <c r="B47" s="56" t="s">
        <v>20</v>
      </c>
      <c r="C47" s="77" t="s">
        <v>82</v>
      </c>
      <c r="D47" s="77" t="s">
        <v>18</v>
      </c>
      <c r="E47" s="76">
        <v>13000000</v>
      </c>
      <c r="F47" s="76">
        <v>13000000</v>
      </c>
      <c r="G47" s="76">
        <v>1</v>
      </c>
    </row>
    <row r="48" spans="1:7" x14ac:dyDescent="0.2">
      <c r="A48" s="57" t="s">
        <v>24</v>
      </c>
      <c r="B48" s="56" t="s">
        <v>25</v>
      </c>
      <c r="C48" s="76" t="s">
        <v>82</v>
      </c>
      <c r="D48" s="77" t="s">
        <v>18</v>
      </c>
      <c r="E48" s="76">
        <v>179000</v>
      </c>
      <c r="F48" s="76">
        <v>179000</v>
      </c>
      <c r="G48" s="76">
        <v>1</v>
      </c>
    </row>
    <row r="49" spans="1:11" ht="25.5" x14ac:dyDescent="0.2">
      <c r="A49" s="12" t="s">
        <v>43</v>
      </c>
      <c r="B49" s="56" t="s">
        <v>44</v>
      </c>
      <c r="C49" s="76" t="s">
        <v>82</v>
      </c>
      <c r="D49" s="77" t="s">
        <v>18</v>
      </c>
      <c r="E49" s="76">
        <v>250000</v>
      </c>
      <c r="F49" s="76">
        <v>250000</v>
      </c>
      <c r="G49" s="76">
        <v>1</v>
      </c>
    </row>
    <row r="50" spans="1:11" s="78" customFormat="1" x14ac:dyDescent="0.2">
      <c r="A50" s="57" t="s">
        <v>26</v>
      </c>
      <c r="B50" s="56" t="s">
        <v>27</v>
      </c>
      <c r="C50" s="76" t="s">
        <v>82</v>
      </c>
      <c r="D50" s="77" t="s">
        <v>18</v>
      </c>
      <c r="E50" s="76">
        <v>300000</v>
      </c>
      <c r="F50" s="76">
        <v>300000</v>
      </c>
      <c r="G50" s="76">
        <v>1</v>
      </c>
    </row>
    <row r="51" spans="1:11" s="78" customFormat="1" x14ac:dyDescent="0.2">
      <c r="A51" s="55" t="s">
        <v>32</v>
      </c>
      <c r="B51" s="56" t="s">
        <v>33</v>
      </c>
      <c r="C51" s="76" t="s">
        <v>82</v>
      </c>
      <c r="D51" s="77" t="s">
        <v>18</v>
      </c>
      <c r="E51" s="76">
        <v>500000</v>
      </c>
      <c r="F51" s="76">
        <v>500000</v>
      </c>
      <c r="G51" s="76">
        <v>1</v>
      </c>
    </row>
    <row r="52" spans="1:11" x14ac:dyDescent="0.2">
      <c r="A52" s="12" t="s">
        <v>47</v>
      </c>
      <c r="B52" s="56" t="s">
        <v>48</v>
      </c>
      <c r="C52" s="76" t="s">
        <v>84</v>
      </c>
      <c r="D52" s="77" t="s">
        <v>18</v>
      </c>
      <c r="E52" s="76">
        <v>2450000</v>
      </c>
      <c r="F52" s="76">
        <v>2450000</v>
      </c>
      <c r="G52" s="76">
        <v>1</v>
      </c>
      <c r="K52" s="31">
        <f>+F49+F50+F51+F54</f>
        <v>1850000</v>
      </c>
    </row>
    <row r="53" spans="1:11" s="78" customFormat="1" x14ac:dyDescent="0.2">
      <c r="A53" s="56" t="s">
        <v>36</v>
      </c>
      <c r="B53" s="56" t="s">
        <v>35</v>
      </c>
      <c r="C53" s="76" t="s">
        <v>83</v>
      </c>
      <c r="D53" s="77" t="s">
        <v>18</v>
      </c>
      <c r="E53" s="76">
        <v>400000</v>
      </c>
      <c r="F53" s="76">
        <v>400000</v>
      </c>
      <c r="G53" s="76">
        <v>1</v>
      </c>
    </row>
    <row r="54" spans="1:11" x14ac:dyDescent="0.2">
      <c r="A54" s="60">
        <v>79990000</v>
      </c>
      <c r="B54" s="56" t="s">
        <v>34</v>
      </c>
      <c r="C54" s="76" t="s">
        <v>83</v>
      </c>
      <c r="D54" s="77" t="s">
        <v>18</v>
      </c>
      <c r="E54" s="76">
        <v>800000</v>
      </c>
      <c r="F54" s="76">
        <v>800000</v>
      </c>
      <c r="G54" s="76">
        <v>1</v>
      </c>
    </row>
    <row r="55" spans="1:11" x14ac:dyDescent="0.2">
      <c r="A55" s="12" t="s">
        <v>49</v>
      </c>
      <c r="B55" s="56" t="s">
        <v>50</v>
      </c>
      <c r="C55" s="76" t="s">
        <v>82</v>
      </c>
      <c r="D55" s="77" t="s">
        <v>18</v>
      </c>
      <c r="E55" s="76">
        <v>100000</v>
      </c>
      <c r="F55" s="76">
        <v>100000</v>
      </c>
      <c r="G55" s="76">
        <v>1</v>
      </c>
    </row>
    <row r="56" spans="1:11" x14ac:dyDescent="0.2">
      <c r="A56" s="12" t="s">
        <v>51</v>
      </c>
      <c r="B56" s="56" t="s">
        <v>52</v>
      </c>
      <c r="C56" s="76" t="s">
        <v>82</v>
      </c>
      <c r="D56" s="77" t="s">
        <v>18</v>
      </c>
      <c r="E56" s="76">
        <v>260000</v>
      </c>
      <c r="F56" s="76">
        <v>260000</v>
      </c>
      <c r="G56" s="76">
        <v>1</v>
      </c>
    </row>
    <row r="57" spans="1:11" x14ac:dyDescent="0.2">
      <c r="A57" s="58" t="s">
        <v>37</v>
      </c>
      <c r="B57" s="56" t="s">
        <v>38</v>
      </c>
      <c r="C57" s="76" t="s">
        <v>82</v>
      </c>
      <c r="D57" s="77" t="s">
        <v>18</v>
      </c>
      <c r="E57" s="76">
        <v>600000</v>
      </c>
      <c r="F57" s="76">
        <v>600000</v>
      </c>
      <c r="G57" s="76">
        <v>1</v>
      </c>
    </row>
    <row r="58" spans="1:11" ht="25.5" x14ac:dyDescent="0.2">
      <c r="A58" s="12" t="s">
        <v>39</v>
      </c>
      <c r="B58" s="56" t="s">
        <v>40</v>
      </c>
      <c r="C58" s="76" t="s">
        <v>82</v>
      </c>
      <c r="D58" s="77" t="s">
        <v>18</v>
      </c>
      <c r="E58" s="76">
        <v>550000</v>
      </c>
      <c r="F58" s="76">
        <v>550000</v>
      </c>
      <c r="G58" s="76">
        <v>1</v>
      </c>
    </row>
    <row r="59" spans="1:11" x14ac:dyDescent="0.2">
      <c r="A59" s="58" t="s">
        <v>41</v>
      </c>
      <c r="B59" s="56" t="s">
        <v>42</v>
      </c>
      <c r="C59" s="76" t="s">
        <v>82</v>
      </c>
      <c r="D59" s="77" t="s">
        <v>18</v>
      </c>
      <c r="E59" s="76">
        <v>240000</v>
      </c>
      <c r="F59" s="76">
        <v>240000</v>
      </c>
      <c r="G59" s="76">
        <v>1</v>
      </c>
    </row>
    <row r="60" spans="1:11" x14ac:dyDescent="0.2">
      <c r="A60" s="79" t="s">
        <v>417</v>
      </c>
      <c r="B60" s="13" t="s">
        <v>85</v>
      </c>
      <c r="C60" s="102" t="s">
        <v>83</v>
      </c>
      <c r="D60" s="15" t="s">
        <v>86</v>
      </c>
      <c r="E60" s="95">
        <v>119</v>
      </c>
      <c r="F60" s="90">
        <f>E60*G60</f>
        <v>4760</v>
      </c>
      <c r="G60" s="15">
        <v>40</v>
      </c>
    </row>
    <row r="61" spans="1:11" x14ac:dyDescent="0.2">
      <c r="A61" s="79" t="s">
        <v>418</v>
      </c>
      <c r="B61" s="13" t="s">
        <v>87</v>
      </c>
      <c r="C61" s="102" t="s">
        <v>83</v>
      </c>
      <c r="D61" s="15" t="s">
        <v>88</v>
      </c>
      <c r="E61" s="95">
        <v>94.47</v>
      </c>
      <c r="F61" s="90">
        <f t="shared" ref="F61:F124" si="0">E61*G61</f>
        <v>104861.7</v>
      </c>
      <c r="G61" s="15">
        <v>1110</v>
      </c>
    </row>
    <row r="62" spans="1:11" ht="25.5" x14ac:dyDescent="0.2">
      <c r="A62" s="79" t="s">
        <v>417</v>
      </c>
      <c r="B62" s="13" t="s">
        <v>91</v>
      </c>
      <c r="C62" s="102" t="s">
        <v>83</v>
      </c>
      <c r="D62" s="15" t="s">
        <v>92</v>
      </c>
      <c r="E62" s="95">
        <v>23.29</v>
      </c>
      <c r="F62" s="90">
        <f t="shared" si="0"/>
        <v>74528</v>
      </c>
      <c r="G62" s="15">
        <v>3200</v>
      </c>
    </row>
    <row r="63" spans="1:11" x14ac:dyDescent="0.2">
      <c r="A63" s="79" t="s">
        <v>420</v>
      </c>
      <c r="B63" s="13" t="s">
        <v>94</v>
      </c>
      <c r="C63" s="102" t="s">
        <v>83</v>
      </c>
      <c r="D63" s="15" t="s">
        <v>95</v>
      </c>
      <c r="E63" s="95">
        <v>78</v>
      </c>
      <c r="F63" s="90">
        <f t="shared" si="0"/>
        <v>2340</v>
      </c>
      <c r="G63" s="15">
        <v>30</v>
      </c>
    </row>
    <row r="64" spans="1:11" x14ac:dyDescent="0.2">
      <c r="A64" s="79" t="s">
        <v>421</v>
      </c>
      <c r="B64" s="13" t="s">
        <v>96</v>
      </c>
      <c r="C64" s="102" t="s">
        <v>83</v>
      </c>
      <c r="D64" s="15" t="s">
        <v>86</v>
      </c>
      <c r="E64" s="95">
        <v>24.35</v>
      </c>
      <c r="F64" s="90">
        <f t="shared" si="0"/>
        <v>340900</v>
      </c>
      <c r="G64" s="15">
        <v>14000</v>
      </c>
    </row>
    <row r="65" spans="1:7" x14ac:dyDescent="0.2">
      <c r="A65" s="79" t="s">
        <v>421</v>
      </c>
      <c r="B65" s="13" t="s">
        <v>97</v>
      </c>
      <c r="C65" s="102" t="s">
        <v>83</v>
      </c>
      <c r="D65" s="15" t="s">
        <v>92</v>
      </c>
      <c r="E65" s="95">
        <v>50.78</v>
      </c>
      <c r="F65" s="90">
        <f t="shared" si="0"/>
        <v>710920</v>
      </c>
      <c r="G65" s="15">
        <v>14000</v>
      </c>
    </row>
    <row r="66" spans="1:7" ht="25.5" x14ac:dyDescent="0.2">
      <c r="A66" s="79" t="s">
        <v>421</v>
      </c>
      <c r="B66" s="13" t="s">
        <v>98</v>
      </c>
      <c r="C66" s="102" t="s">
        <v>83</v>
      </c>
      <c r="D66" s="15" t="s">
        <v>92</v>
      </c>
      <c r="E66" s="95">
        <v>38.51</v>
      </c>
      <c r="F66" s="90">
        <f t="shared" si="0"/>
        <v>385.09999999999997</v>
      </c>
      <c r="G66" s="15">
        <v>10</v>
      </c>
    </row>
    <row r="67" spans="1:7" ht="25.5" x14ac:dyDescent="0.2">
      <c r="A67" s="79" t="s">
        <v>419</v>
      </c>
      <c r="B67" s="13" t="s">
        <v>99</v>
      </c>
      <c r="C67" s="102" t="s">
        <v>83</v>
      </c>
      <c r="D67" s="15" t="s">
        <v>86</v>
      </c>
      <c r="E67" s="95">
        <v>3946.8</v>
      </c>
      <c r="F67" s="90">
        <f t="shared" si="0"/>
        <v>789360</v>
      </c>
      <c r="G67" s="15">
        <v>200</v>
      </c>
    </row>
    <row r="68" spans="1:7" x14ac:dyDescent="0.2">
      <c r="A68" s="79" t="s">
        <v>418</v>
      </c>
      <c r="B68" s="13" t="s">
        <v>100</v>
      </c>
      <c r="C68" s="102" t="s">
        <v>83</v>
      </c>
      <c r="D68" s="15" t="s">
        <v>101</v>
      </c>
      <c r="E68" s="95">
        <v>102.9</v>
      </c>
      <c r="F68" s="90">
        <f t="shared" si="0"/>
        <v>30870</v>
      </c>
      <c r="G68" s="15">
        <v>300</v>
      </c>
    </row>
    <row r="69" spans="1:7" x14ac:dyDescent="0.2">
      <c r="A69" s="80">
        <v>33650000</v>
      </c>
      <c r="B69" s="13" t="s">
        <v>102</v>
      </c>
      <c r="C69" s="102" t="s">
        <v>83</v>
      </c>
      <c r="D69" s="15" t="s">
        <v>101</v>
      </c>
      <c r="E69" s="95">
        <v>266.48</v>
      </c>
      <c r="F69" s="90">
        <f t="shared" si="0"/>
        <v>26648</v>
      </c>
      <c r="G69" s="15">
        <v>100</v>
      </c>
    </row>
    <row r="70" spans="1:7" x14ac:dyDescent="0.2">
      <c r="A70" s="79" t="s">
        <v>418</v>
      </c>
      <c r="B70" s="13" t="s">
        <v>103</v>
      </c>
      <c r="C70" s="102" t="s">
        <v>83</v>
      </c>
      <c r="D70" s="15" t="s">
        <v>92</v>
      </c>
      <c r="E70" s="95">
        <v>52.34</v>
      </c>
      <c r="F70" s="90">
        <f t="shared" si="0"/>
        <v>41872</v>
      </c>
      <c r="G70" s="15">
        <v>800</v>
      </c>
    </row>
    <row r="71" spans="1:7" x14ac:dyDescent="0.2">
      <c r="A71" s="79" t="s">
        <v>420</v>
      </c>
      <c r="B71" s="13" t="s">
        <v>104</v>
      </c>
      <c r="C71" s="102" t="s">
        <v>83</v>
      </c>
      <c r="D71" s="15" t="s">
        <v>90</v>
      </c>
      <c r="E71" s="95">
        <v>546.33000000000004</v>
      </c>
      <c r="F71" s="90">
        <f t="shared" si="0"/>
        <v>273165</v>
      </c>
      <c r="G71" s="15">
        <v>500</v>
      </c>
    </row>
    <row r="72" spans="1:7" x14ac:dyDescent="0.2">
      <c r="A72" s="79" t="s">
        <v>420</v>
      </c>
      <c r="B72" s="13" t="s">
        <v>105</v>
      </c>
      <c r="C72" s="102" t="s">
        <v>83</v>
      </c>
      <c r="D72" s="15" t="s">
        <v>86</v>
      </c>
      <c r="E72" s="95">
        <v>25.65</v>
      </c>
      <c r="F72" s="90">
        <f t="shared" si="0"/>
        <v>15390</v>
      </c>
      <c r="G72" s="15">
        <v>600</v>
      </c>
    </row>
    <row r="73" spans="1:7" x14ac:dyDescent="0.2">
      <c r="A73" s="79" t="s">
        <v>420</v>
      </c>
      <c r="B73" s="13" t="s">
        <v>106</v>
      </c>
      <c r="C73" s="102" t="s">
        <v>83</v>
      </c>
      <c r="D73" s="15" t="s">
        <v>90</v>
      </c>
      <c r="E73" s="95">
        <v>230</v>
      </c>
      <c r="F73" s="90">
        <f t="shared" si="0"/>
        <v>1426000</v>
      </c>
      <c r="G73" s="15">
        <v>6200</v>
      </c>
    </row>
    <row r="74" spans="1:7" x14ac:dyDescent="0.2">
      <c r="A74" s="79" t="s">
        <v>420</v>
      </c>
      <c r="B74" s="13" t="s">
        <v>107</v>
      </c>
      <c r="C74" s="102" t="s">
        <v>83</v>
      </c>
      <c r="D74" s="15" t="s">
        <v>90</v>
      </c>
      <c r="E74" s="95">
        <v>250</v>
      </c>
      <c r="F74" s="90">
        <f t="shared" si="0"/>
        <v>750000</v>
      </c>
      <c r="G74" s="15">
        <v>3000</v>
      </c>
    </row>
    <row r="75" spans="1:7" x14ac:dyDescent="0.2">
      <c r="A75" s="79" t="s">
        <v>422</v>
      </c>
      <c r="B75" s="13" t="s">
        <v>108</v>
      </c>
      <c r="C75" s="102" t="s">
        <v>83</v>
      </c>
      <c r="D75" s="15" t="s">
        <v>86</v>
      </c>
      <c r="E75" s="95">
        <v>82.85</v>
      </c>
      <c r="F75" s="90">
        <f t="shared" si="0"/>
        <v>497099.99999999994</v>
      </c>
      <c r="G75" s="15">
        <v>6000</v>
      </c>
    </row>
    <row r="76" spans="1:7" x14ac:dyDescent="0.2">
      <c r="A76" s="79" t="s">
        <v>417</v>
      </c>
      <c r="B76" s="13" t="s">
        <v>109</v>
      </c>
      <c r="C76" s="102" t="s">
        <v>83</v>
      </c>
      <c r="D76" s="15" t="s">
        <v>86</v>
      </c>
      <c r="E76" s="95">
        <v>110.94</v>
      </c>
      <c r="F76" s="90">
        <f t="shared" si="0"/>
        <v>33282</v>
      </c>
      <c r="G76" s="15">
        <v>300</v>
      </c>
    </row>
    <row r="77" spans="1:7" x14ac:dyDescent="0.2">
      <c r="A77" s="79" t="s">
        <v>423</v>
      </c>
      <c r="B77" s="13" t="s">
        <v>110</v>
      </c>
      <c r="C77" s="102" t="s">
        <v>83</v>
      </c>
      <c r="D77" s="15" t="s">
        <v>111</v>
      </c>
      <c r="E77" s="95">
        <v>20.71</v>
      </c>
      <c r="F77" s="90">
        <f t="shared" si="0"/>
        <v>57988</v>
      </c>
      <c r="G77" s="15">
        <v>2800</v>
      </c>
    </row>
    <row r="78" spans="1:7" x14ac:dyDescent="0.2">
      <c r="A78" s="79" t="s">
        <v>418</v>
      </c>
      <c r="B78" s="13" t="s">
        <v>112</v>
      </c>
      <c r="C78" s="102" t="s">
        <v>83</v>
      </c>
      <c r="D78" s="15" t="s">
        <v>113</v>
      </c>
      <c r="E78" s="95">
        <v>20.2</v>
      </c>
      <c r="F78" s="90">
        <f t="shared" si="0"/>
        <v>80800</v>
      </c>
      <c r="G78" s="15">
        <v>4000</v>
      </c>
    </row>
    <row r="79" spans="1:7" ht="25.5" x14ac:dyDescent="0.2">
      <c r="A79" s="79" t="s">
        <v>419</v>
      </c>
      <c r="B79" s="13" t="s">
        <v>114</v>
      </c>
      <c r="C79" s="102" t="s">
        <v>83</v>
      </c>
      <c r="D79" s="15" t="s">
        <v>92</v>
      </c>
      <c r="E79" s="95">
        <v>33.79</v>
      </c>
      <c r="F79" s="90">
        <f t="shared" si="0"/>
        <v>4054.7999999999997</v>
      </c>
      <c r="G79" s="15">
        <v>120</v>
      </c>
    </row>
    <row r="80" spans="1:7" ht="25.5" x14ac:dyDescent="0.2">
      <c r="A80" s="79" t="s">
        <v>424</v>
      </c>
      <c r="B80" s="13" t="s">
        <v>115</v>
      </c>
      <c r="C80" s="102" t="s">
        <v>83</v>
      </c>
      <c r="D80" s="15" t="s">
        <v>86</v>
      </c>
      <c r="E80" s="95">
        <v>97.2</v>
      </c>
      <c r="F80" s="90">
        <f t="shared" si="0"/>
        <v>97200</v>
      </c>
      <c r="G80" s="15">
        <v>1000</v>
      </c>
    </row>
    <row r="81" spans="1:7" x14ac:dyDescent="0.2">
      <c r="A81" s="79" t="s">
        <v>424</v>
      </c>
      <c r="B81" s="13" t="s">
        <v>116</v>
      </c>
      <c r="C81" s="102" t="s">
        <v>83</v>
      </c>
      <c r="D81" s="15" t="s">
        <v>113</v>
      </c>
      <c r="E81" s="95">
        <v>18.600000000000001</v>
      </c>
      <c r="F81" s="90">
        <f t="shared" si="0"/>
        <v>27900.000000000004</v>
      </c>
      <c r="G81" s="15">
        <v>1500</v>
      </c>
    </row>
    <row r="82" spans="1:7" x14ac:dyDescent="0.2">
      <c r="A82" s="79" t="s">
        <v>423</v>
      </c>
      <c r="B82" s="13" t="s">
        <v>117</v>
      </c>
      <c r="C82" s="102" t="s">
        <v>83</v>
      </c>
      <c r="D82" s="15" t="s">
        <v>86</v>
      </c>
      <c r="E82" s="95">
        <v>16.2</v>
      </c>
      <c r="F82" s="90">
        <f t="shared" si="0"/>
        <v>324000</v>
      </c>
      <c r="G82" s="15">
        <v>20000</v>
      </c>
    </row>
    <row r="83" spans="1:7" x14ac:dyDescent="0.2">
      <c r="A83" s="79" t="s">
        <v>420</v>
      </c>
      <c r="B83" s="13" t="s">
        <v>118</v>
      </c>
      <c r="C83" s="102" t="s">
        <v>83</v>
      </c>
      <c r="D83" s="15" t="s">
        <v>92</v>
      </c>
      <c r="E83" s="95">
        <v>161.52000000000001</v>
      </c>
      <c r="F83" s="90">
        <f t="shared" si="0"/>
        <v>323040</v>
      </c>
      <c r="G83" s="15">
        <v>2000</v>
      </c>
    </row>
    <row r="84" spans="1:7" x14ac:dyDescent="0.2">
      <c r="A84" s="79" t="s">
        <v>418</v>
      </c>
      <c r="B84" s="13" t="s">
        <v>119</v>
      </c>
      <c r="C84" s="102" t="s">
        <v>83</v>
      </c>
      <c r="D84" s="15" t="s">
        <v>88</v>
      </c>
      <c r="E84" s="95">
        <v>10.56</v>
      </c>
      <c r="F84" s="90">
        <f t="shared" si="0"/>
        <v>2112</v>
      </c>
      <c r="G84" s="15">
        <v>200</v>
      </c>
    </row>
    <row r="85" spans="1:7" x14ac:dyDescent="0.2">
      <c r="A85" s="79" t="s">
        <v>423</v>
      </c>
      <c r="B85" s="13" t="s">
        <v>120</v>
      </c>
      <c r="C85" s="102" t="s">
        <v>83</v>
      </c>
      <c r="D85" s="15" t="s">
        <v>92</v>
      </c>
      <c r="E85" s="95">
        <v>24.14</v>
      </c>
      <c r="F85" s="90">
        <f t="shared" si="0"/>
        <v>24140</v>
      </c>
      <c r="G85" s="15">
        <v>1000</v>
      </c>
    </row>
    <row r="86" spans="1:7" x14ac:dyDescent="0.2">
      <c r="A86" s="79" t="s">
        <v>421</v>
      </c>
      <c r="B86" s="13" t="s">
        <v>121</v>
      </c>
      <c r="C86" s="102" t="s">
        <v>83</v>
      </c>
      <c r="D86" s="15" t="s">
        <v>101</v>
      </c>
      <c r="E86" s="95">
        <v>1775.2</v>
      </c>
      <c r="F86" s="90">
        <f t="shared" si="0"/>
        <v>532560</v>
      </c>
      <c r="G86" s="15">
        <v>300</v>
      </c>
    </row>
    <row r="87" spans="1:7" ht="25.5" x14ac:dyDescent="0.2">
      <c r="A87" s="79" t="s">
        <v>420</v>
      </c>
      <c r="B87" s="13" t="s">
        <v>122</v>
      </c>
      <c r="C87" s="102" t="s">
        <v>83</v>
      </c>
      <c r="D87" s="15" t="s">
        <v>86</v>
      </c>
      <c r="E87" s="95">
        <v>565.12</v>
      </c>
      <c r="F87" s="90">
        <f t="shared" si="0"/>
        <v>339072</v>
      </c>
      <c r="G87" s="15">
        <v>600</v>
      </c>
    </row>
    <row r="88" spans="1:7" x14ac:dyDescent="0.2">
      <c r="A88" s="79" t="s">
        <v>423</v>
      </c>
      <c r="B88" s="13" t="s">
        <v>123</v>
      </c>
      <c r="C88" s="102" t="s">
        <v>83</v>
      </c>
      <c r="D88" s="15" t="s">
        <v>101</v>
      </c>
      <c r="E88" s="95">
        <v>407</v>
      </c>
      <c r="F88" s="90">
        <f t="shared" si="0"/>
        <v>24420</v>
      </c>
      <c r="G88" s="15">
        <v>60</v>
      </c>
    </row>
    <row r="89" spans="1:7" x14ac:dyDescent="0.2">
      <c r="A89" s="79" t="s">
        <v>421</v>
      </c>
      <c r="B89" s="13" t="s">
        <v>124</v>
      </c>
      <c r="C89" s="102" t="s">
        <v>83</v>
      </c>
      <c r="D89" s="15" t="s">
        <v>92</v>
      </c>
      <c r="E89" s="95">
        <v>16.54</v>
      </c>
      <c r="F89" s="90">
        <f t="shared" si="0"/>
        <v>24810</v>
      </c>
      <c r="G89" s="15">
        <v>1500</v>
      </c>
    </row>
    <row r="90" spans="1:7" ht="25.5" x14ac:dyDescent="0.2">
      <c r="A90" s="79" t="s">
        <v>417</v>
      </c>
      <c r="B90" s="13" t="s">
        <v>125</v>
      </c>
      <c r="C90" s="102" t="s">
        <v>83</v>
      </c>
      <c r="D90" s="15" t="s">
        <v>101</v>
      </c>
      <c r="E90" s="95">
        <v>1188.8</v>
      </c>
      <c r="F90" s="90">
        <f t="shared" si="0"/>
        <v>35664</v>
      </c>
      <c r="G90" s="15">
        <v>30</v>
      </c>
    </row>
    <row r="91" spans="1:7" x14ac:dyDescent="0.2">
      <c r="A91" s="79" t="s">
        <v>424</v>
      </c>
      <c r="B91" s="13" t="s">
        <v>126</v>
      </c>
      <c r="C91" s="102" t="s">
        <v>83</v>
      </c>
      <c r="D91" s="15" t="s">
        <v>113</v>
      </c>
      <c r="E91" s="95">
        <v>7.64</v>
      </c>
      <c r="F91" s="90">
        <f t="shared" si="0"/>
        <v>15280</v>
      </c>
      <c r="G91" s="15">
        <v>2000</v>
      </c>
    </row>
    <row r="92" spans="1:7" x14ac:dyDescent="0.2">
      <c r="A92" s="79" t="s">
        <v>424</v>
      </c>
      <c r="B92" s="13" t="s">
        <v>127</v>
      </c>
      <c r="C92" s="102" t="s">
        <v>83</v>
      </c>
      <c r="D92" s="15" t="s">
        <v>101</v>
      </c>
      <c r="E92" s="95">
        <v>1247.07</v>
      </c>
      <c r="F92" s="90">
        <f t="shared" si="0"/>
        <v>804360.14999999991</v>
      </c>
      <c r="G92" s="15">
        <v>645</v>
      </c>
    </row>
    <row r="93" spans="1:7" x14ac:dyDescent="0.2">
      <c r="A93" s="79" t="s">
        <v>421</v>
      </c>
      <c r="B93" s="13" t="s">
        <v>128</v>
      </c>
      <c r="C93" s="102" t="s">
        <v>83</v>
      </c>
      <c r="D93" s="15" t="s">
        <v>101</v>
      </c>
      <c r="E93" s="95">
        <v>2276.0700000000002</v>
      </c>
      <c r="F93" s="90">
        <f t="shared" si="0"/>
        <v>569017.5</v>
      </c>
      <c r="G93" s="15">
        <v>250</v>
      </c>
    </row>
    <row r="94" spans="1:7" x14ac:dyDescent="0.2">
      <c r="A94" s="79" t="s">
        <v>421</v>
      </c>
      <c r="B94" s="13" t="s">
        <v>129</v>
      </c>
      <c r="C94" s="102" t="s">
        <v>83</v>
      </c>
      <c r="D94" s="15" t="s">
        <v>101</v>
      </c>
      <c r="E94" s="95">
        <v>5522.4</v>
      </c>
      <c r="F94" s="90">
        <f t="shared" si="0"/>
        <v>441792</v>
      </c>
      <c r="G94" s="15">
        <v>80</v>
      </c>
    </row>
    <row r="95" spans="1:7" x14ac:dyDescent="0.2">
      <c r="A95" s="79" t="s">
        <v>418</v>
      </c>
      <c r="B95" s="13" t="s">
        <v>130</v>
      </c>
      <c r="C95" s="102" t="s">
        <v>83</v>
      </c>
      <c r="D95" s="15" t="s">
        <v>113</v>
      </c>
      <c r="E95" s="95">
        <v>26.78</v>
      </c>
      <c r="F95" s="90">
        <f t="shared" si="0"/>
        <v>26780</v>
      </c>
      <c r="G95" s="15">
        <v>1000</v>
      </c>
    </row>
    <row r="96" spans="1:7" x14ac:dyDescent="0.2">
      <c r="A96" s="79" t="s">
        <v>420</v>
      </c>
      <c r="B96" s="13" t="s">
        <v>131</v>
      </c>
      <c r="C96" s="102" t="s">
        <v>83</v>
      </c>
      <c r="D96" s="15" t="s">
        <v>90</v>
      </c>
      <c r="E96" s="95">
        <v>367.5</v>
      </c>
      <c r="F96" s="90">
        <f t="shared" si="0"/>
        <v>367500</v>
      </c>
      <c r="G96" s="15">
        <v>1000</v>
      </c>
    </row>
    <row r="97" spans="1:7" x14ac:dyDescent="0.2">
      <c r="A97" s="79" t="s">
        <v>421</v>
      </c>
      <c r="B97" s="13" t="s">
        <v>132</v>
      </c>
      <c r="C97" s="102" t="s">
        <v>83</v>
      </c>
      <c r="D97" s="15" t="s">
        <v>113</v>
      </c>
      <c r="E97" s="95">
        <v>5.79</v>
      </c>
      <c r="F97" s="90">
        <f t="shared" si="0"/>
        <v>579</v>
      </c>
      <c r="G97" s="15">
        <v>100</v>
      </c>
    </row>
    <row r="98" spans="1:7" x14ac:dyDescent="0.2">
      <c r="A98" s="79" t="s">
        <v>421</v>
      </c>
      <c r="B98" s="13" t="s">
        <v>133</v>
      </c>
      <c r="C98" s="102" t="s">
        <v>83</v>
      </c>
      <c r="D98" s="15" t="s">
        <v>86</v>
      </c>
      <c r="E98" s="95">
        <v>72.010000000000005</v>
      </c>
      <c r="F98" s="90">
        <f t="shared" si="0"/>
        <v>504070.00000000006</v>
      </c>
      <c r="G98" s="15">
        <v>7000</v>
      </c>
    </row>
    <row r="99" spans="1:7" x14ac:dyDescent="0.2">
      <c r="A99" s="79" t="s">
        <v>417</v>
      </c>
      <c r="B99" s="13" t="s">
        <v>134</v>
      </c>
      <c r="C99" s="102" t="s">
        <v>83</v>
      </c>
      <c r="D99" s="15" t="s">
        <v>135</v>
      </c>
      <c r="E99" s="95">
        <v>186</v>
      </c>
      <c r="F99" s="90">
        <f t="shared" si="0"/>
        <v>1860</v>
      </c>
      <c r="G99" s="15">
        <v>10</v>
      </c>
    </row>
    <row r="100" spans="1:7" x14ac:dyDescent="0.2">
      <c r="A100" s="79" t="s">
        <v>417</v>
      </c>
      <c r="B100" s="13" t="s">
        <v>136</v>
      </c>
      <c r="C100" s="102" t="s">
        <v>83</v>
      </c>
      <c r="D100" s="15" t="s">
        <v>101</v>
      </c>
      <c r="E100" s="95">
        <v>104.07</v>
      </c>
      <c r="F100" s="90">
        <f t="shared" si="0"/>
        <v>1040.6999999999998</v>
      </c>
      <c r="G100" s="15">
        <v>10</v>
      </c>
    </row>
    <row r="101" spans="1:7" x14ac:dyDescent="0.2">
      <c r="A101" s="79" t="s">
        <v>420</v>
      </c>
      <c r="B101" s="13" t="s">
        <v>137</v>
      </c>
      <c r="C101" s="102" t="s">
        <v>83</v>
      </c>
      <c r="D101" s="15" t="s">
        <v>111</v>
      </c>
      <c r="E101" s="95">
        <v>15.69</v>
      </c>
      <c r="F101" s="90">
        <f t="shared" si="0"/>
        <v>50208</v>
      </c>
      <c r="G101" s="15">
        <v>3200</v>
      </c>
    </row>
    <row r="102" spans="1:7" x14ac:dyDescent="0.2">
      <c r="A102" s="79" t="s">
        <v>418</v>
      </c>
      <c r="B102" s="13" t="s">
        <v>138</v>
      </c>
      <c r="C102" s="102" t="s">
        <v>83</v>
      </c>
      <c r="D102" s="15" t="s">
        <v>113</v>
      </c>
      <c r="E102" s="95">
        <v>10.42</v>
      </c>
      <c r="F102" s="90">
        <f t="shared" si="0"/>
        <v>16672</v>
      </c>
      <c r="G102" s="15">
        <v>1600</v>
      </c>
    </row>
    <row r="103" spans="1:7" ht="25.5" x14ac:dyDescent="0.2">
      <c r="A103" s="79" t="s">
        <v>417</v>
      </c>
      <c r="B103" s="13" t="s">
        <v>139</v>
      </c>
      <c r="C103" s="102" t="s">
        <v>83</v>
      </c>
      <c r="D103" s="15" t="s">
        <v>101</v>
      </c>
      <c r="E103" s="95">
        <v>135</v>
      </c>
      <c r="F103" s="90">
        <f t="shared" si="0"/>
        <v>10800</v>
      </c>
      <c r="G103" s="15">
        <v>80</v>
      </c>
    </row>
    <row r="104" spans="1:7" ht="25.5" x14ac:dyDescent="0.2">
      <c r="A104" s="79" t="s">
        <v>421</v>
      </c>
      <c r="B104" s="13" t="s">
        <v>140</v>
      </c>
      <c r="C104" s="102" t="s">
        <v>83</v>
      </c>
      <c r="D104" s="15" t="s">
        <v>141</v>
      </c>
      <c r="E104" s="95">
        <v>860.27</v>
      </c>
      <c r="F104" s="90">
        <f t="shared" si="0"/>
        <v>1548486</v>
      </c>
      <c r="G104" s="15">
        <v>1800</v>
      </c>
    </row>
    <row r="105" spans="1:7" ht="25.5" x14ac:dyDescent="0.2">
      <c r="A105" s="79" t="s">
        <v>421</v>
      </c>
      <c r="B105" s="13" t="s">
        <v>142</v>
      </c>
      <c r="C105" s="102" t="s">
        <v>83</v>
      </c>
      <c r="D105" s="15" t="s">
        <v>143</v>
      </c>
      <c r="E105" s="95">
        <v>353.66</v>
      </c>
      <c r="F105" s="90">
        <f t="shared" si="0"/>
        <v>2121960</v>
      </c>
      <c r="G105" s="15">
        <v>6000</v>
      </c>
    </row>
    <row r="106" spans="1:7" x14ac:dyDescent="0.2">
      <c r="A106" s="79" t="s">
        <v>420</v>
      </c>
      <c r="B106" s="13" t="s">
        <v>144</v>
      </c>
      <c r="C106" s="102" t="s">
        <v>83</v>
      </c>
      <c r="D106" s="15" t="s">
        <v>92</v>
      </c>
      <c r="E106" s="95">
        <v>27.99</v>
      </c>
      <c r="F106" s="90">
        <f t="shared" si="0"/>
        <v>16794</v>
      </c>
      <c r="G106" s="15">
        <v>600</v>
      </c>
    </row>
    <row r="107" spans="1:7" ht="38.25" x14ac:dyDescent="0.2">
      <c r="A107" s="79" t="s">
        <v>421</v>
      </c>
      <c r="B107" s="13" t="s">
        <v>145</v>
      </c>
      <c r="C107" s="102" t="s">
        <v>83</v>
      </c>
      <c r="D107" s="15" t="s">
        <v>146</v>
      </c>
      <c r="E107" s="95">
        <v>37.5</v>
      </c>
      <c r="F107" s="90">
        <f t="shared" si="0"/>
        <v>300000</v>
      </c>
      <c r="G107" s="15">
        <v>8000</v>
      </c>
    </row>
    <row r="108" spans="1:7" x14ac:dyDescent="0.2">
      <c r="A108" s="79" t="s">
        <v>421</v>
      </c>
      <c r="B108" s="13" t="s">
        <v>147</v>
      </c>
      <c r="C108" s="102" t="s">
        <v>83</v>
      </c>
      <c r="D108" s="15" t="s">
        <v>86</v>
      </c>
      <c r="E108" s="95">
        <v>54.67</v>
      </c>
      <c r="F108" s="90">
        <f t="shared" si="0"/>
        <v>54670</v>
      </c>
      <c r="G108" s="15">
        <v>1000</v>
      </c>
    </row>
    <row r="109" spans="1:7" x14ac:dyDescent="0.2">
      <c r="A109" s="79" t="s">
        <v>418</v>
      </c>
      <c r="B109" s="13" t="s">
        <v>149</v>
      </c>
      <c r="C109" s="102" t="s">
        <v>83</v>
      </c>
      <c r="D109" s="15" t="s">
        <v>113</v>
      </c>
      <c r="E109" s="95">
        <v>5.4</v>
      </c>
      <c r="F109" s="90">
        <f t="shared" si="0"/>
        <v>810</v>
      </c>
      <c r="G109" s="15">
        <v>150</v>
      </c>
    </row>
    <row r="110" spans="1:7" ht="25.5" x14ac:dyDescent="0.2">
      <c r="A110" s="79" t="s">
        <v>418</v>
      </c>
      <c r="B110" s="13" t="s">
        <v>150</v>
      </c>
      <c r="C110" s="102" t="s">
        <v>83</v>
      </c>
      <c r="D110" s="15" t="s">
        <v>86</v>
      </c>
      <c r="E110" s="95">
        <v>3027</v>
      </c>
      <c r="F110" s="90">
        <f t="shared" si="0"/>
        <v>90810</v>
      </c>
      <c r="G110" s="15">
        <v>30</v>
      </c>
    </row>
    <row r="111" spans="1:7" x14ac:dyDescent="0.2">
      <c r="A111" s="79" t="s">
        <v>424</v>
      </c>
      <c r="B111" s="13" t="s">
        <v>151</v>
      </c>
      <c r="C111" s="102" t="s">
        <v>83</v>
      </c>
      <c r="D111" s="15" t="s">
        <v>101</v>
      </c>
      <c r="E111" s="95">
        <v>103.33</v>
      </c>
      <c r="F111" s="90">
        <f t="shared" si="0"/>
        <v>10333</v>
      </c>
      <c r="G111" s="15">
        <v>100</v>
      </c>
    </row>
    <row r="112" spans="1:7" ht="25.5" x14ac:dyDescent="0.2">
      <c r="A112" s="79" t="s">
        <v>420</v>
      </c>
      <c r="B112" s="13" t="s">
        <v>152</v>
      </c>
      <c r="C112" s="102" t="s">
        <v>83</v>
      </c>
      <c r="D112" s="15" t="s">
        <v>153</v>
      </c>
      <c r="E112" s="95">
        <v>235.4</v>
      </c>
      <c r="F112" s="90">
        <f t="shared" si="0"/>
        <v>376640</v>
      </c>
      <c r="G112" s="15">
        <v>1600</v>
      </c>
    </row>
    <row r="113" spans="1:7" ht="25.5" x14ac:dyDescent="0.2">
      <c r="A113" s="79" t="s">
        <v>420</v>
      </c>
      <c r="B113" s="13" t="s">
        <v>154</v>
      </c>
      <c r="C113" s="102" t="s">
        <v>83</v>
      </c>
      <c r="D113" s="15" t="s">
        <v>153</v>
      </c>
      <c r="E113" s="95">
        <v>230</v>
      </c>
      <c r="F113" s="90">
        <f t="shared" si="0"/>
        <v>3680000</v>
      </c>
      <c r="G113" s="15">
        <v>16000</v>
      </c>
    </row>
    <row r="114" spans="1:7" ht="25.5" x14ac:dyDescent="0.2">
      <c r="A114" s="79" t="s">
        <v>420</v>
      </c>
      <c r="B114" s="13" t="s">
        <v>155</v>
      </c>
      <c r="C114" s="102" t="s">
        <v>83</v>
      </c>
      <c r="D114" s="15" t="s">
        <v>153</v>
      </c>
      <c r="E114" s="95">
        <v>250</v>
      </c>
      <c r="F114" s="90">
        <f t="shared" si="0"/>
        <v>2925000</v>
      </c>
      <c r="G114" s="15">
        <v>11700</v>
      </c>
    </row>
    <row r="115" spans="1:7" x14ac:dyDescent="0.2">
      <c r="A115" s="79" t="s">
        <v>421</v>
      </c>
      <c r="B115" s="13" t="s">
        <v>156</v>
      </c>
      <c r="C115" s="102" t="s">
        <v>83</v>
      </c>
      <c r="D115" s="15" t="s">
        <v>157</v>
      </c>
      <c r="E115" s="95">
        <v>162.66999999999999</v>
      </c>
      <c r="F115" s="90">
        <f t="shared" si="0"/>
        <v>813349.99999999988</v>
      </c>
      <c r="G115" s="15">
        <v>5000</v>
      </c>
    </row>
    <row r="116" spans="1:7" x14ac:dyDescent="0.2">
      <c r="A116" s="79" t="s">
        <v>418</v>
      </c>
      <c r="B116" s="13" t="s">
        <v>158</v>
      </c>
      <c r="C116" s="102" t="s">
        <v>83</v>
      </c>
      <c r="D116" s="15" t="s">
        <v>113</v>
      </c>
      <c r="E116" s="95">
        <v>13.2</v>
      </c>
      <c r="F116" s="90">
        <f t="shared" si="0"/>
        <v>10560</v>
      </c>
      <c r="G116" s="15">
        <v>800</v>
      </c>
    </row>
    <row r="117" spans="1:7" ht="25.5" x14ac:dyDescent="0.2">
      <c r="A117" s="79" t="s">
        <v>421</v>
      </c>
      <c r="B117" s="13" t="s">
        <v>159</v>
      </c>
      <c r="C117" s="102" t="s">
        <v>83</v>
      </c>
      <c r="D117" s="15" t="s">
        <v>101</v>
      </c>
      <c r="E117" s="95">
        <v>1562.13</v>
      </c>
      <c r="F117" s="90">
        <f t="shared" si="0"/>
        <v>1562130</v>
      </c>
      <c r="G117" s="15">
        <v>1000</v>
      </c>
    </row>
    <row r="118" spans="1:7" x14ac:dyDescent="0.2">
      <c r="A118" s="79" t="s">
        <v>421</v>
      </c>
      <c r="B118" s="13" t="s">
        <v>160</v>
      </c>
      <c r="C118" s="102" t="s">
        <v>83</v>
      </c>
      <c r="D118" s="15" t="s">
        <v>113</v>
      </c>
      <c r="E118" s="95">
        <v>7.87</v>
      </c>
      <c r="F118" s="90">
        <f t="shared" si="0"/>
        <v>15740</v>
      </c>
      <c r="G118" s="15">
        <v>2000</v>
      </c>
    </row>
    <row r="119" spans="1:7" x14ac:dyDescent="0.2">
      <c r="A119" s="79" t="s">
        <v>421</v>
      </c>
      <c r="B119" s="13" t="s">
        <v>161</v>
      </c>
      <c r="C119" s="102" t="s">
        <v>83</v>
      </c>
      <c r="D119" s="15" t="s">
        <v>92</v>
      </c>
      <c r="E119" s="95">
        <v>53.68</v>
      </c>
      <c r="F119" s="90">
        <f t="shared" si="0"/>
        <v>107360</v>
      </c>
      <c r="G119" s="15">
        <v>2000</v>
      </c>
    </row>
    <row r="120" spans="1:7" x14ac:dyDescent="0.2">
      <c r="A120" s="79" t="s">
        <v>417</v>
      </c>
      <c r="B120" s="13" t="s">
        <v>162</v>
      </c>
      <c r="C120" s="102" t="s">
        <v>83</v>
      </c>
      <c r="D120" s="15" t="s">
        <v>92</v>
      </c>
      <c r="E120" s="95">
        <v>16.45</v>
      </c>
      <c r="F120" s="90">
        <f t="shared" si="0"/>
        <v>65800</v>
      </c>
      <c r="G120" s="15">
        <v>4000</v>
      </c>
    </row>
    <row r="121" spans="1:7" x14ac:dyDescent="0.2">
      <c r="A121" s="79" t="s">
        <v>419</v>
      </c>
      <c r="B121" s="13" t="s">
        <v>163</v>
      </c>
      <c r="C121" s="102" t="s">
        <v>83</v>
      </c>
      <c r="D121" s="15" t="s">
        <v>92</v>
      </c>
      <c r="E121" s="95">
        <v>33.58</v>
      </c>
      <c r="F121" s="90">
        <f t="shared" si="0"/>
        <v>6716</v>
      </c>
      <c r="G121" s="15">
        <v>200</v>
      </c>
    </row>
    <row r="122" spans="1:7" x14ac:dyDescent="0.2">
      <c r="A122" s="79" t="s">
        <v>417</v>
      </c>
      <c r="B122" s="13" t="s">
        <v>164</v>
      </c>
      <c r="C122" s="102" t="s">
        <v>83</v>
      </c>
      <c r="D122" s="15" t="s">
        <v>113</v>
      </c>
      <c r="E122" s="95">
        <v>5.05</v>
      </c>
      <c r="F122" s="90">
        <f t="shared" si="0"/>
        <v>5050</v>
      </c>
      <c r="G122" s="15">
        <v>1000</v>
      </c>
    </row>
    <row r="123" spans="1:7" ht="25.5" x14ac:dyDescent="0.2">
      <c r="A123" s="79" t="s">
        <v>423</v>
      </c>
      <c r="B123" s="13" t="s">
        <v>165</v>
      </c>
      <c r="C123" s="102" t="s">
        <v>83</v>
      </c>
      <c r="D123" s="15" t="s">
        <v>92</v>
      </c>
      <c r="E123" s="95">
        <v>183.65</v>
      </c>
      <c r="F123" s="90">
        <f t="shared" si="0"/>
        <v>27547.5</v>
      </c>
      <c r="G123" s="15">
        <v>150</v>
      </c>
    </row>
    <row r="124" spans="1:7" x14ac:dyDescent="0.2">
      <c r="A124" s="79" t="s">
        <v>421</v>
      </c>
      <c r="B124" s="13" t="s">
        <v>166</v>
      </c>
      <c r="C124" s="102" t="s">
        <v>83</v>
      </c>
      <c r="D124" s="15" t="s">
        <v>113</v>
      </c>
      <c r="E124" s="95">
        <v>15.87</v>
      </c>
      <c r="F124" s="90">
        <f t="shared" si="0"/>
        <v>3174</v>
      </c>
      <c r="G124" s="15">
        <v>200</v>
      </c>
    </row>
    <row r="125" spans="1:7" ht="38.25" x14ac:dyDescent="0.2">
      <c r="A125" s="79" t="s">
        <v>421</v>
      </c>
      <c r="B125" s="13" t="s">
        <v>167</v>
      </c>
      <c r="C125" s="102" t="s">
        <v>83</v>
      </c>
      <c r="D125" s="15" t="s">
        <v>157</v>
      </c>
      <c r="E125" s="95">
        <v>289.43</v>
      </c>
      <c r="F125" s="90">
        <f t="shared" ref="F125:F167" si="1">E125*G125</f>
        <v>144715</v>
      </c>
      <c r="G125" s="15">
        <v>500</v>
      </c>
    </row>
    <row r="126" spans="1:7" ht="38.25" x14ac:dyDescent="0.2">
      <c r="A126" s="79" t="s">
        <v>420</v>
      </c>
      <c r="B126" s="13" t="s">
        <v>168</v>
      </c>
      <c r="C126" s="102" t="s">
        <v>83</v>
      </c>
      <c r="D126" s="15" t="s">
        <v>146</v>
      </c>
      <c r="E126" s="95">
        <v>5.74</v>
      </c>
      <c r="F126" s="90">
        <f t="shared" si="1"/>
        <v>4018</v>
      </c>
      <c r="G126" s="15">
        <v>700</v>
      </c>
    </row>
    <row r="127" spans="1:7" ht="25.5" x14ac:dyDescent="0.2">
      <c r="A127" s="79" t="s">
        <v>420</v>
      </c>
      <c r="B127" s="13" t="s">
        <v>169</v>
      </c>
      <c r="C127" s="102" t="s">
        <v>83</v>
      </c>
      <c r="D127" s="15" t="s">
        <v>90</v>
      </c>
      <c r="E127" s="95">
        <v>260</v>
      </c>
      <c r="F127" s="90">
        <f t="shared" si="1"/>
        <v>1040000</v>
      </c>
      <c r="G127" s="15">
        <v>4000</v>
      </c>
    </row>
    <row r="128" spans="1:7" ht="25.5" x14ac:dyDescent="0.2">
      <c r="A128" s="79" t="s">
        <v>420</v>
      </c>
      <c r="B128" s="13" t="s">
        <v>170</v>
      </c>
      <c r="C128" s="102" t="s">
        <v>83</v>
      </c>
      <c r="D128" s="15" t="s">
        <v>90</v>
      </c>
      <c r="E128" s="95">
        <v>241.8</v>
      </c>
      <c r="F128" s="90">
        <f t="shared" si="1"/>
        <v>1450800</v>
      </c>
      <c r="G128" s="15">
        <v>6000</v>
      </c>
    </row>
    <row r="129" spans="1:7" ht="25.5" x14ac:dyDescent="0.2">
      <c r="A129" s="79" t="s">
        <v>418</v>
      </c>
      <c r="B129" s="13" t="s">
        <v>171</v>
      </c>
      <c r="C129" s="102" t="s">
        <v>83</v>
      </c>
      <c r="D129" s="15" t="s">
        <v>101</v>
      </c>
      <c r="E129" s="95">
        <v>750.88</v>
      </c>
      <c r="F129" s="90">
        <f t="shared" si="1"/>
        <v>150176</v>
      </c>
      <c r="G129" s="15">
        <v>200</v>
      </c>
    </row>
    <row r="130" spans="1:7" x14ac:dyDescent="0.2">
      <c r="A130" s="79" t="s">
        <v>424</v>
      </c>
      <c r="B130" s="13" t="s">
        <v>172</v>
      </c>
      <c r="C130" s="102" t="s">
        <v>83</v>
      </c>
      <c r="D130" s="15" t="s">
        <v>113</v>
      </c>
      <c r="E130" s="95">
        <v>55.56</v>
      </c>
      <c r="F130" s="90">
        <f t="shared" si="1"/>
        <v>111120</v>
      </c>
      <c r="G130" s="15">
        <v>2000</v>
      </c>
    </row>
    <row r="131" spans="1:7" ht="25.5" x14ac:dyDescent="0.2">
      <c r="A131" s="79" t="s">
        <v>424</v>
      </c>
      <c r="B131" s="13" t="s">
        <v>173</v>
      </c>
      <c r="C131" s="102" t="s">
        <v>83</v>
      </c>
      <c r="D131" s="15" t="s">
        <v>86</v>
      </c>
      <c r="E131" s="95">
        <v>286.69</v>
      </c>
      <c r="F131" s="90">
        <f t="shared" si="1"/>
        <v>71672.5</v>
      </c>
      <c r="G131" s="15">
        <v>250</v>
      </c>
    </row>
    <row r="132" spans="1:7" x14ac:dyDescent="0.2">
      <c r="A132" s="79" t="s">
        <v>424</v>
      </c>
      <c r="B132" s="13" t="s">
        <v>174</v>
      </c>
      <c r="C132" s="102" t="s">
        <v>83</v>
      </c>
      <c r="D132" s="15" t="s">
        <v>95</v>
      </c>
      <c r="E132" s="95">
        <v>1104.2</v>
      </c>
      <c r="F132" s="90">
        <f t="shared" si="1"/>
        <v>276050</v>
      </c>
      <c r="G132" s="15">
        <v>250</v>
      </c>
    </row>
    <row r="133" spans="1:7" ht="25.5" x14ac:dyDescent="0.2">
      <c r="A133" s="79" t="s">
        <v>419</v>
      </c>
      <c r="B133" s="13" t="s">
        <v>175</v>
      </c>
      <c r="C133" s="102" t="s">
        <v>83</v>
      </c>
      <c r="D133" s="15" t="s">
        <v>86</v>
      </c>
      <c r="E133" s="95">
        <v>75.31</v>
      </c>
      <c r="F133" s="90">
        <f t="shared" si="1"/>
        <v>71544.5</v>
      </c>
      <c r="G133" s="15">
        <v>950</v>
      </c>
    </row>
    <row r="134" spans="1:7" x14ac:dyDescent="0.2">
      <c r="A134" s="79" t="s">
        <v>421</v>
      </c>
      <c r="B134" s="13" t="s">
        <v>176</v>
      </c>
      <c r="C134" s="102" t="s">
        <v>83</v>
      </c>
      <c r="D134" s="15" t="s">
        <v>86</v>
      </c>
      <c r="E134" s="16">
        <v>133.02000000000001</v>
      </c>
      <c r="F134" s="90">
        <f t="shared" si="1"/>
        <v>39906</v>
      </c>
      <c r="G134" s="15">
        <v>300</v>
      </c>
    </row>
    <row r="135" spans="1:7" ht="25.5" x14ac:dyDescent="0.2">
      <c r="A135" s="79" t="s">
        <v>418</v>
      </c>
      <c r="B135" s="13" t="s">
        <v>177</v>
      </c>
      <c r="C135" s="102" t="s">
        <v>83</v>
      </c>
      <c r="D135" s="15" t="s">
        <v>141</v>
      </c>
      <c r="E135" s="95">
        <v>1187</v>
      </c>
      <c r="F135" s="90">
        <f t="shared" si="1"/>
        <v>1388790</v>
      </c>
      <c r="G135" s="15">
        <v>1170</v>
      </c>
    </row>
    <row r="136" spans="1:7" x14ac:dyDescent="0.2">
      <c r="A136" s="79" t="s">
        <v>418</v>
      </c>
      <c r="B136" s="13" t="s">
        <v>178</v>
      </c>
      <c r="C136" s="102" t="s">
        <v>83</v>
      </c>
      <c r="D136" s="15" t="s">
        <v>101</v>
      </c>
      <c r="E136" s="95">
        <v>198.52</v>
      </c>
      <c r="F136" s="90">
        <f t="shared" si="1"/>
        <v>1191120</v>
      </c>
      <c r="G136" s="15">
        <v>6000</v>
      </c>
    </row>
    <row r="137" spans="1:7" x14ac:dyDescent="0.2">
      <c r="A137" s="79" t="s">
        <v>419</v>
      </c>
      <c r="B137" s="13" t="s">
        <v>179</v>
      </c>
      <c r="C137" s="102" t="s">
        <v>83</v>
      </c>
      <c r="D137" s="15" t="s">
        <v>86</v>
      </c>
      <c r="E137" s="95">
        <v>14.32</v>
      </c>
      <c r="F137" s="90">
        <f t="shared" si="1"/>
        <v>716</v>
      </c>
      <c r="G137" s="15">
        <v>50</v>
      </c>
    </row>
    <row r="138" spans="1:7" x14ac:dyDescent="0.2">
      <c r="A138" s="79" t="s">
        <v>418</v>
      </c>
      <c r="B138" s="13" t="s">
        <v>180</v>
      </c>
      <c r="C138" s="102" t="s">
        <v>83</v>
      </c>
      <c r="D138" s="15" t="s">
        <v>90</v>
      </c>
      <c r="E138" s="95">
        <v>697.6</v>
      </c>
      <c r="F138" s="90">
        <f t="shared" si="1"/>
        <v>467392</v>
      </c>
      <c r="G138" s="15">
        <v>670</v>
      </c>
    </row>
    <row r="139" spans="1:7" x14ac:dyDescent="0.2">
      <c r="A139" s="79" t="s">
        <v>418</v>
      </c>
      <c r="B139" s="13" t="s">
        <v>181</v>
      </c>
      <c r="C139" s="102" t="s">
        <v>83</v>
      </c>
      <c r="D139" s="15" t="s">
        <v>113</v>
      </c>
      <c r="E139" s="95">
        <v>36.130000000000003</v>
      </c>
      <c r="F139" s="90">
        <f t="shared" si="1"/>
        <v>90325</v>
      </c>
      <c r="G139" s="15">
        <v>2500</v>
      </c>
    </row>
    <row r="140" spans="1:7" x14ac:dyDescent="0.2">
      <c r="A140" s="79" t="s">
        <v>417</v>
      </c>
      <c r="B140" s="13" t="s">
        <v>182</v>
      </c>
      <c r="C140" s="102" t="s">
        <v>83</v>
      </c>
      <c r="D140" s="15" t="s">
        <v>113</v>
      </c>
      <c r="E140" s="95">
        <v>14.04</v>
      </c>
      <c r="F140" s="90">
        <f t="shared" si="1"/>
        <v>673.92</v>
      </c>
      <c r="G140" s="15">
        <v>48</v>
      </c>
    </row>
    <row r="141" spans="1:7" ht="38.25" x14ac:dyDescent="0.2">
      <c r="A141" s="79" t="s">
        <v>421</v>
      </c>
      <c r="B141" s="13" t="s">
        <v>183</v>
      </c>
      <c r="C141" s="102" t="s">
        <v>83</v>
      </c>
      <c r="D141" s="15" t="s">
        <v>113</v>
      </c>
      <c r="E141" s="95">
        <v>34.659999999999997</v>
      </c>
      <c r="F141" s="90">
        <f t="shared" si="1"/>
        <v>138640</v>
      </c>
      <c r="G141" s="15">
        <v>4000</v>
      </c>
    </row>
    <row r="142" spans="1:7" x14ac:dyDescent="0.2">
      <c r="A142" s="79" t="s">
        <v>419</v>
      </c>
      <c r="B142" s="13" t="s">
        <v>184</v>
      </c>
      <c r="C142" s="102" t="s">
        <v>83</v>
      </c>
      <c r="D142" s="15" t="s">
        <v>86</v>
      </c>
      <c r="E142" s="95">
        <v>27.03</v>
      </c>
      <c r="F142" s="90">
        <f t="shared" si="1"/>
        <v>27030</v>
      </c>
      <c r="G142" s="15">
        <v>1000</v>
      </c>
    </row>
    <row r="143" spans="1:7" x14ac:dyDescent="0.2">
      <c r="A143" s="79" t="s">
        <v>419</v>
      </c>
      <c r="B143" s="13" t="s">
        <v>185</v>
      </c>
      <c r="C143" s="102" t="s">
        <v>83</v>
      </c>
      <c r="D143" s="15" t="s">
        <v>113</v>
      </c>
      <c r="E143" s="95">
        <v>3.36</v>
      </c>
      <c r="F143" s="90">
        <f t="shared" si="1"/>
        <v>403.2</v>
      </c>
      <c r="G143" s="15">
        <v>120</v>
      </c>
    </row>
    <row r="144" spans="1:7" x14ac:dyDescent="0.2">
      <c r="A144" s="79" t="s">
        <v>417</v>
      </c>
      <c r="B144" s="13" t="s">
        <v>186</v>
      </c>
      <c r="C144" s="102" t="s">
        <v>83</v>
      </c>
      <c r="D144" s="15" t="s">
        <v>86</v>
      </c>
      <c r="E144" s="95">
        <v>385.32</v>
      </c>
      <c r="F144" s="90">
        <f t="shared" si="1"/>
        <v>38532</v>
      </c>
      <c r="G144" s="15">
        <v>100</v>
      </c>
    </row>
    <row r="145" spans="1:7" x14ac:dyDescent="0.2">
      <c r="A145" s="79" t="s">
        <v>420</v>
      </c>
      <c r="B145" s="13" t="s">
        <v>187</v>
      </c>
      <c r="C145" s="102" t="s">
        <v>83</v>
      </c>
      <c r="D145" s="15" t="s">
        <v>92</v>
      </c>
      <c r="E145" s="95">
        <v>58.6</v>
      </c>
      <c r="F145" s="90">
        <f t="shared" si="1"/>
        <v>46880</v>
      </c>
      <c r="G145" s="15">
        <v>800</v>
      </c>
    </row>
    <row r="146" spans="1:7" x14ac:dyDescent="0.2">
      <c r="A146" s="79" t="s">
        <v>418</v>
      </c>
      <c r="B146" s="13" t="s">
        <v>188</v>
      </c>
      <c r="C146" s="102" t="s">
        <v>83</v>
      </c>
      <c r="D146" s="15" t="s">
        <v>86</v>
      </c>
      <c r="E146" s="95">
        <v>14.36</v>
      </c>
      <c r="F146" s="90">
        <f t="shared" si="1"/>
        <v>1148.8</v>
      </c>
      <c r="G146" s="15">
        <v>80</v>
      </c>
    </row>
    <row r="147" spans="1:7" x14ac:dyDescent="0.2">
      <c r="A147" s="79" t="s">
        <v>419</v>
      </c>
      <c r="B147" s="13" t="s">
        <v>189</v>
      </c>
      <c r="C147" s="102" t="s">
        <v>83</v>
      </c>
      <c r="D147" s="15" t="s">
        <v>148</v>
      </c>
      <c r="E147" s="95">
        <v>748.2</v>
      </c>
      <c r="F147" s="90">
        <f t="shared" si="1"/>
        <v>14964</v>
      </c>
      <c r="G147" s="15">
        <v>20</v>
      </c>
    </row>
    <row r="148" spans="1:7" x14ac:dyDescent="0.2">
      <c r="A148" s="79" t="s">
        <v>418</v>
      </c>
      <c r="B148" s="13" t="s">
        <v>190</v>
      </c>
      <c r="C148" s="102" t="s">
        <v>83</v>
      </c>
      <c r="D148" s="15" t="s">
        <v>113</v>
      </c>
      <c r="E148" s="95">
        <v>3.62</v>
      </c>
      <c r="F148" s="90">
        <f t="shared" si="1"/>
        <v>1086</v>
      </c>
      <c r="G148" s="15">
        <v>300</v>
      </c>
    </row>
    <row r="149" spans="1:7" x14ac:dyDescent="0.2">
      <c r="A149" s="79" t="s">
        <v>420</v>
      </c>
      <c r="B149" s="13" t="s">
        <v>191</v>
      </c>
      <c r="C149" s="102" t="s">
        <v>83</v>
      </c>
      <c r="D149" s="15" t="s">
        <v>148</v>
      </c>
      <c r="E149" s="95">
        <v>3559.8</v>
      </c>
      <c r="F149" s="90">
        <f t="shared" si="1"/>
        <v>71196</v>
      </c>
      <c r="G149" s="15">
        <v>20</v>
      </c>
    </row>
    <row r="150" spans="1:7" x14ac:dyDescent="0.2">
      <c r="A150" s="79" t="s">
        <v>418</v>
      </c>
      <c r="B150" s="13" t="s">
        <v>192</v>
      </c>
      <c r="C150" s="102" t="s">
        <v>83</v>
      </c>
      <c r="D150" s="15" t="s">
        <v>193</v>
      </c>
      <c r="E150" s="95">
        <v>4.4000000000000004</v>
      </c>
      <c r="F150" s="90">
        <f t="shared" si="1"/>
        <v>4400</v>
      </c>
      <c r="G150" s="15">
        <v>1000</v>
      </c>
    </row>
    <row r="151" spans="1:7" x14ac:dyDescent="0.2">
      <c r="A151" s="79" t="s">
        <v>418</v>
      </c>
      <c r="B151" s="13" t="s">
        <v>194</v>
      </c>
      <c r="C151" s="102" t="s">
        <v>83</v>
      </c>
      <c r="D151" s="15" t="s">
        <v>86</v>
      </c>
      <c r="E151" s="95">
        <v>2700</v>
      </c>
      <c r="F151" s="90">
        <f t="shared" si="1"/>
        <v>13500</v>
      </c>
      <c r="G151" s="15">
        <v>5</v>
      </c>
    </row>
    <row r="152" spans="1:7" x14ac:dyDescent="0.2">
      <c r="A152" s="79" t="s">
        <v>418</v>
      </c>
      <c r="B152" s="13" t="s">
        <v>195</v>
      </c>
      <c r="C152" s="102" t="s">
        <v>83</v>
      </c>
      <c r="D152" s="15" t="s">
        <v>86</v>
      </c>
      <c r="E152" s="95">
        <v>4250</v>
      </c>
      <c r="F152" s="90">
        <f t="shared" si="1"/>
        <v>21250</v>
      </c>
      <c r="G152" s="15">
        <v>5</v>
      </c>
    </row>
    <row r="153" spans="1:7" x14ac:dyDescent="0.2">
      <c r="A153" s="79" t="s">
        <v>418</v>
      </c>
      <c r="B153" s="13" t="s">
        <v>196</v>
      </c>
      <c r="C153" s="102" t="s">
        <v>83</v>
      </c>
      <c r="D153" s="15" t="s">
        <v>86</v>
      </c>
      <c r="E153" s="95">
        <v>4950</v>
      </c>
      <c r="F153" s="90">
        <f t="shared" si="1"/>
        <v>24750</v>
      </c>
      <c r="G153" s="15">
        <v>5</v>
      </c>
    </row>
    <row r="154" spans="1:7" ht="25.5" x14ac:dyDescent="0.2">
      <c r="A154" s="79" t="s">
        <v>426</v>
      </c>
      <c r="B154" s="13" t="s">
        <v>198</v>
      </c>
      <c r="C154" s="102" t="s">
        <v>83</v>
      </c>
      <c r="D154" s="15" t="s">
        <v>199</v>
      </c>
      <c r="E154" s="95">
        <v>10000</v>
      </c>
      <c r="F154" s="90">
        <f t="shared" si="1"/>
        <v>500000</v>
      </c>
      <c r="G154" s="15">
        <v>50</v>
      </c>
    </row>
    <row r="155" spans="1:7" ht="38.25" x14ac:dyDescent="0.2">
      <c r="A155" s="79" t="s">
        <v>426</v>
      </c>
      <c r="B155" s="13" t="s">
        <v>200</v>
      </c>
      <c r="C155" s="102" t="s">
        <v>83</v>
      </c>
      <c r="D155" s="15" t="s">
        <v>89</v>
      </c>
      <c r="E155" s="95">
        <v>13680</v>
      </c>
      <c r="F155" s="90">
        <f t="shared" si="1"/>
        <v>2325600</v>
      </c>
      <c r="G155" s="15">
        <v>170</v>
      </c>
    </row>
    <row r="156" spans="1:7" x14ac:dyDescent="0.2">
      <c r="A156" s="79" t="s">
        <v>424</v>
      </c>
      <c r="B156" s="13" t="s">
        <v>201</v>
      </c>
      <c r="C156" s="102" t="s">
        <v>83</v>
      </c>
      <c r="D156" s="15" t="s">
        <v>95</v>
      </c>
      <c r="E156" s="95">
        <v>1000</v>
      </c>
      <c r="F156" s="90">
        <f t="shared" si="1"/>
        <v>15000</v>
      </c>
      <c r="G156" s="15">
        <v>15</v>
      </c>
    </row>
    <row r="157" spans="1:7" x14ac:dyDescent="0.2">
      <c r="A157" s="79" t="s">
        <v>426</v>
      </c>
      <c r="B157" s="13" t="s">
        <v>202</v>
      </c>
      <c r="C157" s="102" t="s">
        <v>83</v>
      </c>
      <c r="D157" s="15" t="s">
        <v>203</v>
      </c>
      <c r="E157" s="95">
        <v>3000</v>
      </c>
      <c r="F157" s="90">
        <f t="shared" si="1"/>
        <v>90000</v>
      </c>
      <c r="G157" s="15">
        <v>30</v>
      </c>
    </row>
    <row r="158" spans="1:7" x14ac:dyDescent="0.2">
      <c r="A158" s="79" t="s">
        <v>424</v>
      </c>
      <c r="B158" s="13" t="s">
        <v>204</v>
      </c>
      <c r="C158" s="102" t="s">
        <v>83</v>
      </c>
      <c r="D158" s="15" t="s">
        <v>101</v>
      </c>
      <c r="E158" s="95">
        <v>1344</v>
      </c>
      <c r="F158" s="90">
        <f t="shared" si="1"/>
        <v>1344</v>
      </c>
      <c r="G158" s="15">
        <v>1</v>
      </c>
    </row>
    <row r="159" spans="1:7" x14ac:dyDescent="0.2">
      <c r="A159" s="79" t="s">
        <v>426</v>
      </c>
      <c r="B159" s="13" t="s">
        <v>205</v>
      </c>
      <c r="C159" s="102" t="s">
        <v>83</v>
      </c>
      <c r="D159" s="15" t="s">
        <v>95</v>
      </c>
      <c r="E159" s="95">
        <v>12800</v>
      </c>
      <c r="F159" s="90">
        <f t="shared" si="1"/>
        <v>25600</v>
      </c>
      <c r="G159" s="15">
        <v>2</v>
      </c>
    </row>
    <row r="160" spans="1:7" x14ac:dyDescent="0.2">
      <c r="A160" s="79" t="s">
        <v>418</v>
      </c>
      <c r="B160" s="13" t="s">
        <v>206</v>
      </c>
      <c r="C160" s="102" t="s">
        <v>83</v>
      </c>
      <c r="D160" s="15" t="s">
        <v>148</v>
      </c>
      <c r="E160" s="95">
        <v>2842.13</v>
      </c>
      <c r="F160" s="90">
        <f t="shared" si="1"/>
        <v>56842.600000000006</v>
      </c>
      <c r="G160" s="15">
        <v>20</v>
      </c>
    </row>
    <row r="161" spans="1:7" ht="25.5" x14ac:dyDescent="0.2">
      <c r="A161" s="79" t="s">
        <v>417</v>
      </c>
      <c r="B161" s="13" t="s">
        <v>207</v>
      </c>
      <c r="C161" s="102" t="s">
        <v>83</v>
      </c>
      <c r="D161" s="15" t="s">
        <v>148</v>
      </c>
      <c r="E161" s="95">
        <v>2234.73</v>
      </c>
      <c r="F161" s="90">
        <f t="shared" si="1"/>
        <v>67041.899999999994</v>
      </c>
      <c r="G161" s="15">
        <v>30</v>
      </c>
    </row>
    <row r="162" spans="1:7" x14ac:dyDescent="0.2">
      <c r="A162" s="79" t="s">
        <v>421</v>
      </c>
      <c r="B162" s="13" t="s">
        <v>208</v>
      </c>
      <c r="C162" s="102" t="s">
        <v>83</v>
      </c>
      <c r="D162" s="15" t="s">
        <v>86</v>
      </c>
      <c r="E162" s="95">
        <v>15.55</v>
      </c>
      <c r="F162" s="90">
        <f t="shared" si="1"/>
        <v>15550</v>
      </c>
      <c r="G162" s="15">
        <v>1000</v>
      </c>
    </row>
    <row r="163" spans="1:7" x14ac:dyDescent="0.2">
      <c r="A163" s="79" t="s">
        <v>423</v>
      </c>
      <c r="B163" s="17" t="s">
        <v>209</v>
      </c>
      <c r="C163" s="102" t="s">
        <v>83</v>
      </c>
      <c r="D163" s="15" t="s">
        <v>101</v>
      </c>
      <c r="E163" s="95">
        <v>4072.4</v>
      </c>
      <c r="F163" s="90">
        <f t="shared" si="1"/>
        <v>203620</v>
      </c>
      <c r="G163" s="15">
        <v>50</v>
      </c>
    </row>
    <row r="164" spans="1:7" x14ac:dyDescent="0.2">
      <c r="A164" s="79" t="s">
        <v>417</v>
      </c>
      <c r="B164" s="13" t="s">
        <v>210</v>
      </c>
      <c r="C164" s="102" t="s">
        <v>83</v>
      </c>
      <c r="D164" s="63" t="s">
        <v>86</v>
      </c>
      <c r="E164" s="95">
        <v>34.36</v>
      </c>
      <c r="F164" s="90">
        <f t="shared" si="1"/>
        <v>343.6</v>
      </c>
      <c r="G164" s="15">
        <v>10</v>
      </c>
    </row>
    <row r="165" spans="1:7" x14ac:dyDescent="0.2">
      <c r="A165" s="79" t="s">
        <v>417</v>
      </c>
      <c r="B165" s="13" t="s">
        <v>211</v>
      </c>
      <c r="C165" s="102" t="s">
        <v>83</v>
      </c>
      <c r="D165" s="63" t="s">
        <v>86</v>
      </c>
      <c r="E165" s="95">
        <v>100.32</v>
      </c>
      <c r="F165" s="90">
        <f t="shared" si="1"/>
        <v>40128</v>
      </c>
      <c r="G165" s="15">
        <v>400</v>
      </c>
    </row>
    <row r="166" spans="1:7" x14ac:dyDescent="0.2">
      <c r="A166" s="79" t="s">
        <v>420</v>
      </c>
      <c r="B166" s="13" t="s">
        <v>212</v>
      </c>
      <c r="C166" s="102" t="s">
        <v>83</v>
      </c>
      <c r="D166" s="63" t="s">
        <v>213</v>
      </c>
      <c r="E166" s="95">
        <v>96.21</v>
      </c>
      <c r="F166" s="90">
        <f t="shared" si="1"/>
        <v>67347</v>
      </c>
      <c r="G166" s="15">
        <v>700</v>
      </c>
    </row>
    <row r="167" spans="1:7" ht="19.5" customHeight="1" x14ac:dyDescent="0.2">
      <c r="A167" s="79" t="s">
        <v>418</v>
      </c>
      <c r="B167" s="13" t="s">
        <v>214</v>
      </c>
      <c r="C167" s="102" t="s">
        <v>83</v>
      </c>
      <c r="D167" s="63" t="s">
        <v>215</v>
      </c>
      <c r="E167" s="95">
        <v>1140</v>
      </c>
      <c r="F167" s="90">
        <f t="shared" si="1"/>
        <v>79800</v>
      </c>
      <c r="G167" s="15">
        <v>70</v>
      </c>
    </row>
    <row r="168" spans="1:7" ht="25.5" x14ac:dyDescent="0.2">
      <c r="A168" s="79" t="s">
        <v>420</v>
      </c>
      <c r="B168" s="13" t="s">
        <v>216</v>
      </c>
      <c r="C168" s="102" t="s">
        <v>83</v>
      </c>
      <c r="D168" s="15" t="s">
        <v>217</v>
      </c>
      <c r="E168" s="96">
        <v>2750</v>
      </c>
      <c r="F168" s="91">
        <f>E168*G168</f>
        <v>275000</v>
      </c>
      <c r="G168" s="15">
        <v>100</v>
      </c>
    </row>
    <row r="169" spans="1:7" x14ac:dyDescent="0.2">
      <c r="A169" s="81"/>
      <c r="B169" s="18"/>
      <c r="C169" s="103"/>
      <c r="D169" s="20"/>
      <c r="E169" s="97"/>
      <c r="F169" s="92"/>
      <c r="G169" s="20"/>
    </row>
    <row r="170" spans="1:7" x14ac:dyDescent="0.2">
      <c r="A170" s="82"/>
      <c r="B170" s="21" t="s">
        <v>218</v>
      </c>
      <c r="C170" s="104"/>
      <c r="D170" s="15"/>
      <c r="E170" s="98"/>
      <c r="F170" s="93">
        <f>SUM(F172:F271)</f>
        <v>14230075</v>
      </c>
      <c r="G170" s="66"/>
    </row>
    <row r="171" spans="1:7" x14ac:dyDescent="0.2">
      <c r="A171" s="79"/>
      <c r="B171" s="27" t="s">
        <v>219</v>
      </c>
      <c r="C171" s="105"/>
      <c r="D171" s="69"/>
      <c r="E171" s="99"/>
      <c r="F171" s="93"/>
      <c r="G171" s="68"/>
    </row>
    <row r="172" spans="1:7" x14ac:dyDescent="0.2">
      <c r="A172" s="79" t="s">
        <v>425</v>
      </c>
      <c r="B172" s="13" t="s">
        <v>220</v>
      </c>
      <c r="C172" s="102" t="s">
        <v>83</v>
      </c>
      <c r="D172" s="15" t="s">
        <v>157</v>
      </c>
      <c r="E172" s="98">
        <v>116.5</v>
      </c>
      <c r="F172" s="90">
        <f t="shared" ref="F172:F235" si="2">E172*G172</f>
        <v>81550</v>
      </c>
      <c r="G172" s="15">
        <v>700</v>
      </c>
    </row>
    <row r="173" spans="1:7" x14ac:dyDescent="0.2">
      <c r="A173" s="79" t="s">
        <v>425</v>
      </c>
      <c r="B173" s="13" t="s">
        <v>221</v>
      </c>
      <c r="C173" s="102" t="s">
        <v>83</v>
      </c>
      <c r="D173" s="15" t="s">
        <v>157</v>
      </c>
      <c r="E173" s="98">
        <v>221.1</v>
      </c>
      <c r="F173" s="90">
        <f t="shared" si="2"/>
        <v>154770</v>
      </c>
      <c r="G173" s="15">
        <v>700</v>
      </c>
    </row>
    <row r="174" spans="1:7" x14ac:dyDescent="0.2">
      <c r="A174" s="79" t="s">
        <v>425</v>
      </c>
      <c r="B174" s="22" t="s">
        <v>222</v>
      </c>
      <c r="C174" s="102" t="s">
        <v>83</v>
      </c>
      <c r="D174" s="15" t="s">
        <v>217</v>
      </c>
      <c r="E174" s="98">
        <v>24.1</v>
      </c>
      <c r="F174" s="90">
        <f t="shared" si="2"/>
        <v>120500</v>
      </c>
      <c r="G174" s="15">
        <v>5000</v>
      </c>
    </row>
    <row r="175" spans="1:7" x14ac:dyDescent="0.2">
      <c r="A175" s="79" t="s">
        <v>425</v>
      </c>
      <c r="B175" s="13" t="s">
        <v>223</v>
      </c>
      <c r="C175" s="102" t="s">
        <v>83</v>
      </c>
      <c r="D175" s="15" t="s">
        <v>157</v>
      </c>
      <c r="E175" s="98">
        <v>549.20000000000005</v>
      </c>
      <c r="F175" s="90">
        <f t="shared" si="2"/>
        <v>109840.00000000001</v>
      </c>
      <c r="G175" s="15">
        <v>200</v>
      </c>
    </row>
    <row r="176" spans="1:7" x14ac:dyDescent="0.2">
      <c r="A176" s="79" t="s">
        <v>427</v>
      </c>
      <c r="B176" s="13" t="s">
        <v>224</v>
      </c>
      <c r="C176" s="102" t="s">
        <v>83</v>
      </c>
      <c r="D176" s="15" t="s">
        <v>217</v>
      </c>
      <c r="E176" s="98">
        <v>375.9</v>
      </c>
      <c r="F176" s="90">
        <f t="shared" si="2"/>
        <v>225540</v>
      </c>
      <c r="G176" s="15">
        <v>600</v>
      </c>
    </row>
    <row r="177" spans="1:7" x14ac:dyDescent="0.2">
      <c r="A177" s="79" t="s">
        <v>425</v>
      </c>
      <c r="B177" s="13" t="s">
        <v>225</v>
      </c>
      <c r="C177" s="102" t="s">
        <v>83</v>
      </c>
      <c r="D177" s="15" t="s">
        <v>217</v>
      </c>
      <c r="E177" s="98">
        <v>117.3</v>
      </c>
      <c r="F177" s="90">
        <f t="shared" si="2"/>
        <v>11730</v>
      </c>
      <c r="G177" s="15">
        <v>100</v>
      </c>
    </row>
    <row r="178" spans="1:7" x14ac:dyDescent="0.2">
      <c r="A178" s="79" t="s">
        <v>425</v>
      </c>
      <c r="B178" s="13" t="s">
        <v>226</v>
      </c>
      <c r="C178" s="102" t="s">
        <v>83</v>
      </c>
      <c r="D178" s="15" t="s">
        <v>217</v>
      </c>
      <c r="E178" s="98">
        <v>117.3</v>
      </c>
      <c r="F178" s="90">
        <f t="shared" si="2"/>
        <v>23460</v>
      </c>
      <c r="G178" s="15">
        <v>200</v>
      </c>
    </row>
    <row r="179" spans="1:7" x14ac:dyDescent="0.2">
      <c r="A179" s="79" t="s">
        <v>425</v>
      </c>
      <c r="B179" s="13" t="s">
        <v>227</v>
      </c>
      <c r="C179" s="102" t="s">
        <v>83</v>
      </c>
      <c r="D179" s="15" t="s">
        <v>217</v>
      </c>
      <c r="E179" s="98">
        <v>117.3</v>
      </c>
      <c r="F179" s="90">
        <f t="shared" si="2"/>
        <v>1055700</v>
      </c>
      <c r="G179" s="15">
        <v>9000</v>
      </c>
    </row>
    <row r="180" spans="1:7" x14ac:dyDescent="0.2">
      <c r="A180" s="79" t="s">
        <v>425</v>
      </c>
      <c r="B180" s="13" t="s">
        <v>228</v>
      </c>
      <c r="C180" s="102" t="s">
        <v>83</v>
      </c>
      <c r="D180" s="15" t="s">
        <v>217</v>
      </c>
      <c r="E180" s="98">
        <v>117.3</v>
      </c>
      <c r="F180" s="90">
        <f t="shared" si="2"/>
        <v>821100</v>
      </c>
      <c r="G180" s="15">
        <v>7000</v>
      </c>
    </row>
    <row r="181" spans="1:7" x14ac:dyDescent="0.2">
      <c r="A181" s="79" t="s">
        <v>425</v>
      </c>
      <c r="B181" s="13" t="s">
        <v>229</v>
      </c>
      <c r="C181" s="102" t="s">
        <v>83</v>
      </c>
      <c r="D181" s="15" t="s">
        <v>217</v>
      </c>
      <c r="E181" s="98">
        <v>28.2</v>
      </c>
      <c r="F181" s="90">
        <f t="shared" si="2"/>
        <v>2820</v>
      </c>
      <c r="G181" s="15">
        <v>100</v>
      </c>
    </row>
    <row r="182" spans="1:7" x14ac:dyDescent="0.2">
      <c r="A182" s="79" t="s">
        <v>425</v>
      </c>
      <c r="B182" s="13" t="s">
        <v>230</v>
      </c>
      <c r="C182" s="102" t="s">
        <v>83</v>
      </c>
      <c r="D182" s="15" t="s">
        <v>217</v>
      </c>
      <c r="E182" s="98">
        <v>276.7</v>
      </c>
      <c r="F182" s="90">
        <f t="shared" si="2"/>
        <v>16602</v>
      </c>
      <c r="G182" s="15">
        <v>60</v>
      </c>
    </row>
    <row r="183" spans="1:7" x14ac:dyDescent="0.2">
      <c r="A183" s="79" t="s">
        <v>425</v>
      </c>
      <c r="B183" s="13" t="s">
        <v>231</v>
      </c>
      <c r="C183" s="102" t="s">
        <v>83</v>
      </c>
      <c r="D183" s="15" t="s">
        <v>217</v>
      </c>
      <c r="E183" s="98">
        <v>276.7</v>
      </c>
      <c r="F183" s="90">
        <f t="shared" si="2"/>
        <v>16602</v>
      </c>
      <c r="G183" s="15">
        <v>60</v>
      </c>
    </row>
    <row r="184" spans="1:7" x14ac:dyDescent="0.2">
      <c r="A184" s="79" t="s">
        <v>425</v>
      </c>
      <c r="B184" s="13" t="s">
        <v>232</v>
      </c>
      <c r="C184" s="102" t="s">
        <v>83</v>
      </c>
      <c r="D184" s="15" t="s">
        <v>217</v>
      </c>
      <c r="E184" s="98">
        <v>23</v>
      </c>
      <c r="F184" s="90">
        <f t="shared" si="2"/>
        <v>46000</v>
      </c>
      <c r="G184" s="15">
        <v>2000</v>
      </c>
    </row>
    <row r="185" spans="1:7" ht="25.5" x14ac:dyDescent="0.2">
      <c r="A185" s="79" t="s">
        <v>425</v>
      </c>
      <c r="B185" s="13" t="s">
        <v>233</v>
      </c>
      <c r="C185" s="102" t="s">
        <v>83</v>
      </c>
      <c r="D185" s="15" t="s">
        <v>217</v>
      </c>
      <c r="E185" s="98">
        <v>33.4</v>
      </c>
      <c r="F185" s="90">
        <f t="shared" si="2"/>
        <v>66800</v>
      </c>
      <c r="G185" s="15">
        <v>2000</v>
      </c>
    </row>
    <row r="186" spans="1:7" x14ac:dyDescent="0.2">
      <c r="A186" s="79" t="s">
        <v>425</v>
      </c>
      <c r="B186" s="13" t="s">
        <v>234</v>
      </c>
      <c r="C186" s="102" t="s">
        <v>83</v>
      </c>
      <c r="D186" s="15" t="s">
        <v>217</v>
      </c>
      <c r="E186" s="98">
        <v>23</v>
      </c>
      <c r="F186" s="90">
        <f t="shared" si="2"/>
        <v>184000</v>
      </c>
      <c r="G186" s="15">
        <v>8000</v>
      </c>
    </row>
    <row r="187" spans="1:7" ht="25.5" x14ac:dyDescent="0.2">
      <c r="A187" s="79" t="s">
        <v>425</v>
      </c>
      <c r="B187" s="13" t="s">
        <v>235</v>
      </c>
      <c r="C187" s="102" t="s">
        <v>83</v>
      </c>
      <c r="D187" s="15" t="s">
        <v>217</v>
      </c>
      <c r="E187" s="98">
        <v>25.1</v>
      </c>
      <c r="F187" s="90">
        <f t="shared" si="2"/>
        <v>251000</v>
      </c>
      <c r="G187" s="15">
        <v>10000</v>
      </c>
    </row>
    <row r="188" spans="1:7" x14ac:dyDescent="0.2">
      <c r="A188" s="79" t="s">
        <v>425</v>
      </c>
      <c r="B188" s="13" t="s">
        <v>236</v>
      </c>
      <c r="C188" s="102" t="s">
        <v>83</v>
      </c>
      <c r="D188" s="15" t="s">
        <v>217</v>
      </c>
      <c r="E188" s="98">
        <v>23</v>
      </c>
      <c r="F188" s="90">
        <f t="shared" si="2"/>
        <v>186300</v>
      </c>
      <c r="G188" s="15">
        <v>8100</v>
      </c>
    </row>
    <row r="189" spans="1:7" ht="25.5" x14ac:dyDescent="0.2">
      <c r="A189" s="79" t="s">
        <v>425</v>
      </c>
      <c r="B189" s="13" t="s">
        <v>237</v>
      </c>
      <c r="C189" s="102" t="s">
        <v>83</v>
      </c>
      <c r="D189" s="15" t="s">
        <v>217</v>
      </c>
      <c r="E189" s="98">
        <v>25.1</v>
      </c>
      <c r="F189" s="90">
        <f t="shared" si="2"/>
        <v>451800</v>
      </c>
      <c r="G189" s="15">
        <v>18000</v>
      </c>
    </row>
    <row r="190" spans="1:7" x14ac:dyDescent="0.2">
      <c r="A190" s="79" t="s">
        <v>425</v>
      </c>
      <c r="B190" s="13" t="s">
        <v>238</v>
      </c>
      <c r="C190" s="102" t="s">
        <v>83</v>
      </c>
      <c r="D190" s="15" t="s">
        <v>217</v>
      </c>
      <c r="E190" s="98">
        <v>23</v>
      </c>
      <c r="F190" s="90">
        <f t="shared" si="2"/>
        <v>115000</v>
      </c>
      <c r="G190" s="15">
        <v>5000</v>
      </c>
    </row>
    <row r="191" spans="1:7" x14ac:dyDescent="0.2">
      <c r="A191" s="79" t="s">
        <v>425</v>
      </c>
      <c r="B191" s="13" t="s">
        <v>239</v>
      </c>
      <c r="C191" s="102" t="s">
        <v>83</v>
      </c>
      <c r="D191" s="15" t="s">
        <v>240</v>
      </c>
      <c r="E191" s="98">
        <v>115</v>
      </c>
      <c r="F191" s="90">
        <f t="shared" si="2"/>
        <v>17250</v>
      </c>
      <c r="G191" s="15">
        <v>150</v>
      </c>
    </row>
    <row r="192" spans="1:7" x14ac:dyDescent="0.2">
      <c r="A192" s="79" t="s">
        <v>425</v>
      </c>
      <c r="B192" s="13" t="s">
        <v>241</v>
      </c>
      <c r="C192" s="102" t="s">
        <v>83</v>
      </c>
      <c r="D192" s="15" t="s">
        <v>240</v>
      </c>
      <c r="E192" s="98">
        <v>155</v>
      </c>
      <c r="F192" s="90">
        <f t="shared" si="2"/>
        <v>23250</v>
      </c>
      <c r="G192" s="15">
        <v>150</v>
      </c>
    </row>
    <row r="193" spans="1:7" x14ac:dyDescent="0.2">
      <c r="A193" s="79" t="s">
        <v>425</v>
      </c>
      <c r="B193" s="13" t="s">
        <v>242</v>
      </c>
      <c r="C193" s="102" t="s">
        <v>83</v>
      </c>
      <c r="D193" s="15" t="s">
        <v>217</v>
      </c>
      <c r="E193" s="98">
        <v>56.6</v>
      </c>
      <c r="F193" s="90">
        <f t="shared" si="2"/>
        <v>11320</v>
      </c>
      <c r="G193" s="15">
        <v>200</v>
      </c>
    </row>
    <row r="194" spans="1:7" x14ac:dyDescent="0.2">
      <c r="A194" s="79" t="s">
        <v>425</v>
      </c>
      <c r="B194" s="13" t="s">
        <v>243</v>
      </c>
      <c r="C194" s="102" t="s">
        <v>83</v>
      </c>
      <c r="D194" s="15" t="s">
        <v>217</v>
      </c>
      <c r="E194" s="100">
        <v>155.6</v>
      </c>
      <c r="F194" s="90">
        <f t="shared" si="2"/>
        <v>31120</v>
      </c>
      <c r="G194" s="15">
        <v>200</v>
      </c>
    </row>
    <row r="195" spans="1:7" x14ac:dyDescent="0.2">
      <c r="A195" s="79" t="s">
        <v>425</v>
      </c>
      <c r="B195" s="13" t="s">
        <v>244</v>
      </c>
      <c r="C195" s="102" t="s">
        <v>83</v>
      </c>
      <c r="D195" s="15" t="s">
        <v>217</v>
      </c>
      <c r="E195" s="98">
        <v>12.4</v>
      </c>
      <c r="F195" s="90">
        <f t="shared" si="2"/>
        <v>124000</v>
      </c>
      <c r="G195" s="15">
        <v>10000</v>
      </c>
    </row>
    <row r="196" spans="1:7" x14ac:dyDescent="0.2">
      <c r="A196" s="79" t="s">
        <v>425</v>
      </c>
      <c r="B196" s="13" t="s">
        <v>245</v>
      </c>
      <c r="C196" s="102" t="s">
        <v>83</v>
      </c>
      <c r="D196" s="15" t="s">
        <v>217</v>
      </c>
      <c r="E196" s="98">
        <v>12.4</v>
      </c>
      <c r="F196" s="90">
        <f t="shared" si="2"/>
        <v>99200</v>
      </c>
      <c r="G196" s="15">
        <v>8000</v>
      </c>
    </row>
    <row r="197" spans="1:7" x14ac:dyDescent="0.2">
      <c r="A197" s="79" t="s">
        <v>425</v>
      </c>
      <c r="B197" s="13" t="s">
        <v>246</v>
      </c>
      <c r="C197" s="102" t="s">
        <v>83</v>
      </c>
      <c r="D197" s="15" t="s">
        <v>217</v>
      </c>
      <c r="E197" s="98">
        <v>25</v>
      </c>
      <c r="F197" s="90">
        <f t="shared" si="2"/>
        <v>37500</v>
      </c>
      <c r="G197" s="15">
        <v>1500</v>
      </c>
    </row>
    <row r="198" spans="1:7" x14ac:dyDescent="0.2">
      <c r="A198" s="79" t="s">
        <v>425</v>
      </c>
      <c r="B198" s="13" t="s">
        <v>247</v>
      </c>
      <c r="C198" s="102" t="s">
        <v>83</v>
      </c>
      <c r="D198" s="15" t="s">
        <v>217</v>
      </c>
      <c r="E198" s="98">
        <v>16.100000000000001</v>
      </c>
      <c r="F198" s="90">
        <f t="shared" si="2"/>
        <v>80500</v>
      </c>
      <c r="G198" s="15">
        <v>5000</v>
      </c>
    </row>
    <row r="199" spans="1:7" x14ac:dyDescent="0.2">
      <c r="A199" s="79" t="s">
        <v>425</v>
      </c>
      <c r="B199" s="13" t="s">
        <v>248</v>
      </c>
      <c r="C199" s="102" t="s">
        <v>83</v>
      </c>
      <c r="D199" s="15" t="s">
        <v>217</v>
      </c>
      <c r="E199" s="98">
        <v>16.899999999999999</v>
      </c>
      <c r="F199" s="90">
        <f t="shared" si="2"/>
        <v>844999.99999999988</v>
      </c>
      <c r="G199" s="15">
        <v>50000</v>
      </c>
    </row>
    <row r="200" spans="1:7" x14ac:dyDescent="0.2">
      <c r="A200" s="79" t="s">
        <v>425</v>
      </c>
      <c r="B200" s="13" t="s">
        <v>249</v>
      </c>
      <c r="C200" s="102" t="s">
        <v>83</v>
      </c>
      <c r="D200" s="15" t="s">
        <v>217</v>
      </c>
      <c r="E200" s="98">
        <v>24.9</v>
      </c>
      <c r="F200" s="90">
        <f t="shared" si="2"/>
        <v>99600</v>
      </c>
      <c r="G200" s="15">
        <v>4000</v>
      </c>
    </row>
    <row r="201" spans="1:7" x14ac:dyDescent="0.2">
      <c r="A201" s="79" t="s">
        <v>425</v>
      </c>
      <c r="B201" s="13" t="s">
        <v>250</v>
      </c>
      <c r="C201" s="102" t="s">
        <v>83</v>
      </c>
      <c r="D201" s="15" t="s">
        <v>217</v>
      </c>
      <c r="E201" s="98">
        <v>33.4</v>
      </c>
      <c r="F201" s="90">
        <f t="shared" si="2"/>
        <v>83500</v>
      </c>
      <c r="G201" s="15">
        <v>2500</v>
      </c>
    </row>
    <row r="202" spans="1:7" x14ac:dyDescent="0.2">
      <c r="A202" s="79" t="s">
        <v>425</v>
      </c>
      <c r="B202" s="13" t="s">
        <v>251</v>
      </c>
      <c r="C202" s="102" t="s">
        <v>83</v>
      </c>
      <c r="D202" s="15" t="s">
        <v>217</v>
      </c>
      <c r="E202" s="98">
        <v>94.3</v>
      </c>
      <c r="F202" s="90">
        <f t="shared" si="2"/>
        <v>9430</v>
      </c>
      <c r="G202" s="15">
        <v>100</v>
      </c>
    </row>
    <row r="203" spans="1:7" x14ac:dyDescent="0.2">
      <c r="A203" s="79" t="s">
        <v>425</v>
      </c>
      <c r="B203" s="13" t="s">
        <v>252</v>
      </c>
      <c r="C203" s="102" t="s">
        <v>83</v>
      </c>
      <c r="D203" s="15" t="s">
        <v>217</v>
      </c>
      <c r="E203" s="98">
        <v>333.3</v>
      </c>
      <c r="F203" s="90">
        <f t="shared" si="2"/>
        <v>16665</v>
      </c>
      <c r="G203" s="15">
        <v>50</v>
      </c>
    </row>
    <row r="204" spans="1:7" x14ac:dyDescent="0.2">
      <c r="A204" s="79" t="s">
        <v>425</v>
      </c>
      <c r="B204" s="13" t="s">
        <v>253</v>
      </c>
      <c r="C204" s="102" t="s">
        <v>83</v>
      </c>
      <c r="D204" s="15" t="s">
        <v>217</v>
      </c>
      <c r="E204" s="98">
        <v>400</v>
      </c>
      <c r="F204" s="90">
        <f t="shared" si="2"/>
        <v>60000</v>
      </c>
      <c r="G204" s="15">
        <v>150</v>
      </c>
    </row>
    <row r="205" spans="1:7" x14ac:dyDescent="0.2">
      <c r="A205" s="79" t="s">
        <v>428</v>
      </c>
      <c r="B205" s="13" t="s">
        <v>254</v>
      </c>
      <c r="C205" s="102" t="s">
        <v>83</v>
      </c>
      <c r="D205" s="15" t="s">
        <v>217</v>
      </c>
      <c r="E205" s="98">
        <v>7.3</v>
      </c>
      <c r="F205" s="90">
        <f t="shared" si="2"/>
        <v>146000</v>
      </c>
      <c r="G205" s="15">
        <v>20000</v>
      </c>
    </row>
    <row r="206" spans="1:7" x14ac:dyDescent="0.2">
      <c r="A206" s="79" t="s">
        <v>428</v>
      </c>
      <c r="B206" s="13" t="s">
        <v>255</v>
      </c>
      <c r="C206" s="102" t="s">
        <v>83</v>
      </c>
      <c r="D206" s="15" t="s">
        <v>217</v>
      </c>
      <c r="E206" s="98">
        <v>13.5</v>
      </c>
      <c r="F206" s="90">
        <f t="shared" si="2"/>
        <v>13500</v>
      </c>
      <c r="G206" s="15">
        <v>1000</v>
      </c>
    </row>
    <row r="207" spans="1:7" x14ac:dyDescent="0.2">
      <c r="A207" s="79" t="s">
        <v>425</v>
      </c>
      <c r="B207" s="13" t="s">
        <v>256</v>
      </c>
      <c r="C207" s="102" t="s">
        <v>83</v>
      </c>
      <c r="D207" s="15" t="s">
        <v>217</v>
      </c>
      <c r="E207" s="98">
        <v>2175.1</v>
      </c>
      <c r="F207" s="90">
        <f t="shared" si="2"/>
        <v>21751</v>
      </c>
      <c r="G207" s="15">
        <v>10</v>
      </c>
    </row>
    <row r="208" spans="1:7" x14ac:dyDescent="0.2">
      <c r="A208" s="79" t="s">
        <v>425</v>
      </c>
      <c r="B208" s="13" t="s">
        <v>257</v>
      </c>
      <c r="C208" s="102" t="s">
        <v>83</v>
      </c>
      <c r="D208" s="15" t="s">
        <v>217</v>
      </c>
      <c r="E208" s="98">
        <v>333.8</v>
      </c>
      <c r="F208" s="90">
        <f t="shared" si="2"/>
        <v>83450</v>
      </c>
      <c r="G208" s="15">
        <v>250</v>
      </c>
    </row>
    <row r="209" spans="1:7" x14ac:dyDescent="0.2">
      <c r="A209" s="79" t="s">
        <v>425</v>
      </c>
      <c r="B209" s="13" t="s">
        <v>258</v>
      </c>
      <c r="C209" s="102" t="s">
        <v>83</v>
      </c>
      <c r="D209" s="15" t="s">
        <v>217</v>
      </c>
      <c r="E209" s="98">
        <v>203.5</v>
      </c>
      <c r="F209" s="90">
        <f t="shared" si="2"/>
        <v>81400</v>
      </c>
      <c r="G209" s="15">
        <v>400</v>
      </c>
    </row>
    <row r="210" spans="1:7" x14ac:dyDescent="0.2">
      <c r="A210" s="79" t="s">
        <v>425</v>
      </c>
      <c r="B210" s="13" t="s">
        <v>259</v>
      </c>
      <c r="C210" s="102" t="s">
        <v>83</v>
      </c>
      <c r="D210" s="15" t="s">
        <v>217</v>
      </c>
      <c r="E210" s="98">
        <v>244</v>
      </c>
      <c r="F210" s="90">
        <f t="shared" si="2"/>
        <v>97600</v>
      </c>
      <c r="G210" s="15">
        <v>400</v>
      </c>
    </row>
    <row r="211" spans="1:7" x14ac:dyDescent="0.2">
      <c r="A211" s="79" t="s">
        <v>425</v>
      </c>
      <c r="B211" s="13" t="s">
        <v>260</v>
      </c>
      <c r="C211" s="102" t="s">
        <v>83</v>
      </c>
      <c r="D211" s="15" t="s">
        <v>217</v>
      </c>
      <c r="E211" s="98">
        <v>423</v>
      </c>
      <c r="F211" s="90">
        <f t="shared" si="2"/>
        <v>50760</v>
      </c>
      <c r="G211" s="15">
        <v>120</v>
      </c>
    </row>
    <row r="212" spans="1:7" x14ac:dyDescent="0.2">
      <c r="A212" s="79" t="s">
        <v>425</v>
      </c>
      <c r="B212" s="13" t="s">
        <v>261</v>
      </c>
      <c r="C212" s="102" t="s">
        <v>83</v>
      </c>
      <c r="D212" s="15" t="s">
        <v>217</v>
      </c>
      <c r="E212" s="98">
        <v>122.7</v>
      </c>
      <c r="F212" s="90">
        <f t="shared" si="2"/>
        <v>441720</v>
      </c>
      <c r="G212" s="15">
        <v>3600</v>
      </c>
    </row>
    <row r="213" spans="1:7" x14ac:dyDescent="0.2">
      <c r="A213" s="79" t="s">
        <v>429</v>
      </c>
      <c r="B213" s="13" t="s">
        <v>262</v>
      </c>
      <c r="C213" s="102" t="s">
        <v>83</v>
      </c>
      <c r="D213" s="15" t="s">
        <v>217</v>
      </c>
      <c r="E213" s="98">
        <v>110.9</v>
      </c>
      <c r="F213" s="90">
        <f t="shared" si="2"/>
        <v>66540</v>
      </c>
      <c r="G213" s="15">
        <v>600</v>
      </c>
    </row>
    <row r="214" spans="1:7" x14ac:dyDescent="0.2">
      <c r="A214" s="79" t="s">
        <v>429</v>
      </c>
      <c r="B214" s="13" t="s">
        <v>263</v>
      </c>
      <c r="C214" s="102" t="s">
        <v>83</v>
      </c>
      <c r="D214" s="15" t="s">
        <v>217</v>
      </c>
      <c r="E214" s="98">
        <v>263.10000000000002</v>
      </c>
      <c r="F214" s="90">
        <f t="shared" si="2"/>
        <v>39465</v>
      </c>
      <c r="G214" s="15">
        <v>150</v>
      </c>
    </row>
    <row r="215" spans="1:7" x14ac:dyDescent="0.2">
      <c r="A215" s="79" t="s">
        <v>429</v>
      </c>
      <c r="B215" s="13" t="s">
        <v>264</v>
      </c>
      <c r="C215" s="102" t="s">
        <v>83</v>
      </c>
      <c r="D215" s="15" t="s">
        <v>217</v>
      </c>
      <c r="E215" s="98">
        <v>320</v>
      </c>
      <c r="F215" s="90">
        <f t="shared" si="2"/>
        <v>48000</v>
      </c>
      <c r="G215" s="15">
        <v>150</v>
      </c>
    </row>
    <row r="216" spans="1:7" x14ac:dyDescent="0.2">
      <c r="A216" s="79" t="s">
        <v>425</v>
      </c>
      <c r="B216" s="13" t="s">
        <v>265</v>
      </c>
      <c r="C216" s="102" t="s">
        <v>83</v>
      </c>
      <c r="D216" s="15" t="s">
        <v>217</v>
      </c>
      <c r="E216" s="98">
        <v>57.8</v>
      </c>
      <c r="F216" s="90">
        <f t="shared" si="2"/>
        <v>867000</v>
      </c>
      <c r="G216" s="15">
        <v>15000</v>
      </c>
    </row>
    <row r="217" spans="1:7" x14ac:dyDescent="0.2">
      <c r="A217" s="79" t="s">
        <v>425</v>
      </c>
      <c r="B217" s="13" t="s">
        <v>266</v>
      </c>
      <c r="C217" s="102" t="s">
        <v>83</v>
      </c>
      <c r="D217" s="15" t="s">
        <v>217</v>
      </c>
      <c r="E217" s="98">
        <v>105.7</v>
      </c>
      <c r="F217" s="90">
        <f t="shared" si="2"/>
        <v>21140</v>
      </c>
      <c r="G217" s="15">
        <v>200</v>
      </c>
    </row>
    <row r="218" spans="1:7" x14ac:dyDescent="0.2">
      <c r="A218" s="79" t="s">
        <v>425</v>
      </c>
      <c r="B218" s="13" t="s">
        <v>267</v>
      </c>
      <c r="C218" s="102" t="s">
        <v>83</v>
      </c>
      <c r="D218" s="15" t="s">
        <v>217</v>
      </c>
      <c r="E218" s="98">
        <v>28.2</v>
      </c>
      <c r="F218" s="90">
        <f t="shared" si="2"/>
        <v>56400</v>
      </c>
      <c r="G218" s="15">
        <v>2000</v>
      </c>
    </row>
    <row r="219" spans="1:7" x14ac:dyDescent="0.2">
      <c r="A219" s="79" t="s">
        <v>425</v>
      </c>
      <c r="B219" s="13" t="s">
        <v>268</v>
      </c>
      <c r="C219" s="102" t="s">
        <v>83</v>
      </c>
      <c r="D219" s="15" t="s">
        <v>217</v>
      </c>
      <c r="E219" s="98">
        <v>120</v>
      </c>
      <c r="F219" s="90">
        <f t="shared" si="2"/>
        <v>6000</v>
      </c>
      <c r="G219" s="15">
        <v>50</v>
      </c>
    </row>
    <row r="220" spans="1:7" x14ac:dyDescent="0.2">
      <c r="A220" s="79" t="s">
        <v>425</v>
      </c>
      <c r="B220" s="13" t="s">
        <v>269</v>
      </c>
      <c r="C220" s="102" t="s">
        <v>83</v>
      </c>
      <c r="D220" s="15" t="s">
        <v>217</v>
      </c>
      <c r="E220" s="98">
        <v>120</v>
      </c>
      <c r="F220" s="90">
        <f t="shared" si="2"/>
        <v>7200</v>
      </c>
      <c r="G220" s="15">
        <v>60</v>
      </c>
    </row>
    <row r="221" spans="1:7" x14ac:dyDescent="0.2">
      <c r="A221" s="79" t="s">
        <v>425</v>
      </c>
      <c r="B221" s="13" t="s">
        <v>270</v>
      </c>
      <c r="C221" s="102" t="s">
        <v>83</v>
      </c>
      <c r="D221" s="15" t="s">
        <v>217</v>
      </c>
      <c r="E221" s="98">
        <v>120</v>
      </c>
      <c r="F221" s="90">
        <f t="shared" si="2"/>
        <v>14400</v>
      </c>
      <c r="G221" s="15">
        <v>120</v>
      </c>
    </row>
    <row r="222" spans="1:7" x14ac:dyDescent="0.2">
      <c r="A222" s="79" t="s">
        <v>425</v>
      </c>
      <c r="B222" s="13" t="s">
        <v>271</v>
      </c>
      <c r="C222" s="102" t="s">
        <v>83</v>
      </c>
      <c r="D222" s="15" t="s">
        <v>217</v>
      </c>
      <c r="E222" s="98">
        <v>120</v>
      </c>
      <c r="F222" s="90">
        <f t="shared" si="2"/>
        <v>2400</v>
      </c>
      <c r="G222" s="15">
        <v>20</v>
      </c>
    </row>
    <row r="223" spans="1:7" x14ac:dyDescent="0.2">
      <c r="A223" s="79" t="s">
        <v>425</v>
      </c>
      <c r="B223" s="13" t="s">
        <v>272</v>
      </c>
      <c r="C223" s="102" t="s">
        <v>83</v>
      </c>
      <c r="D223" s="15" t="s">
        <v>217</v>
      </c>
      <c r="E223" s="98">
        <v>120</v>
      </c>
      <c r="F223" s="90">
        <f t="shared" si="2"/>
        <v>2400</v>
      </c>
      <c r="G223" s="15">
        <v>20</v>
      </c>
    </row>
    <row r="224" spans="1:7" x14ac:dyDescent="0.2">
      <c r="A224" s="79" t="s">
        <v>425</v>
      </c>
      <c r="B224" s="13" t="s">
        <v>273</v>
      </c>
      <c r="C224" s="102" t="s">
        <v>83</v>
      </c>
      <c r="D224" s="15" t="s">
        <v>217</v>
      </c>
      <c r="E224" s="98">
        <v>120</v>
      </c>
      <c r="F224" s="90">
        <f t="shared" si="2"/>
        <v>2400</v>
      </c>
      <c r="G224" s="15">
        <v>20</v>
      </c>
    </row>
    <row r="225" spans="1:7" x14ac:dyDescent="0.2">
      <c r="A225" s="79" t="s">
        <v>425</v>
      </c>
      <c r="B225" s="13" t="s">
        <v>274</v>
      </c>
      <c r="C225" s="102" t="s">
        <v>83</v>
      </c>
      <c r="D225" s="15" t="s">
        <v>217</v>
      </c>
      <c r="E225" s="98">
        <v>120</v>
      </c>
      <c r="F225" s="90">
        <f t="shared" si="2"/>
        <v>6000</v>
      </c>
      <c r="G225" s="15">
        <v>50</v>
      </c>
    </row>
    <row r="226" spans="1:7" x14ac:dyDescent="0.2">
      <c r="A226" s="79" t="s">
        <v>425</v>
      </c>
      <c r="B226" s="13" t="s">
        <v>275</v>
      </c>
      <c r="C226" s="102" t="s">
        <v>83</v>
      </c>
      <c r="D226" s="15" t="s">
        <v>217</v>
      </c>
      <c r="E226" s="98">
        <v>120</v>
      </c>
      <c r="F226" s="90">
        <f t="shared" si="2"/>
        <v>7200</v>
      </c>
      <c r="G226" s="15">
        <v>60</v>
      </c>
    </row>
    <row r="227" spans="1:7" x14ac:dyDescent="0.2">
      <c r="A227" s="79" t="s">
        <v>425</v>
      </c>
      <c r="B227" s="13" t="s">
        <v>276</v>
      </c>
      <c r="C227" s="102" t="s">
        <v>83</v>
      </c>
      <c r="D227" s="15" t="s">
        <v>217</v>
      </c>
      <c r="E227" s="98">
        <v>120</v>
      </c>
      <c r="F227" s="90">
        <f t="shared" si="2"/>
        <v>7200</v>
      </c>
      <c r="G227" s="15">
        <v>60</v>
      </c>
    </row>
    <row r="228" spans="1:7" x14ac:dyDescent="0.2">
      <c r="A228" s="79" t="s">
        <v>425</v>
      </c>
      <c r="B228" s="13" t="s">
        <v>277</v>
      </c>
      <c r="C228" s="102" t="s">
        <v>83</v>
      </c>
      <c r="D228" s="15" t="s">
        <v>217</v>
      </c>
      <c r="E228" s="98">
        <v>120</v>
      </c>
      <c r="F228" s="90">
        <f t="shared" si="2"/>
        <v>3600</v>
      </c>
      <c r="G228" s="15">
        <v>30</v>
      </c>
    </row>
    <row r="229" spans="1:7" x14ac:dyDescent="0.2">
      <c r="A229" s="79" t="s">
        <v>425</v>
      </c>
      <c r="B229" s="13" t="s">
        <v>278</v>
      </c>
      <c r="C229" s="102" t="s">
        <v>83</v>
      </c>
      <c r="D229" s="15" t="s">
        <v>217</v>
      </c>
      <c r="E229" s="98">
        <v>145</v>
      </c>
      <c r="F229" s="90">
        <f t="shared" si="2"/>
        <v>2900</v>
      </c>
      <c r="G229" s="15">
        <v>20</v>
      </c>
    </row>
    <row r="230" spans="1:7" x14ac:dyDescent="0.2">
      <c r="A230" s="79" t="s">
        <v>425</v>
      </c>
      <c r="B230" s="13" t="s">
        <v>279</v>
      </c>
      <c r="C230" s="102" t="s">
        <v>83</v>
      </c>
      <c r="D230" s="15" t="s">
        <v>217</v>
      </c>
      <c r="E230" s="98">
        <v>145</v>
      </c>
      <c r="F230" s="90">
        <f t="shared" si="2"/>
        <v>2900</v>
      </c>
      <c r="G230" s="15">
        <v>20</v>
      </c>
    </row>
    <row r="231" spans="1:7" ht="25.5" x14ac:dyDescent="0.2">
      <c r="A231" s="79" t="s">
        <v>430</v>
      </c>
      <c r="B231" s="13" t="s">
        <v>280</v>
      </c>
      <c r="C231" s="102" t="s">
        <v>83</v>
      </c>
      <c r="D231" s="15" t="s">
        <v>89</v>
      </c>
      <c r="E231" s="98">
        <v>20300</v>
      </c>
      <c r="F231" s="90">
        <f t="shared" si="2"/>
        <v>60900</v>
      </c>
      <c r="G231" s="15">
        <v>3</v>
      </c>
    </row>
    <row r="232" spans="1:7" ht="25.5" x14ac:dyDescent="0.2">
      <c r="A232" s="79" t="s">
        <v>430</v>
      </c>
      <c r="B232" s="17" t="s">
        <v>281</v>
      </c>
      <c r="C232" s="102" t="s">
        <v>83</v>
      </c>
      <c r="D232" s="15" t="s">
        <v>282</v>
      </c>
      <c r="E232" s="98">
        <v>22000</v>
      </c>
      <c r="F232" s="90">
        <f t="shared" si="2"/>
        <v>132000</v>
      </c>
      <c r="G232" s="15">
        <v>6</v>
      </c>
    </row>
    <row r="233" spans="1:7" x14ac:dyDescent="0.2">
      <c r="A233" s="79" t="s">
        <v>431</v>
      </c>
      <c r="B233" s="17" t="s">
        <v>283</v>
      </c>
      <c r="C233" s="102" t="s">
        <v>83</v>
      </c>
      <c r="D233" s="15" t="s">
        <v>89</v>
      </c>
      <c r="E233" s="98">
        <v>19100</v>
      </c>
      <c r="F233" s="90">
        <f t="shared" si="2"/>
        <v>248300</v>
      </c>
      <c r="G233" s="15">
        <v>13</v>
      </c>
    </row>
    <row r="234" spans="1:7" x14ac:dyDescent="0.2">
      <c r="A234" s="79" t="s">
        <v>431</v>
      </c>
      <c r="B234" s="13" t="s">
        <v>284</v>
      </c>
      <c r="C234" s="102" t="s">
        <v>83</v>
      </c>
      <c r="D234" s="15" t="s">
        <v>89</v>
      </c>
      <c r="E234" s="98">
        <v>28450</v>
      </c>
      <c r="F234" s="90">
        <f t="shared" si="2"/>
        <v>227600</v>
      </c>
      <c r="G234" s="15">
        <v>8</v>
      </c>
    </row>
    <row r="235" spans="1:7" x14ac:dyDescent="0.2">
      <c r="A235" s="79" t="s">
        <v>431</v>
      </c>
      <c r="B235" s="13" t="s">
        <v>285</v>
      </c>
      <c r="C235" s="102" t="s">
        <v>83</v>
      </c>
      <c r="D235" s="15" t="s">
        <v>89</v>
      </c>
      <c r="E235" s="98">
        <v>50900</v>
      </c>
      <c r="F235" s="90">
        <f t="shared" si="2"/>
        <v>356300</v>
      </c>
      <c r="G235" s="24">
        <v>7</v>
      </c>
    </row>
    <row r="236" spans="1:7" x14ac:dyDescent="0.2">
      <c r="A236" s="79" t="s">
        <v>427</v>
      </c>
      <c r="B236" s="13" t="s">
        <v>286</v>
      </c>
      <c r="C236" s="102" t="s">
        <v>83</v>
      </c>
      <c r="D236" s="15" t="s">
        <v>217</v>
      </c>
      <c r="E236" s="98">
        <v>72</v>
      </c>
      <c r="F236" s="90">
        <f t="shared" ref="F236:F271" si="3">E236*G236</f>
        <v>180000</v>
      </c>
      <c r="G236" s="15">
        <v>2500</v>
      </c>
    </row>
    <row r="237" spans="1:7" x14ac:dyDescent="0.2">
      <c r="A237" s="79" t="s">
        <v>425</v>
      </c>
      <c r="B237" s="13" t="s">
        <v>287</v>
      </c>
      <c r="C237" s="102" t="s">
        <v>83</v>
      </c>
      <c r="D237" s="15" t="s">
        <v>217</v>
      </c>
      <c r="E237" s="98">
        <v>300</v>
      </c>
      <c r="F237" s="90">
        <f t="shared" si="3"/>
        <v>30000</v>
      </c>
      <c r="G237" s="15">
        <v>100</v>
      </c>
    </row>
    <row r="238" spans="1:7" ht="51" x14ac:dyDescent="0.2">
      <c r="A238" s="79" t="s">
        <v>427</v>
      </c>
      <c r="B238" s="25" t="s">
        <v>288</v>
      </c>
      <c r="C238" s="102" t="s">
        <v>83</v>
      </c>
      <c r="D238" s="15" t="s">
        <v>217</v>
      </c>
      <c r="E238" s="98">
        <v>57200</v>
      </c>
      <c r="F238" s="90">
        <f t="shared" si="3"/>
        <v>228800</v>
      </c>
      <c r="G238" s="15">
        <v>4</v>
      </c>
    </row>
    <row r="239" spans="1:7" ht="38.25" x14ac:dyDescent="0.2">
      <c r="A239" s="79" t="s">
        <v>428</v>
      </c>
      <c r="B239" s="25" t="s">
        <v>289</v>
      </c>
      <c r="C239" s="102" t="s">
        <v>83</v>
      </c>
      <c r="D239" s="15" t="s">
        <v>217</v>
      </c>
      <c r="E239" s="98">
        <v>86900</v>
      </c>
      <c r="F239" s="90">
        <f t="shared" si="3"/>
        <v>173800</v>
      </c>
      <c r="G239" s="15">
        <v>2</v>
      </c>
    </row>
    <row r="240" spans="1:7" x14ac:dyDescent="0.2">
      <c r="A240" s="79" t="s">
        <v>427</v>
      </c>
      <c r="B240" s="13" t="s">
        <v>290</v>
      </c>
      <c r="C240" s="102" t="s">
        <v>83</v>
      </c>
      <c r="D240" s="15" t="s">
        <v>217</v>
      </c>
      <c r="E240" s="98">
        <v>18700</v>
      </c>
      <c r="F240" s="90">
        <f t="shared" si="3"/>
        <v>374000</v>
      </c>
      <c r="G240" s="15">
        <v>20</v>
      </c>
    </row>
    <row r="241" spans="1:7" x14ac:dyDescent="0.2">
      <c r="A241" s="79" t="s">
        <v>427</v>
      </c>
      <c r="B241" s="13" t="s">
        <v>291</v>
      </c>
      <c r="C241" s="102" t="s">
        <v>83</v>
      </c>
      <c r="D241" s="15" t="s">
        <v>217</v>
      </c>
      <c r="E241" s="98">
        <v>46200</v>
      </c>
      <c r="F241" s="90">
        <f t="shared" si="3"/>
        <v>138600</v>
      </c>
      <c r="G241" s="15">
        <v>3</v>
      </c>
    </row>
    <row r="242" spans="1:7" x14ac:dyDescent="0.2">
      <c r="A242" s="79" t="s">
        <v>427</v>
      </c>
      <c r="B242" s="13" t="s">
        <v>292</v>
      </c>
      <c r="C242" s="102" t="s">
        <v>83</v>
      </c>
      <c r="D242" s="15" t="s">
        <v>217</v>
      </c>
      <c r="E242" s="98">
        <v>1100</v>
      </c>
      <c r="F242" s="90">
        <f t="shared" si="3"/>
        <v>5500</v>
      </c>
      <c r="G242" s="15">
        <v>5</v>
      </c>
    </row>
    <row r="243" spans="1:7" ht="25.5" x14ac:dyDescent="0.2">
      <c r="A243" s="79" t="s">
        <v>427</v>
      </c>
      <c r="B243" s="13" t="s">
        <v>293</v>
      </c>
      <c r="C243" s="102" t="s">
        <v>83</v>
      </c>
      <c r="D243" s="15" t="s">
        <v>217</v>
      </c>
      <c r="E243" s="98">
        <v>85000</v>
      </c>
      <c r="F243" s="90">
        <f t="shared" si="3"/>
        <v>425000</v>
      </c>
      <c r="G243" s="15">
        <v>5</v>
      </c>
    </row>
    <row r="244" spans="1:7" ht="38.25" x14ac:dyDescent="0.2">
      <c r="A244" s="79" t="s">
        <v>427</v>
      </c>
      <c r="B244" s="13" t="s">
        <v>294</v>
      </c>
      <c r="C244" s="102" t="s">
        <v>83</v>
      </c>
      <c r="D244" s="15" t="s">
        <v>217</v>
      </c>
      <c r="E244" s="98">
        <v>33000</v>
      </c>
      <c r="F244" s="90">
        <f t="shared" si="3"/>
        <v>165000</v>
      </c>
      <c r="G244" s="15">
        <v>5</v>
      </c>
    </row>
    <row r="245" spans="1:7" x14ac:dyDescent="0.2">
      <c r="A245" s="79" t="s">
        <v>428</v>
      </c>
      <c r="B245" s="13" t="s">
        <v>295</v>
      </c>
      <c r="C245" s="102" t="s">
        <v>83</v>
      </c>
      <c r="D245" s="15" t="s">
        <v>217</v>
      </c>
      <c r="E245" s="98">
        <v>1500000</v>
      </c>
      <c r="F245" s="90">
        <f t="shared" si="3"/>
        <v>1500000</v>
      </c>
      <c r="G245" s="26">
        <v>1</v>
      </c>
    </row>
    <row r="246" spans="1:7" ht="25.5" x14ac:dyDescent="0.2">
      <c r="A246" s="79" t="s">
        <v>427</v>
      </c>
      <c r="B246" s="17" t="s">
        <v>296</v>
      </c>
      <c r="C246" s="102" t="s">
        <v>83</v>
      </c>
      <c r="D246" s="15" t="s">
        <v>89</v>
      </c>
      <c r="E246" s="98">
        <v>70000</v>
      </c>
      <c r="F246" s="90">
        <f t="shared" si="3"/>
        <v>420000</v>
      </c>
      <c r="G246" s="26">
        <v>6</v>
      </c>
    </row>
    <row r="247" spans="1:7" ht="25.5" x14ac:dyDescent="0.2">
      <c r="A247" s="79" t="s">
        <v>427</v>
      </c>
      <c r="B247" s="17" t="s">
        <v>296</v>
      </c>
      <c r="C247" s="102" t="s">
        <v>83</v>
      </c>
      <c r="D247" s="15" t="s">
        <v>89</v>
      </c>
      <c r="E247" s="98">
        <v>70000</v>
      </c>
      <c r="F247" s="90">
        <f t="shared" si="3"/>
        <v>350000</v>
      </c>
      <c r="G247" s="26">
        <v>5</v>
      </c>
    </row>
    <row r="248" spans="1:7" x14ac:dyDescent="0.2">
      <c r="A248" s="79" t="s">
        <v>432</v>
      </c>
      <c r="B248" s="25" t="s">
        <v>297</v>
      </c>
      <c r="C248" s="102" t="s">
        <v>83</v>
      </c>
      <c r="D248" s="15" t="s">
        <v>217</v>
      </c>
      <c r="E248" s="98">
        <v>7</v>
      </c>
      <c r="F248" s="90">
        <f t="shared" si="3"/>
        <v>31500</v>
      </c>
      <c r="G248" s="26">
        <v>4500</v>
      </c>
    </row>
    <row r="249" spans="1:7" x14ac:dyDescent="0.2">
      <c r="A249" s="79" t="s">
        <v>432</v>
      </c>
      <c r="B249" s="25" t="s">
        <v>298</v>
      </c>
      <c r="C249" s="102" t="s">
        <v>83</v>
      </c>
      <c r="D249" s="15" t="s">
        <v>217</v>
      </c>
      <c r="E249" s="98">
        <v>3</v>
      </c>
      <c r="F249" s="90">
        <f t="shared" si="3"/>
        <v>7500</v>
      </c>
      <c r="G249" s="26">
        <v>2500</v>
      </c>
    </row>
    <row r="250" spans="1:7" x14ac:dyDescent="0.2">
      <c r="A250" s="79" t="s">
        <v>420</v>
      </c>
      <c r="B250" s="25" t="s">
        <v>299</v>
      </c>
      <c r="C250" s="102" t="s">
        <v>83</v>
      </c>
      <c r="D250" s="15" t="s">
        <v>157</v>
      </c>
      <c r="E250" s="98">
        <v>1000</v>
      </c>
      <c r="F250" s="90">
        <f t="shared" si="3"/>
        <v>5000</v>
      </c>
      <c r="G250" s="26">
        <v>5</v>
      </c>
    </row>
    <row r="251" spans="1:7" x14ac:dyDescent="0.2">
      <c r="A251" s="79" t="s">
        <v>427</v>
      </c>
      <c r="B251" s="13" t="s">
        <v>300</v>
      </c>
      <c r="C251" s="102" t="s">
        <v>83</v>
      </c>
      <c r="D251" s="15" t="s">
        <v>217</v>
      </c>
      <c r="E251" s="98">
        <v>5</v>
      </c>
      <c r="F251" s="90">
        <f t="shared" si="3"/>
        <v>12500</v>
      </c>
      <c r="G251" s="26">
        <v>2500</v>
      </c>
    </row>
    <row r="252" spans="1:7" x14ac:dyDescent="0.2">
      <c r="A252" s="79" t="s">
        <v>427</v>
      </c>
      <c r="B252" s="17" t="s">
        <v>301</v>
      </c>
      <c r="C252" s="102" t="s">
        <v>83</v>
      </c>
      <c r="D252" s="15" t="s">
        <v>217</v>
      </c>
      <c r="E252" s="98">
        <v>6</v>
      </c>
      <c r="F252" s="90">
        <f t="shared" si="3"/>
        <v>15000</v>
      </c>
      <c r="G252" s="26">
        <v>2500</v>
      </c>
    </row>
    <row r="253" spans="1:7" x14ac:dyDescent="0.2">
      <c r="A253" s="79" t="s">
        <v>427</v>
      </c>
      <c r="B253" s="17" t="s">
        <v>302</v>
      </c>
      <c r="C253" s="102" t="s">
        <v>83</v>
      </c>
      <c r="D253" s="15" t="s">
        <v>217</v>
      </c>
      <c r="E253" s="98">
        <v>20</v>
      </c>
      <c r="F253" s="90">
        <f t="shared" si="3"/>
        <v>10000</v>
      </c>
      <c r="G253" s="26">
        <v>500</v>
      </c>
    </row>
    <row r="254" spans="1:7" x14ac:dyDescent="0.2">
      <c r="A254" s="79" t="s">
        <v>420</v>
      </c>
      <c r="B254" s="17" t="s">
        <v>303</v>
      </c>
      <c r="C254" s="102" t="s">
        <v>83</v>
      </c>
      <c r="D254" s="15" t="s">
        <v>157</v>
      </c>
      <c r="E254" s="98">
        <v>800</v>
      </c>
      <c r="F254" s="90">
        <f t="shared" si="3"/>
        <v>4800</v>
      </c>
      <c r="G254" s="24">
        <v>6</v>
      </c>
    </row>
    <row r="255" spans="1:7" x14ac:dyDescent="0.2">
      <c r="A255" s="79" t="s">
        <v>420</v>
      </c>
      <c r="B255" s="25" t="s">
        <v>304</v>
      </c>
      <c r="C255" s="102" t="s">
        <v>83</v>
      </c>
      <c r="D255" s="15" t="s">
        <v>217</v>
      </c>
      <c r="E255" s="98">
        <v>13000</v>
      </c>
      <c r="F255" s="90">
        <f t="shared" si="3"/>
        <v>13000</v>
      </c>
      <c r="G255" s="26">
        <v>1</v>
      </c>
    </row>
    <row r="256" spans="1:7" ht="25.5" x14ac:dyDescent="0.2">
      <c r="A256" s="79" t="s">
        <v>432</v>
      </c>
      <c r="B256" s="25" t="s">
        <v>305</v>
      </c>
      <c r="C256" s="102" t="s">
        <v>83</v>
      </c>
      <c r="D256" s="15" t="s">
        <v>217</v>
      </c>
      <c r="E256" s="98">
        <v>1500</v>
      </c>
      <c r="F256" s="90">
        <f t="shared" si="3"/>
        <v>22500</v>
      </c>
      <c r="G256" s="26">
        <v>15</v>
      </c>
    </row>
    <row r="257" spans="1:7" x14ac:dyDescent="0.2">
      <c r="A257" s="79" t="s">
        <v>433</v>
      </c>
      <c r="B257" s="25" t="s">
        <v>306</v>
      </c>
      <c r="C257" s="102" t="s">
        <v>83</v>
      </c>
      <c r="D257" s="15" t="s">
        <v>217</v>
      </c>
      <c r="E257" s="98">
        <v>2500</v>
      </c>
      <c r="F257" s="90">
        <f t="shared" si="3"/>
        <v>2500</v>
      </c>
      <c r="G257" s="26">
        <v>1</v>
      </c>
    </row>
    <row r="258" spans="1:7" ht="25.5" x14ac:dyDescent="0.2">
      <c r="A258" s="79" t="s">
        <v>427</v>
      </c>
      <c r="B258" s="17" t="s">
        <v>307</v>
      </c>
      <c r="C258" s="102" t="s">
        <v>83</v>
      </c>
      <c r="D258" s="15" t="s">
        <v>217</v>
      </c>
      <c r="E258" s="98">
        <v>80</v>
      </c>
      <c r="F258" s="90">
        <f t="shared" si="3"/>
        <v>8000</v>
      </c>
      <c r="G258" s="26">
        <v>100</v>
      </c>
    </row>
    <row r="259" spans="1:7" ht="38.25" x14ac:dyDescent="0.2">
      <c r="A259" s="79" t="s">
        <v>427</v>
      </c>
      <c r="B259" s="25" t="s">
        <v>308</v>
      </c>
      <c r="C259" s="102" t="s">
        <v>83</v>
      </c>
      <c r="D259" s="15" t="s">
        <v>217</v>
      </c>
      <c r="E259" s="98">
        <v>70</v>
      </c>
      <c r="F259" s="90">
        <f t="shared" si="3"/>
        <v>525000</v>
      </c>
      <c r="G259" s="26">
        <v>7500</v>
      </c>
    </row>
    <row r="260" spans="1:7" x14ac:dyDescent="0.2">
      <c r="A260" s="79" t="s">
        <v>427</v>
      </c>
      <c r="B260" s="25" t="s">
        <v>309</v>
      </c>
      <c r="C260" s="102" t="s">
        <v>83</v>
      </c>
      <c r="D260" s="15" t="s">
        <v>217</v>
      </c>
      <c r="E260" s="98">
        <v>50</v>
      </c>
      <c r="F260" s="90">
        <f t="shared" si="3"/>
        <v>25000</v>
      </c>
      <c r="G260" s="26">
        <v>500</v>
      </c>
    </row>
    <row r="261" spans="1:7" ht="25.5" x14ac:dyDescent="0.2">
      <c r="A261" s="79" t="s">
        <v>427</v>
      </c>
      <c r="B261" s="13" t="s">
        <v>310</v>
      </c>
      <c r="C261" s="102" t="s">
        <v>83</v>
      </c>
      <c r="D261" s="15" t="s">
        <v>217</v>
      </c>
      <c r="E261" s="98">
        <v>100</v>
      </c>
      <c r="F261" s="90">
        <f t="shared" si="3"/>
        <v>30000</v>
      </c>
      <c r="G261" s="26">
        <v>300</v>
      </c>
    </row>
    <row r="262" spans="1:7" x14ac:dyDescent="0.2">
      <c r="A262" s="79" t="s">
        <v>432</v>
      </c>
      <c r="B262" s="13" t="s">
        <v>311</v>
      </c>
      <c r="C262" s="102" t="s">
        <v>83</v>
      </c>
      <c r="D262" s="15" t="s">
        <v>217</v>
      </c>
      <c r="E262" s="98">
        <v>50</v>
      </c>
      <c r="F262" s="90">
        <f t="shared" si="3"/>
        <v>25000</v>
      </c>
      <c r="G262" s="26">
        <v>500</v>
      </c>
    </row>
    <row r="263" spans="1:7" x14ac:dyDescent="0.2">
      <c r="A263" s="79" t="s">
        <v>420</v>
      </c>
      <c r="B263" s="13" t="s">
        <v>312</v>
      </c>
      <c r="C263" s="102" t="s">
        <v>83</v>
      </c>
      <c r="D263" s="15" t="s">
        <v>217</v>
      </c>
      <c r="E263" s="98">
        <v>300</v>
      </c>
      <c r="F263" s="90">
        <f t="shared" si="3"/>
        <v>4500</v>
      </c>
      <c r="G263" s="26">
        <v>15</v>
      </c>
    </row>
    <row r="264" spans="1:7" ht="25.5" x14ac:dyDescent="0.2">
      <c r="A264" s="79" t="s">
        <v>434</v>
      </c>
      <c r="B264" s="13" t="s">
        <v>313</v>
      </c>
      <c r="C264" s="102" t="s">
        <v>83</v>
      </c>
      <c r="D264" s="15" t="s">
        <v>217</v>
      </c>
      <c r="E264" s="98">
        <v>50</v>
      </c>
      <c r="F264" s="90">
        <f t="shared" si="3"/>
        <v>40000</v>
      </c>
      <c r="G264" s="26">
        <v>800</v>
      </c>
    </row>
    <row r="265" spans="1:7" ht="25.5" x14ac:dyDescent="0.2">
      <c r="A265" s="79" t="s">
        <v>434</v>
      </c>
      <c r="B265" s="13" t="s">
        <v>314</v>
      </c>
      <c r="C265" s="102" t="s">
        <v>83</v>
      </c>
      <c r="D265" s="15" t="s">
        <v>217</v>
      </c>
      <c r="E265" s="98">
        <v>50</v>
      </c>
      <c r="F265" s="90">
        <f t="shared" si="3"/>
        <v>120000</v>
      </c>
      <c r="G265" s="26">
        <v>2400</v>
      </c>
    </row>
    <row r="266" spans="1:7" ht="25.5" x14ac:dyDescent="0.2">
      <c r="A266" s="79" t="s">
        <v>434</v>
      </c>
      <c r="B266" s="13" t="s">
        <v>315</v>
      </c>
      <c r="C266" s="102" t="s">
        <v>83</v>
      </c>
      <c r="D266" s="15" t="s">
        <v>217</v>
      </c>
      <c r="E266" s="98">
        <v>50</v>
      </c>
      <c r="F266" s="90">
        <f t="shared" si="3"/>
        <v>115000</v>
      </c>
      <c r="G266" s="26">
        <v>2300</v>
      </c>
    </row>
    <row r="267" spans="1:7" ht="25.5" x14ac:dyDescent="0.2">
      <c r="A267" s="79" t="s">
        <v>434</v>
      </c>
      <c r="B267" s="13" t="s">
        <v>316</v>
      </c>
      <c r="C267" s="102" t="s">
        <v>83</v>
      </c>
      <c r="D267" s="15" t="s">
        <v>217</v>
      </c>
      <c r="E267" s="98">
        <v>30</v>
      </c>
      <c r="F267" s="90">
        <f t="shared" si="3"/>
        <v>135000</v>
      </c>
      <c r="G267" s="26">
        <v>4500</v>
      </c>
    </row>
    <row r="268" spans="1:7" ht="25.5" x14ac:dyDescent="0.2">
      <c r="A268" s="79" t="s">
        <v>434</v>
      </c>
      <c r="B268" s="13" t="s">
        <v>317</v>
      </c>
      <c r="C268" s="102" t="s">
        <v>83</v>
      </c>
      <c r="D268" s="15" t="s">
        <v>217</v>
      </c>
      <c r="E268" s="98">
        <v>30</v>
      </c>
      <c r="F268" s="90">
        <f t="shared" si="3"/>
        <v>300000</v>
      </c>
      <c r="G268" s="26">
        <v>10000</v>
      </c>
    </row>
    <row r="269" spans="1:7" ht="25.5" x14ac:dyDescent="0.2">
      <c r="A269" s="79" t="s">
        <v>427</v>
      </c>
      <c r="B269" s="13" t="s">
        <v>318</v>
      </c>
      <c r="C269" s="102" t="s">
        <v>83</v>
      </c>
      <c r="D269" s="15" t="s">
        <v>217</v>
      </c>
      <c r="E269" s="98">
        <v>40</v>
      </c>
      <c r="F269" s="90">
        <f t="shared" si="3"/>
        <v>8000</v>
      </c>
      <c r="G269" s="26">
        <v>200</v>
      </c>
    </row>
    <row r="270" spans="1:7" ht="25.5" x14ac:dyDescent="0.2">
      <c r="A270" s="79" t="s">
        <v>427</v>
      </c>
      <c r="B270" s="13" t="s">
        <v>319</v>
      </c>
      <c r="C270" s="102" t="s">
        <v>83</v>
      </c>
      <c r="D270" s="15" t="s">
        <v>217</v>
      </c>
      <c r="E270" s="98">
        <v>50</v>
      </c>
      <c r="F270" s="90">
        <f>E270*G270</f>
        <v>125000</v>
      </c>
      <c r="G270" s="26">
        <v>2500</v>
      </c>
    </row>
    <row r="271" spans="1:7" x14ac:dyDescent="0.2">
      <c r="A271" s="79" t="s">
        <v>425</v>
      </c>
      <c r="B271" s="13" t="s">
        <v>320</v>
      </c>
      <c r="C271" s="102" t="s">
        <v>83</v>
      </c>
      <c r="D271" s="15" t="s">
        <v>217</v>
      </c>
      <c r="E271" s="98">
        <v>50</v>
      </c>
      <c r="F271" s="90">
        <f t="shared" si="3"/>
        <v>50700</v>
      </c>
      <c r="G271" s="26">
        <v>1014</v>
      </c>
    </row>
    <row r="272" spans="1:7" x14ac:dyDescent="0.2">
      <c r="A272" s="82"/>
      <c r="B272" s="27" t="s">
        <v>321</v>
      </c>
      <c r="C272" s="104"/>
      <c r="D272" s="15"/>
      <c r="E272" s="101"/>
      <c r="F272" s="93">
        <f>SUM(F172:F271)</f>
        <v>14230075</v>
      </c>
      <c r="G272" s="66"/>
    </row>
    <row r="273" spans="1:7" x14ac:dyDescent="0.2">
      <c r="A273" s="79"/>
      <c r="B273" s="27" t="s">
        <v>219</v>
      </c>
      <c r="C273" s="105"/>
      <c r="D273" s="69"/>
      <c r="E273" s="99"/>
      <c r="F273" s="93"/>
      <c r="G273" s="68"/>
    </row>
    <row r="274" spans="1:7" x14ac:dyDescent="0.2">
      <c r="A274" s="79" t="s">
        <v>426</v>
      </c>
      <c r="B274" s="13" t="s">
        <v>322</v>
      </c>
      <c r="C274" s="102" t="s">
        <v>83</v>
      </c>
      <c r="D274" s="15" t="s">
        <v>89</v>
      </c>
      <c r="E274" s="96">
        <v>7000</v>
      </c>
      <c r="F274" s="91">
        <f>E274*G274</f>
        <v>49000</v>
      </c>
      <c r="G274" s="26">
        <v>7</v>
      </c>
    </row>
    <row r="275" spans="1:7" ht="25.5" x14ac:dyDescent="0.2">
      <c r="A275" s="79" t="s">
        <v>426</v>
      </c>
      <c r="B275" s="13" t="s">
        <v>323</v>
      </c>
      <c r="C275" s="102" t="s">
        <v>83</v>
      </c>
      <c r="D275" s="15" t="s">
        <v>324</v>
      </c>
      <c r="E275" s="96">
        <v>1500</v>
      </c>
      <c r="F275" s="91">
        <f t="shared" ref="F275:F338" si="4">E275*G275</f>
        <v>75000</v>
      </c>
      <c r="G275" s="26">
        <v>50</v>
      </c>
    </row>
    <row r="276" spans="1:7" ht="25.5" x14ac:dyDescent="0.2">
      <c r="A276" s="79" t="s">
        <v>426</v>
      </c>
      <c r="B276" s="13" t="s">
        <v>325</v>
      </c>
      <c r="C276" s="102" t="s">
        <v>83</v>
      </c>
      <c r="D276" s="15" t="s">
        <v>324</v>
      </c>
      <c r="E276" s="96">
        <v>1600</v>
      </c>
      <c r="F276" s="91">
        <f t="shared" si="4"/>
        <v>80000</v>
      </c>
      <c r="G276" s="26">
        <v>50</v>
      </c>
    </row>
    <row r="277" spans="1:7" x14ac:dyDescent="0.2">
      <c r="A277" s="79" t="s">
        <v>426</v>
      </c>
      <c r="B277" s="13" t="s">
        <v>326</v>
      </c>
      <c r="C277" s="102" t="s">
        <v>83</v>
      </c>
      <c r="D277" s="15" t="s">
        <v>89</v>
      </c>
      <c r="E277" s="96">
        <v>30000</v>
      </c>
      <c r="F277" s="91">
        <f t="shared" si="4"/>
        <v>60000</v>
      </c>
      <c r="G277" s="26">
        <v>2</v>
      </c>
    </row>
    <row r="278" spans="1:7" x14ac:dyDescent="0.2">
      <c r="A278" s="79" t="s">
        <v>426</v>
      </c>
      <c r="B278" s="13" t="s">
        <v>327</v>
      </c>
      <c r="C278" s="102" t="s">
        <v>83</v>
      </c>
      <c r="D278" s="15" t="s">
        <v>89</v>
      </c>
      <c r="E278" s="96">
        <v>18000</v>
      </c>
      <c r="F278" s="91">
        <f t="shared" si="4"/>
        <v>162000</v>
      </c>
      <c r="G278" s="26">
        <v>9</v>
      </c>
    </row>
    <row r="279" spans="1:7" x14ac:dyDescent="0.2">
      <c r="A279" s="79" t="s">
        <v>426</v>
      </c>
      <c r="B279" s="13" t="s">
        <v>328</v>
      </c>
      <c r="C279" s="102" t="s">
        <v>83</v>
      </c>
      <c r="D279" s="15" t="s">
        <v>89</v>
      </c>
      <c r="E279" s="96">
        <v>21000</v>
      </c>
      <c r="F279" s="91">
        <f t="shared" si="4"/>
        <v>168000</v>
      </c>
      <c r="G279" s="26">
        <v>8</v>
      </c>
    </row>
    <row r="280" spans="1:7" ht="25.5" x14ac:dyDescent="0.2">
      <c r="A280" s="79" t="s">
        <v>426</v>
      </c>
      <c r="B280" s="13" t="s">
        <v>329</v>
      </c>
      <c r="C280" s="102" t="s">
        <v>83</v>
      </c>
      <c r="D280" s="15" t="s">
        <v>89</v>
      </c>
      <c r="E280" s="96">
        <v>43000</v>
      </c>
      <c r="F280" s="91">
        <f t="shared" si="4"/>
        <v>43000</v>
      </c>
      <c r="G280" s="26">
        <v>1</v>
      </c>
    </row>
    <row r="281" spans="1:7" ht="25.5" x14ac:dyDescent="0.2">
      <c r="A281" s="79" t="s">
        <v>426</v>
      </c>
      <c r="B281" s="13" t="s">
        <v>330</v>
      </c>
      <c r="C281" s="102" t="s">
        <v>83</v>
      </c>
      <c r="D281" s="15" t="s">
        <v>89</v>
      </c>
      <c r="E281" s="96">
        <v>43000</v>
      </c>
      <c r="F281" s="91">
        <f t="shared" si="4"/>
        <v>43000</v>
      </c>
      <c r="G281" s="26">
        <v>1</v>
      </c>
    </row>
    <row r="282" spans="1:7" ht="25.5" x14ac:dyDescent="0.2">
      <c r="A282" s="79" t="s">
        <v>426</v>
      </c>
      <c r="B282" s="13" t="s">
        <v>331</v>
      </c>
      <c r="C282" s="102" t="s">
        <v>83</v>
      </c>
      <c r="D282" s="15" t="s">
        <v>89</v>
      </c>
      <c r="E282" s="96">
        <v>25000</v>
      </c>
      <c r="F282" s="91">
        <f t="shared" si="4"/>
        <v>50000</v>
      </c>
      <c r="G282" s="26">
        <v>2</v>
      </c>
    </row>
    <row r="283" spans="1:7" ht="25.5" x14ac:dyDescent="0.2">
      <c r="A283" s="79" t="s">
        <v>420</v>
      </c>
      <c r="B283" s="13" t="s">
        <v>332</v>
      </c>
      <c r="C283" s="102" t="s">
        <v>83</v>
      </c>
      <c r="D283" s="15" t="s">
        <v>203</v>
      </c>
      <c r="E283" s="96">
        <v>47000</v>
      </c>
      <c r="F283" s="91">
        <f t="shared" si="4"/>
        <v>70500</v>
      </c>
      <c r="G283" s="26">
        <v>1.5</v>
      </c>
    </row>
    <row r="284" spans="1:7" ht="25.5" x14ac:dyDescent="0.2">
      <c r="A284" s="79" t="s">
        <v>426</v>
      </c>
      <c r="B284" s="13" t="s">
        <v>333</v>
      </c>
      <c r="C284" s="102" t="s">
        <v>83</v>
      </c>
      <c r="D284" s="15" t="s">
        <v>217</v>
      </c>
      <c r="E284" s="96">
        <v>4200</v>
      </c>
      <c r="F284" s="91">
        <f t="shared" si="4"/>
        <v>126000</v>
      </c>
      <c r="G284" s="26">
        <v>30</v>
      </c>
    </row>
    <row r="285" spans="1:7" x14ac:dyDescent="0.2">
      <c r="A285" s="79" t="s">
        <v>426</v>
      </c>
      <c r="B285" s="13" t="s">
        <v>334</v>
      </c>
      <c r="C285" s="102" t="s">
        <v>83</v>
      </c>
      <c r="D285" s="15" t="s">
        <v>335</v>
      </c>
      <c r="E285" s="96">
        <v>38</v>
      </c>
      <c r="F285" s="91">
        <f t="shared" si="4"/>
        <v>6840</v>
      </c>
      <c r="G285" s="26">
        <v>180</v>
      </c>
    </row>
    <row r="286" spans="1:7" x14ac:dyDescent="0.2">
      <c r="A286" s="79" t="s">
        <v>426</v>
      </c>
      <c r="B286" s="13" t="s">
        <v>336</v>
      </c>
      <c r="C286" s="102" t="s">
        <v>83</v>
      </c>
      <c r="D286" s="15" t="s">
        <v>217</v>
      </c>
      <c r="E286" s="96">
        <v>40</v>
      </c>
      <c r="F286" s="91">
        <f t="shared" si="4"/>
        <v>16000</v>
      </c>
      <c r="G286" s="26">
        <v>400</v>
      </c>
    </row>
    <row r="287" spans="1:7" x14ac:dyDescent="0.2">
      <c r="A287" s="79" t="s">
        <v>420</v>
      </c>
      <c r="B287" s="13" t="s">
        <v>337</v>
      </c>
      <c r="C287" s="102" t="s">
        <v>83</v>
      </c>
      <c r="D287" s="15" t="s">
        <v>203</v>
      </c>
      <c r="E287" s="96">
        <v>36000</v>
      </c>
      <c r="F287" s="91">
        <f t="shared" si="4"/>
        <v>36000</v>
      </c>
      <c r="G287" s="26">
        <v>1</v>
      </c>
    </row>
    <row r="288" spans="1:7" ht="25.5" x14ac:dyDescent="0.2">
      <c r="A288" s="79" t="s">
        <v>426</v>
      </c>
      <c r="B288" s="13" t="s">
        <v>338</v>
      </c>
      <c r="C288" s="102" t="s">
        <v>83</v>
      </c>
      <c r="D288" s="15" t="s">
        <v>324</v>
      </c>
      <c r="E288" s="96">
        <v>2000</v>
      </c>
      <c r="F288" s="91">
        <f t="shared" si="4"/>
        <v>24000</v>
      </c>
      <c r="G288" s="26">
        <v>12</v>
      </c>
    </row>
    <row r="289" spans="1:7" ht="25.5" x14ac:dyDescent="0.2">
      <c r="A289" s="79" t="s">
        <v>426</v>
      </c>
      <c r="B289" s="13" t="s">
        <v>339</v>
      </c>
      <c r="C289" s="102" t="s">
        <v>83</v>
      </c>
      <c r="D289" s="15" t="s">
        <v>324</v>
      </c>
      <c r="E289" s="96">
        <v>6000</v>
      </c>
      <c r="F289" s="91">
        <f t="shared" si="4"/>
        <v>480000</v>
      </c>
      <c r="G289" s="26">
        <v>80</v>
      </c>
    </row>
    <row r="290" spans="1:7" x14ac:dyDescent="0.2">
      <c r="A290" s="79" t="s">
        <v>420</v>
      </c>
      <c r="B290" s="13" t="s">
        <v>340</v>
      </c>
      <c r="C290" s="102" t="s">
        <v>83</v>
      </c>
      <c r="D290" s="15" t="s">
        <v>135</v>
      </c>
      <c r="E290" s="96">
        <v>10000</v>
      </c>
      <c r="F290" s="91">
        <f t="shared" si="4"/>
        <v>60000</v>
      </c>
      <c r="G290" s="26">
        <v>6</v>
      </c>
    </row>
    <row r="291" spans="1:7" x14ac:dyDescent="0.2">
      <c r="A291" s="79" t="s">
        <v>426</v>
      </c>
      <c r="B291" s="13" t="s">
        <v>341</v>
      </c>
      <c r="C291" s="102" t="s">
        <v>83</v>
      </c>
      <c r="D291" s="15" t="s">
        <v>215</v>
      </c>
      <c r="E291" s="96">
        <v>902</v>
      </c>
      <c r="F291" s="91">
        <f t="shared" si="4"/>
        <v>10824</v>
      </c>
      <c r="G291" s="26">
        <v>12</v>
      </c>
    </row>
    <row r="292" spans="1:7" ht="25.5" x14ac:dyDescent="0.2">
      <c r="A292" s="79" t="s">
        <v>426</v>
      </c>
      <c r="B292" s="13" t="s">
        <v>342</v>
      </c>
      <c r="C292" s="102" t="s">
        <v>83</v>
      </c>
      <c r="D292" s="15" t="s">
        <v>89</v>
      </c>
      <c r="E292" s="96">
        <v>5000</v>
      </c>
      <c r="F292" s="91">
        <f t="shared" si="4"/>
        <v>50000</v>
      </c>
      <c r="G292" s="26">
        <v>10</v>
      </c>
    </row>
    <row r="293" spans="1:7" ht="25.5" x14ac:dyDescent="0.2">
      <c r="A293" s="79" t="s">
        <v>426</v>
      </c>
      <c r="B293" s="13" t="s">
        <v>343</v>
      </c>
      <c r="C293" s="102" t="s">
        <v>83</v>
      </c>
      <c r="D293" s="15" t="s">
        <v>89</v>
      </c>
      <c r="E293" s="96">
        <v>5000</v>
      </c>
      <c r="F293" s="91">
        <f t="shared" si="4"/>
        <v>50000</v>
      </c>
      <c r="G293" s="26">
        <v>10</v>
      </c>
    </row>
    <row r="294" spans="1:7" x14ac:dyDescent="0.2">
      <c r="A294" s="79" t="s">
        <v>426</v>
      </c>
      <c r="B294" s="13" t="s">
        <v>344</v>
      </c>
      <c r="C294" s="102" t="s">
        <v>83</v>
      </c>
      <c r="D294" s="15" t="s">
        <v>89</v>
      </c>
      <c r="E294" s="96">
        <v>45000</v>
      </c>
      <c r="F294" s="91">
        <f t="shared" si="4"/>
        <v>45000</v>
      </c>
      <c r="G294" s="26">
        <v>1</v>
      </c>
    </row>
    <row r="295" spans="1:7" ht="38.25" x14ac:dyDescent="0.2">
      <c r="A295" s="79" t="s">
        <v>426</v>
      </c>
      <c r="B295" s="13" t="s">
        <v>345</v>
      </c>
      <c r="C295" s="102" t="s">
        <v>83</v>
      </c>
      <c r="D295" s="15" t="s">
        <v>89</v>
      </c>
      <c r="E295" s="96">
        <v>22000</v>
      </c>
      <c r="F295" s="91">
        <f t="shared" si="4"/>
        <v>66000</v>
      </c>
      <c r="G295" s="26">
        <v>3</v>
      </c>
    </row>
    <row r="296" spans="1:7" ht="25.5" x14ac:dyDescent="0.2">
      <c r="A296" s="79" t="s">
        <v>426</v>
      </c>
      <c r="B296" s="13" t="s">
        <v>346</v>
      </c>
      <c r="C296" s="102" t="s">
        <v>83</v>
      </c>
      <c r="D296" s="15" t="s">
        <v>89</v>
      </c>
      <c r="E296" s="96">
        <v>8500</v>
      </c>
      <c r="F296" s="91">
        <f t="shared" si="4"/>
        <v>34000</v>
      </c>
      <c r="G296" s="26">
        <v>4</v>
      </c>
    </row>
    <row r="297" spans="1:7" x14ac:dyDescent="0.2">
      <c r="A297" s="79" t="s">
        <v>426</v>
      </c>
      <c r="B297" s="13" t="s">
        <v>347</v>
      </c>
      <c r="C297" s="102" t="s">
        <v>83</v>
      </c>
      <c r="D297" s="15" t="s">
        <v>215</v>
      </c>
      <c r="E297" s="96">
        <v>2800</v>
      </c>
      <c r="F297" s="91">
        <f t="shared" si="4"/>
        <v>39200</v>
      </c>
      <c r="G297" s="26">
        <v>14</v>
      </c>
    </row>
    <row r="298" spans="1:7" ht="25.5" x14ac:dyDescent="0.2">
      <c r="A298" s="79" t="s">
        <v>420</v>
      </c>
      <c r="B298" s="13" t="s">
        <v>348</v>
      </c>
      <c r="C298" s="102" t="s">
        <v>83</v>
      </c>
      <c r="D298" s="15" t="s">
        <v>203</v>
      </c>
      <c r="E298" s="96">
        <v>38000</v>
      </c>
      <c r="F298" s="91">
        <f t="shared" si="4"/>
        <v>19000</v>
      </c>
      <c r="G298" s="26">
        <v>0.5</v>
      </c>
    </row>
    <row r="299" spans="1:7" ht="25.5" x14ac:dyDescent="0.2">
      <c r="A299" s="79" t="s">
        <v>420</v>
      </c>
      <c r="B299" s="13" t="s">
        <v>349</v>
      </c>
      <c r="C299" s="102" t="s">
        <v>83</v>
      </c>
      <c r="D299" s="15" t="s">
        <v>203</v>
      </c>
      <c r="E299" s="96">
        <v>38000</v>
      </c>
      <c r="F299" s="91">
        <f t="shared" si="4"/>
        <v>152000</v>
      </c>
      <c r="G299" s="26">
        <v>4</v>
      </c>
    </row>
    <row r="300" spans="1:7" ht="25.5" x14ac:dyDescent="0.2">
      <c r="A300" s="79" t="s">
        <v>426</v>
      </c>
      <c r="B300" s="13" t="s">
        <v>350</v>
      </c>
      <c r="C300" s="102" t="s">
        <v>83</v>
      </c>
      <c r="D300" s="15" t="s">
        <v>324</v>
      </c>
      <c r="E300" s="96">
        <v>2300</v>
      </c>
      <c r="F300" s="91">
        <f t="shared" si="4"/>
        <v>138000</v>
      </c>
      <c r="G300" s="26">
        <v>60</v>
      </c>
    </row>
    <row r="301" spans="1:7" x14ac:dyDescent="0.2">
      <c r="A301" s="79" t="s">
        <v>426</v>
      </c>
      <c r="B301" s="13" t="s">
        <v>351</v>
      </c>
      <c r="C301" s="102" t="s">
        <v>83</v>
      </c>
      <c r="D301" s="15" t="s">
        <v>215</v>
      </c>
      <c r="E301" s="96">
        <v>1500</v>
      </c>
      <c r="F301" s="91">
        <f t="shared" si="4"/>
        <v>7500</v>
      </c>
      <c r="G301" s="26">
        <v>5</v>
      </c>
    </row>
    <row r="302" spans="1:7" x14ac:dyDescent="0.2">
      <c r="A302" s="79" t="s">
        <v>426</v>
      </c>
      <c r="B302" s="13" t="s">
        <v>352</v>
      </c>
      <c r="C302" s="102" t="s">
        <v>83</v>
      </c>
      <c r="D302" s="15" t="s">
        <v>217</v>
      </c>
      <c r="E302" s="96">
        <v>500</v>
      </c>
      <c r="F302" s="91">
        <f t="shared" si="4"/>
        <v>25000</v>
      </c>
      <c r="G302" s="26">
        <v>50</v>
      </c>
    </row>
    <row r="303" spans="1:7" ht="25.5" x14ac:dyDescent="0.2">
      <c r="A303" s="79" t="s">
        <v>426</v>
      </c>
      <c r="B303" s="13" t="s">
        <v>353</v>
      </c>
      <c r="C303" s="102" t="s">
        <v>83</v>
      </c>
      <c r="D303" s="15" t="s">
        <v>215</v>
      </c>
      <c r="E303" s="96">
        <v>20000</v>
      </c>
      <c r="F303" s="91">
        <f t="shared" si="4"/>
        <v>480000</v>
      </c>
      <c r="G303" s="26">
        <v>24</v>
      </c>
    </row>
    <row r="304" spans="1:7" x14ac:dyDescent="0.2">
      <c r="A304" s="79" t="s">
        <v>426</v>
      </c>
      <c r="B304" s="13" t="s">
        <v>354</v>
      </c>
      <c r="C304" s="102" t="s">
        <v>83</v>
      </c>
      <c r="D304" s="15" t="s">
        <v>89</v>
      </c>
      <c r="E304" s="96">
        <v>38000</v>
      </c>
      <c r="F304" s="91">
        <f t="shared" si="4"/>
        <v>304000</v>
      </c>
      <c r="G304" s="26">
        <v>8</v>
      </c>
    </row>
    <row r="305" spans="1:7" x14ac:dyDescent="0.2">
      <c r="A305" s="79" t="s">
        <v>426</v>
      </c>
      <c r="B305" s="13" t="s">
        <v>355</v>
      </c>
      <c r="C305" s="102" t="s">
        <v>83</v>
      </c>
      <c r="D305" s="15" t="s">
        <v>89</v>
      </c>
      <c r="E305" s="96">
        <v>62000</v>
      </c>
      <c r="F305" s="91">
        <f t="shared" si="4"/>
        <v>62000</v>
      </c>
      <c r="G305" s="26">
        <v>1</v>
      </c>
    </row>
    <row r="306" spans="1:7" ht="25.5" x14ac:dyDescent="0.2">
      <c r="A306" s="79" t="s">
        <v>426</v>
      </c>
      <c r="B306" s="13" t="s">
        <v>356</v>
      </c>
      <c r="C306" s="102" t="s">
        <v>83</v>
      </c>
      <c r="D306" s="15" t="s">
        <v>89</v>
      </c>
      <c r="E306" s="96">
        <v>9000</v>
      </c>
      <c r="F306" s="91">
        <f t="shared" si="4"/>
        <v>108000</v>
      </c>
      <c r="G306" s="26">
        <v>12</v>
      </c>
    </row>
    <row r="307" spans="1:7" ht="25.5" x14ac:dyDescent="0.2">
      <c r="A307" s="79" t="s">
        <v>426</v>
      </c>
      <c r="B307" s="13" t="s">
        <v>357</v>
      </c>
      <c r="C307" s="102" t="s">
        <v>83</v>
      </c>
      <c r="D307" s="15" t="s">
        <v>324</v>
      </c>
      <c r="E307" s="96">
        <v>2200</v>
      </c>
      <c r="F307" s="91">
        <f t="shared" si="4"/>
        <v>99000</v>
      </c>
      <c r="G307" s="26">
        <v>45</v>
      </c>
    </row>
    <row r="308" spans="1:7" x14ac:dyDescent="0.2">
      <c r="A308" s="79" t="s">
        <v>426</v>
      </c>
      <c r="B308" s="13" t="s">
        <v>358</v>
      </c>
      <c r="C308" s="102" t="s">
        <v>83</v>
      </c>
      <c r="D308" s="15" t="s">
        <v>89</v>
      </c>
      <c r="E308" s="25">
        <v>62000</v>
      </c>
      <c r="F308" s="91">
        <f t="shared" si="4"/>
        <v>124000</v>
      </c>
      <c r="G308" s="26">
        <v>2</v>
      </c>
    </row>
    <row r="309" spans="1:7" ht="25.5" x14ac:dyDescent="0.2">
      <c r="A309" s="79" t="s">
        <v>426</v>
      </c>
      <c r="B309" s="13" t="s">
        <v>359</v>
      </c>
      <c r="C309" s="102" t="s">
        <v>83</v>
      </c>
      <c r="D309" s="15" t="s">
        <v>89</v>
      </c>
      <c r="E309" s="25">
        <v>3800</v>
      </c>
      <c r="F309" s="91">
        <f t="shared" si="4"/>
        <v>76000</v>
      </c>
      <c r="G309" s="26">
        <v>20</v>
      </c>
    </row>
    <row r="310" spans="1:7" ht="25.5" x14ac:dyDescent="0.2">
      <c r="A310" s="79" t="s">
        <v>426</v>
      </c>
      <c r="B310" s="13" t="s">
        <v>360</v>
      </c>
      <c r="C310" s="102" t="s">
        <v>83</v>
      </c>
      <c r="D310" s="15" t="s">
        <v>215</v>
      </c>
      <c r="E310" s="25">
        <v>15000</v>
      </c>
      <c r="F310" s="91">
        <f t="shared" si="4"/>
        <v>15000</v>
      </c>
      <c r="G310" s="26">
        <v>1</v>
      </c>
    </row>
    <row r="311" spans="1:7" ht="25.5" x14ac:dyDescent="0.2">
      <c r="A311" s="79" t="s">
        <v>426</v>
      </c>
      <c r="B311" s="13" t="s">
        <v>361</v>
      </c>
      <c r="C311" s="102" t="s">
        <v>83</v>
      </c>
      <c r="D311" s="15" t="s">
        <v>215</v>
      </c>
      <c r="E311" s="25">
        <v>15000</v>
      </c>
      <c r="F311" s="91">
        <f t="shared" si="4"/>
        <v>15000</v>
      </c>
      <c r="G311" s="26">
        <v>1</v>
      </c>
    </row>
    <row r="312" spans="1:7" ht="25.5" x14ac:dyDescent="0.2">
      <c r="A312" s="79" t="s">
        <v>426</v>
      </c>
      <c r="B312" s="13" t="s">
        <v>362</v>
      </c>
      <c r="C312" s="102" t="s">
        <v>83</v>
      </c>
      <c r="D312" s="15" t="s">
        <v>215</v>
      </c>
      <c r="E312" s="25">
        <v>15000</v>
      </c>
      <c r="F312" s="91">
        <f t="shared" si="4"/>
        <v>15000</v>
      </c>
      <c r="G312" s="26">
        <v>1</v>
      </c>
    </row>
    <row r="313" spans="1:7" ht="38.25" x14ac:dyDescent="0.2">
      <c r="A313" s="79" t="s">
        <v>426</v>
      </c>
      <c r="B313" s="13" t="s">
        <v>363</v>
      </c>
      <c r="C313" s="102" t="s">
        <v>83</v>
      </c>
      <c r="D313" s="15" t="s">
        <v>215</v>
      </c>
      <c r="E313" s="25">
        <v>13000</v>
      </c>
      <c r="F313" s="91">
        <f t="shared" si="4"/>
        <v>13000</v>
      </c>
      <c r="G313" s="26">
        <v>1</v>
      </c>
    </row>
    <row r="314" spans="1:7" ht="38.25" x14ac:dyDescent="0.2">
      <c r="A314" s="79" t="s">
        <v>426</v>
      </c>
      <c r="B314" s="13" t="s">
        <v>364</v>
      </c>
      <c r="C314" s="102" t="s">
        <v>83</v>
      </c>
      <c r="D314" s="15" t="s">
        <v>215</v>
      </c>
      <c r="E314" s="25">
        <v>15000</v>
      </c>
      <c r="F314" s="91">
        <f t="shared" si="4"/>
        <v>15000</v>
      </c>
      <c r="G314" s="26">
        <v>1</v>
      </c>
    </row>
    <row r="315" spans="1:7" ht="25.5" x14ac:dyDescent="0.2">
      <c r="A315" s="79" t="s">
        <v>426</v>
      </c>
      <c r="B315" s="13" t="s">
        <v>365</v>
      </c>
      <c r="C315" s="102" t="s">
        <v>83</v>
      </c>
      <c r="D315" s="15" t="s">
        <v>215</v>
      </c>
      <c r="E315" s="25">
        <v>15000</v>
      </c>
      <c r="F315" s="91">
        <f t="shared" si="4"/>
        <v>15000</v>
      </c>
      <c r="G315" s="26">
        <v>1</v>
      </c>
    </row>
    <row r="316" spans="1:7" ht="25.5" x14ac:dyDescent="0.2">
      <c r="A316" s="79" t="s">
        <v>93</v>
      </c>
      <c r="B316" s="13" t="s">
        <v>366</v>
      </c>
      <c r="C316" s="102" t="s">
        <v>83</v>
      </c>
      <c r="D316" s="15" t="s">
        <v>135</v>
      </c>
      <c r="E316" s="25">
        <v>12000</v>
      </c>
      <c r="F316" s="91">
        <f t="shared" si="4"/>
        <v>72000</v>
      </c>
      <c r="G316" s="26">
        <v>6</v>
      </c>
    </row>
    <row r="317" spans="1:7" ht="25.5" x14ac:dyDescent="0.2">
      <c r="A317" s="79" t="s">
        <v>197</v>
      </c>
      <c r="B317" s="13" t="s">
        <v>367</v>
      </c>
      <c r="C317" s="102" t="s">
        <v>83</v>
      </c>
      <c r="D317" s="15" t="s">
        <v>89</v>
      </c>
      <c r="E317" s="25">
        <v>5500</v>
      </c>
      <c r="F317" s="91">
        <f t="shared" si="4"/>
        <v>99000</v>
      </c>
      <c r="G317" s="26">
        <v>18</v>
      </c>
    </row>
    <row r="318" spans="1:7" x14ac:dyDescent="0.2">
      <c r="A318" s="79" t="s">
        <v>420</v>
      </c>
      <c r="B318" s="13" t="s">
        <v>368</v>
      </c>
      <c r="C318" s="102" t="s">
        <v>83</v>
      </c>
      <c r="D318" s="15" t="s">
        <v>203</v>
      </c>
      <c r="E318" s="25">
        <v>39000</v>
      </c>
      <c r="F318" s="91">
        <f t="shared" si="4"/>
        <v>156000</v>
      </c>
      <c r="G318" s="26">
        <v>4</v>
      </c>
    </row>
    <row r="319" spans="1:7" ht="25.5" x14ac:dyDescent="0.2">
      <c r="A319" s="79" t="s">
        <v>426</v>
      </c>
      <c r="B319" s="13" t="s">
        <v>369</v>
      </c>
      <c r="C319" s="102" t="s">
        <v>83</v>
      </c>
      <c r="D319" s="15" t="s">
        <v>89</v>
      </c>
      <c r="E319" s="25">
        <v>63000</v>
      </c>
      <c r="F319" s="91">
        <f t="shared" si="4"/>
        <v>63000</v>
      </c>
      <c r="G319" s="26">
        <v>1</v>
      </c>
    </row>
    <row r="320" spans="1:7" ht="25.5" x14ac:dyDescent="0.2">
      <c r="A320" s="79" t="s">
        <v>426</v>
      </c>
      <c r="B320" s="13" t="s">
        <v>370</v>
      </c>
      <c r="C320" s="102" t="s">
        <v>83</v>
      </c>
      <c r="D320" s="15" t="s">
        <v>89</v>
      </c>
      <c r="E320" s="25">
        <v>32000</v>
      </c>
      <c r="F320" s="91">
        <f t="shared" si="4"/>
        <v>288000</v>
      </c>
      <c r="G320" s="26">
        <v>9</v>
      </c>
    </row>
    <row r="321" spans="1:7" x14ac:dyDescent="0.2">
      <c r="A321" s="79" t="s">
        <v>420</v>
      </c>
      <c r="B321" s="13" t="s">
        <v>371</v>
      </c>
      <c r="C321" s="102" t="s">
        <v>83</v>
      </c>
      <c r="D321" s="15" t="s">
        <v>203</v>
      </c>
      <c r="E321" s="25">
        <v>36000</v>
      </c>
      <c r="F321" s="91">
        <f t="shared" si="4"/>
        <v>108000</v>
      </c>
      <c r="G321" s="26">
        <v>3</v>
      </c>
    </row>
    <row r="322" spans="1:7" x14ac:dyDescent="0.2">
      <c r="A322" s="79" t="s">
        <v>420</v>
      </c>
      <c r="B322" s="13" t="s">
        <v>372</v>
      </c>
      <c r="C322" s="102" t="s">
        <v>83</v>
      </c>
      <c r="D322" s="15" t="s">
        <v>203</v>
      </c>
      <c r="E322" s="25">
        <v>47000</v>
      </c>
      <c r="F322" s="91">
        <f t="shared" si="4"/>
        <v>70500</v>
      </c>
      <c r="G322" s="26">
        <v>1.5</v>
      </c>
    </row>
    <row r="323" spans="1:7" x14ac:dyDescent="0.2">
      <c r="A323" s="79" t="s">
        <v>420</v>
      </c>
      <c r="B323" s="13" t="s">
        <v>373</v>
      </c>
      <c r="C323" s="102" t="s">
        <v>83</v>
      </c>
      <c r="D323" s="15" t="s">
        <v>203</v>
      </c>
      <c r="E323" s="25">
        <v>45000</v>
      </c>
      <c r="F323" s="91">
        <f t="shared" si="4"/>
        <v>90000</v>
      </c>
      <c r="G323" s="26">
        <v>2</v>
      </c>
    </row>
    <row r="324" spans="1:7" x14ac:dyDescent="0.2">
      <c r="A324" s="79" t="s">
        <v>426</v>
      </c>
      <c r="B324" s="13" t="s">
        <v>374</v>
      </c>
      <c r="C324" s="102" t="s">
        <v>83</v>
      </c>
      <c r="D324" s="15" t="s">
        <v>86</v>
      </c>
      <c r="E324" s="25">
        <v>3300</v>
      </c>
      <c r="F324" s="91">
        <f t="shared" si="4"/>
        <v>3300</v>
      </c>
      <c r="G324" s="26">
        <v>1</v>
      </c>
    </row>
    <row r="325" spans="1:7" x14ac:dyDescent="0.2">
      <c r="A325" s="79" t="s">
        <v>426</v>
      </c>
      <c r="B325" s="13" t="s">
        <v>375</v>
      </c>
      <c r="C325" s="102" t="s">
        <v>83</v>
      </c>
      <c r="D325" s="15" t="s">
        <v>86</v>
      </c>
      <c r="E325" s="25">
        <v>3300</v>
      </c>
      <c r="F325" s="91">
        <f t="shared" si="4"/>
        <v>3300</v>
      </c>
      <c r="G325" s="26">
        <v>1</v>
      </c>
    </row>
    <row r="326" spans="1:7" x14ac:dyDescent="0.2">
      <c r="A326" s="79" t="s">
        <v>426</v>
      </c>
      <c r="B326" s="13" t="s">
        <v>376</v>
      </c>
      <c r="C326" s="102" t="s">
        <v>83</v>
      </c>
      <c r="D326" s="15" t="s">
        <v>86</v>
      </c>
      <c r="E326" s="25">
        <v>3300</v>
      </c>
      <c r="F326" s="91">
        <f t="shared" si="4"/>
        <v>3300</v>
      </c>
      <c r="G326" s="26">
        <v>1</v>
      </c>
    </row>
    <row r="327" spans="1:7" x14ac:dyDescent="0.2">
      <c r="A327" s="79" t="s">
        <v>426</v>
      </c>
      <c r="B327" s="13" t="s">
        <v>377</v>
      </c>
      <c r="C327" s="102" t="s">
        <v>83</v>
      </c>
      <c r="D327" s="15" t="s">
        <v>86</v>
      </c>
      <c r="E327" s="25">
        <v>1000</v>
      </c>
      <c r="F327" s="91">
        <f t="shared" si="4"/>
        <v>5000</v>
      </c>
      <c r="G327" s="26">
        <v>5</v>
      </c>
    </row>
    <row r="328" spans="1:7" x14ac:dyDescent="0.2">
      <c r="A328" s="79" t="s">
        <v>426</v>
      </c>
      <c r="B328" s="13" t="s">
        <v>378</v>
      </c>
      <c r="C328" s="102" t="s">
        <v>83</v>
      </c>
      <c r="D328" s="15" t="s">
        <v>86</v>
      </c>
      <c r="E328" s="28">
        <v>1000</v>
      </c>
      <c r="F328" s="91">
        <f t="shared" si="4"/>
        <v>5000</v>
      </c>
      <c r="G328" s="24">
        <v>5</v>
      </c>
    </row>
    <row r="329" spans="1:7" x14ac:dyDescent="0.2">
      <c r="A329" s="79" t="s">
        <v>426</v>
      </c>
      <c r="B329" s="13" t="s">
        <v>379</v>
      </c>
      <c r="C329" s="102" t="s">
        <v>83</v>
      </c>
      <c r="D329" s="15" t="s">
        <v>86</v>
      </c>
      <c r="E329" s="28">
        <v>2900</v>
      </c>
      <c r="F329" s="91">
        <f t="shared" si="4"/>
        <v>14500</v>
      </c>
      <c r="G329" s="24">
        <v>5</v>
      </c>
    </row>
    <row r="330" spans="1:7" x14ac:dyDescent="0.2">
      <c r="A330" s="79" t="s">
        <v>426</v>
      </c>
      <c r="B330" s="13" t="s">
        <v>380</v>
      </c>
      <c r="C330" s="102" t="s">
        <v>83</v>
      </c>
      <c r="D330" s="15" t="s">
        <v>86</v>
      </c>
      <c r="E330" s="29">
        <v>2000</v>
      </c>
      <c r="F330" s="91">
        <f t="shared" si="4"/>
        <v>10000</v>
      </c>
      <c r="G330" s="24">
        <v>5</v>
      </c>
    </row>
    <row r="331" spans="1:7" ht="25.5" x14ac:dyDescent="0.2">
      <c r="A331" s="79" t="s">
        <v>426</v>
      </c>
      <c r="B331" s="13" t="s">
        <v>381</v>
      </c>
      <c r="C331" s="102" t="s">
        <v>83</v>
      </c>
      <c r="D331" s="15" t="s">
        <v>215</v>
      </c>
      <c r="E331" s="29">
        <v>2000</v>
      </c>
      <c r="F331" s="91">
        <f t="shared" si="4"/>
        <v>8000</v>
      </c>
      <c r="G331" s="24">
        <v>4</v>
      </c>
    </row>
    <row r="332" spans="1:7" ht="25.5" x14ac:dyDescent="0.2">
      <c r="A332" s="79" t="s">
        <v>426</v>
      </c>
      <c r="B332" s="13" t="s">
        <v>382</v>
      </c>
      <c r="C332" s="102" t="s">
        <v>83</v>
      </c>
      <c r="D332" s="15" t="s">
        <v>89</v>
      </c>
      <c r="E332" s="29">
        <v>35000</v>
      </c>
      <c r="F332" s="91">
        <f t="shared" si="4"/>
        <v>35000</v>
      </c>
      <c r="G332" s="24">
        <v>1</v>
      </c>
    </row>
    <row r="333" spans="1:7" ht="25.5" x14ac:dyDescent="0.2">
      <c r="A333" s="79" t="s">
        <v>426</v>
      </c>
      <c r="B333" s="13" t="s">
        <v>383</v>
      </c>
      <c r="C333" s="102" t="s">
        <v>83</v>
      </c>
      <c r="D333" s="15" t="s">
        <v>135</v>
      </c>
      <c r="E333" s="29">
        <v>3000</v>
      </c>
      <c r="F333" s="91">
        <f t="shared" si="4"/>
        <v>3000</v>
      </c>
      <c r="G333" s="24">
        <v>1</v>
      </c>
    </row>
    <row r="334" spans="1:7" x14ac:dyDescent="0.2">
      <c r="A334" s="79" t="s">
        <v>426</v>
      </c>
      <c r="B334" s="13" t="s">
        <v>384</v>
      </c>
      <c r="C334" s="102" t="s">
        <v>83</v>
      </c>
      <c r="D334" s="15" t="s">
        <v>203</v>
      </c>
      <c r="E334" s="29">
        <v>6000</v>
      </c>
      <c r="F334" s="91">
        <f t="shared" si="4"/>
        <v>6000</v>
      </c>
      <c r="G334" s="24">
        <v>1</v>
      </c>
    </row>
    <row r="335" spans="1:7" ht="25.5" x14ac:dyDescent="0.2">
      <c r="A335" s="79" t="s">
        <v>426</v>
      </c>
      <c r="B335" s="13" t="s">
        <v>385</v>
      </c>
      <c r="C335" s="102" t="s">
        <v>83</v>
      </c>
      <c r="D335" s="15" t="s">
        <v>89</v>
      </c>
      <c r="E335" s="29">
        <v>25000</v>
      </c>
      <c r="F335" s="91">
        <f t="shared" si="4"/>
        <v>25000</v>
      </c>
      <c r="G335" s="24">
        <v>1</v>
      </c>
    </row>
    <row r="336" spans="1:7" ht="25.5" x14ac:dyDescent="0.2">
      <c r="A336" s="79" t="s">
        <v>426</v>
      </c>
      <c r="B336" s="13" t="s">
        <v>386</v>
      </c>
      <c r="C336" s="102" t="s">
        <v>83</v>
      </c>
      <c r="D336" s="15" t="s">
        <v>89</v>
      </c>
      <c r="E336" s="29">
        <v>25000</v>
      </c>
      <c r="F336" s="91">
        <f t="shared" si="4"/>
        <v>25000</v>
      </c>
      <c r="G336" s="24">
        <v>1</v>
      </c>
    </row>
    <row r="337" spans="1:7" x14ac:dyDescent="0.2">
      <c r="A337" s="79" t="s">
        <v>420</v>
      </c>
      <c r="B337" s="13" t="s">
        <v>387</v>
      </c>
      <c r="C337" s="102" t="s">
        <v>83</v>
      </c>
      <c r="D337" s="15" t="s">
        <v>135</v>
      </c>
      <c r="E337" s="29">
        <v>3000</v>
      </c>
      <c r="F337" s="91">
        <f t="shared" si="4"/>
        <v>9000</v>
      </c>
      <c r="G337" s="24">
        <v>3</v>
      </c>
    </row>
    <row r="338" spans="1:7" ht="25.5" x14ac:dyDescent="0.2">
      <c r="A338" s="79" t="s">
        <v>420</v>
      </c>
      <c r="B338" s="13" t="s">
        <v>388</v>
      </c>
      <c r="C338" s="102" t="s">
        <v>83</v>
      </c>
      <c r="D338" s="15" t="s">
        <v>217</v>
      </c>
      <c r="E338" s="29">
        <v>1200</v>
      </c>
      <c r="F338" s="91">
        <f t="shared" si="4"/>
        <v>1200</v>
      </c>
      <c r="G338" s="24">
        <v>1</v>
      </c>
    </row>
    <row r="339" spans="1:7" x14ac:dyDescent="0.2">
      <c r="A339" s="79" t="s">
        <v>426</v>
      </c>
      <c r="B339" s="13" t="s">
        <v>389</v>
      </c>
      <c r="C339" s="102" t="s">
        <v>83</v>
      </c>
      <c r="D339" s="15" t="s">
        <v>89</v>
      </c>
      <c r="E339" s="29">
        <v>25000</v>
      </c>
      <c r="F339" s="91">
        <f t="shared" ref="F339:F366" si="5">E339*G339</f>
        <v>25000</v>
      </c>
      <c r="G339" s="24">
        <v>1</v>
      </c>
    </row>
    <row r="340" spans="1:7" x14ac:dyDescent="0.2">
      <c r="A340" s="79" t="s">
        <v>426</v>
      </c>
      <c r="B340" s="13" t="s">
        <v>390</v>
      </c>
      <c r="C340" s="102" t="s">
        <v>83</v>
      </c>
      <c r="D340" s="15" t="s">
        <v>89</v>
      </c>
      <c r="E340" s="29">
        <v>8000</v>
      </c>
      <c r="F340" s="91">
        <f t="shared" si="5"/>
        <v>48000</v>
      </c>
      <c r="G340" s="24">
        <v>6</v>
      </c>
    </row>
    <row r="341" spans="1:7" x14ac:dyDescent="0.2">
      <c r="A341" s="79" t="s">
        <v>426</v>
      </c>
      <c r="B341" s="13" t="s">
        <v>391</v>
      </c>
      <c r="C341" s="102" t="s">
        <v>83</v>
      </c>
      <c r="D341" s="15" t="s">
        <v>89</v>
      </c>
      <c r="E341" s="29">
        <v>25000</v>
      </c>
      <c r="F341" s="91">
        <f t="shared" si="5"/>
        <v>25000</v>
      </c>
      <c r="G341" s="24">
        <v>1</v>
      </c>
    </row>
    <row r="342" spans="1:7" ht="25.5" x14ac:dyDescent="0.2">
      <c r="A342" s="79" t="s">
        <v>420</v>
      </c>
      <c r="B342" s="13" t="s">
        <v>392</v>
      </c>
      <c r="C342" s="102" t="s">
        <v>83</v>
      </c>
      <c r="D342" s="15" t="s">
        <v>203</v>
      </c>
      <c r="E342" s="29">
        <v>20000</v>
      </c>
      <c r="F342" s="91">
        <f t="shared" si="5"/>
        <v>1000</v>
      </c>
      <c r="G342" s="24">
        <v>0.05</v>
      </c>
    </row>
    <row r="343" spans="1:7" ht="76.5" x14ac:dyDescent="0.2">
      <c r="A343" s="79" t="s">
        <v>426</v>
      </c>
      <c r="B343" s="13" t="s">
        <v>393</v>
      </c>
      <c r="C343" s="102" t="s">
        <v>83</v>
      </c>
      <c r="D343" s="15" t="s">
        <v>89</v>
      </c>
      <c r="E343" s="29">
        <v>215000</v>
      </c>
      <c r="F343" s="91">
        <f t="shared" si="5"/>
        <v>645000</v>
      </c>
      <c r="G343" s="24">
        <v>3</v>
      </c>
    </row>
    <row r="344" spans="1:7" ht="63.75" x14ac:dyDescent="0.2">
      <c r="A344" s="79" t="s">
        <v>426</v>
      </c>
      <c r="B344" s="13" t="s">
        <v>394</v>
      </c>
      <c r="C344" s="102" t="s">
        <v>83</v>
      </c>
      <c r="D344" s="24" t="s">
        <v>89</v>
      </c>
      <c r="E344" s="29">
        <v>86000</v>
      </c>
      <c r="F344" s="91">
        <f t="shared" si="5"/>
        <v>258000</v>
      </c>
      <c r="G344" s="24">
        <v>3</v>
      </c>
    </row>
    <row r="345" spans="1:7" ht="63.75" x14ac:dyDescent="0.2">
      <c r="A345" s="79" t="s">
        <v>426</v>
      </c>
      <c r="B345" s="13" t="s">
        <v>395</v>
      </c>
      <c r="C345" s="102" t="s">
        <v>83</v>
      </c>
      <c r="D345" s="24" t="s">
        <v>89</v>
      </c>
      <c r="E345" s="29">
        <v>305000</v>
      </c>
      <c r="F345" s="91">
        <f t="shared" si="5"/>
        <v>915000</v>
      </c>
      <c r="G345" s="24">
        <v>3</v>
      </c>
    </row>
    <row r="346" spans="1:7" ht="63.75" x14ac:dyDescent="0.2">
      <c r="A346" s="79" t="s">
        <v>426</v>
      </c>
      <c r="B346" s="13" t="s">
        <v>396</v>
      </c>
      <c r="C346" s="102" t="s">
        <v>83</v>
      </c>
      <c r="D346" s="24" t="s">
        <v>89</v>
      </c>
      <c r="E346" s="29">
        <v>135000</v>
      </c>
      <c r="F346" s="91">
        <f t="shared" si="5"/>
        <v>540000</v>
      </c>
      <c r="G346" s="24">
        <v>4</v>
      </c>
    </row>
    <row r="347" spans="1:7" ht="63.75" x14ac:dyDescent="0.2">
      <c r="A347" s="79" t="s">
        <v>426</v>
      </c>
      <c r="B347" s="13" t="s">
        <v>397</v>
      </c>
      <c r="C347" s="102" t="s">
        <v>83</v>
      </c>
      <c r="D347" s="24" t="s">
        <v>89</v>
      </c>
      <c r="E347" s="29">
        <v>400000</v>
      </c>
      <c r="F347" s="91">
        <f t="shared" si="5"/>
        <v>1600000</v>
      </c>
      <c r="G347" s="24">
        <v>4</v>
      </c>
    </row>
    <row r="348" spans="1:7" ht="76.5" x14ac:dyDescent="0.2">
      <c r="A348" s="79" t="s">
        <v>426</v>
      </c>
      <c r="B348" s="17" t="s">
        <v>398</v>
      </c>
      <c r="C348" s="24" t="s">
        <v>83</v>
      </c>
      <c r="D348" s="24" t="s">
        <v>89</v>
      </c>
      <c r="E348" s="29">
        <v>486000</v>
      </c>
      <c r="F348" s="91">
        <f t="shared" si="5"/>
        <v>1458000</v>
      </c>
      <c r="G348" s="24">
        <v>3</v>
      </c>
    </row>
    <row r="349" spans="1:7" ht="76.5" x14ac:dyDescent="0.2">
      <c r="A349" s="79" t="s">
        <v>426</v>
      </c>
      <c r="B349" s="17" t="s">
        <v>399</v>
      </c>
      <c r="C349" s="24" t="s">
        <v>83</v>
      </c>
      <c r="D349" s="24" t="s">
        <v>89</v>
      </c>
      <c r="E349" s="29">
        <v>486000</v>
      </c>
      <c r="F349" s="91">
        <f>E349*G349</f>
        <v>972000</v>
      </c>
      <c r="G349" s="24">
        <v>2</v>
      </c>
    </row>
    <row r="350" spans="1:7" ht="25.5" x14ac:dyDescent="0.2">
      <c r="A350" s="79" t="s">
        <v>426</v>
      </c>
      <c r="B350" s="17" t="s">
        <v>400</v>
      </c>
      <c r="C350" s="24" t="s">
        <v>83</v>
      </c>
      <c r="D350" s="24" t="s">
        <v>217</v>
      </c>
      <c r="E350" s="29">
        <v>1500</v>
      </c>
      <c r="F350" s="91">
        <f t="shared" si="5"/>
        <v>90000</v>
      </c>
      <c r="G350" s="24">
        <v>60</v>
      </c>
    </row>
    <row r="351" spans="1:7" ht="25.5" x14ac:dyDescent="0.2">
      <c r="A351" s="79" t="s">
        <v>426</v>
      </c>
      <c r="B351" s="17" t="s">
        <v>401</v>
      </c>
      <c r="C351" s="24" t="s">
        <v>83</v>
      </c>
      <c r="D351" s="24" t="s">
        <v>215</v>
      </c>
      <c r="E351" s="29">
        <v>9000</v>
      </c>
      <c r="F351" s="91">
        <f t="shared" si="5"/>
        <v>144000</v>
      </c>
      <c r="G351" s="24">
        <v>16</v>
      </c>
    </row>
    <row r="352" spans="1:7" x14ac:dyDescent="0.2">
      <c r="A352" s="79" t="s">
        <v>426</v>
      </c>
      <c r="B352" s="17" t="s">
        <v>402</v>
      </c>
      <c r="C352" s="24" t="s">
        <v>83</v>
      </c>
      <c r="D352" s="24" t="s">
        <v>89</v>
      </c>
      <c r="E352" s="29">
        <v>40000</v>
      </c>
      <c r="F352" s="91">
        <f t="shared" si="5"/>
        <v>40000</v>
      </c>
      <c r="G352" s="24">
        <v>1</v>
      </c>
    </row>
    <row r="353" spans="1:7" x14ac:dyDescent="0.2">
      <c r="A353" s="79" t="s">
        <v>426</v>
      </c>
      <c r="B353" s="17" t="s">
        <v>403</v>
      </c>
      <c r="C353" s="24" t="s">
        <v>83</v>
      </c>
      <c r="D353" s="24" t="s">
        <v>89</v>
      </c>
      <c r="E353" s="29">
        <v>50000</v>
      </c>
      <c r="F353" s="91">
        <f t="shared" si="5"/>
        <v>50000</v>
      </c>
      <c r="G353" s="24">
        <v>1</v>
      </c>
    </row>
    <row r="354" spans="1:7" ht="25.5" x14ac:dyDescent="0.2">
      <c r="A354" s="79" t="s">
        <v>420</v>
      </c>
      <c r="B354" s="17" t="s">
        <v>404</v>
      </c>
      <c r="C354" s="24" t="s">
        <v>83</v>
      </c>
      <c r="D354" s="24" t="s">
        <v>86</v>
      </c>
      <c r="E354" s="29">
        <v>32000</v>
      </c>
      <c r="F354" s="91">
        <f t="shared" si="5"/>
        <v>32000</v>
      </c>
      <c r="G354" s="24">
        <v>1</v>
      </c>
    </row>
    <row r="355" spans="1:7" x14ac:dyDescent="0.2">
      <c r="A355" s="79" t="s">
        <v>420</v>
      </c>
      <c r="B355" s="17" t="s">
        <v>405</v>
      </c>
      <c r="C355" s="24" t="s">
        <v>83</v>
      </c>
      <c r="D355" s="24" t="s">
        <v>89</v>
      </c>
      <c r="E355" s="29">
        <v>40000</v>
      </c>
      <c r="F355" s="91">
        <f t="shared" si="5"/>
        <v>480000</v>
      </c>
      <c r="G355" s="24">
        <v>12</v>
      </c>
    </row>
    <row r="356" spans="1:7" x14ac:dyDescent="0.2">
      <c r="A356" s="79" t="s">
        <v>420</v>
      </c>
      <c r="B356" s="17" t="s">
        <v>406</v>
      </c>
      <c r="C356" s="24" t="s">
        <v>83</v>
      </c>
      <c r="D356" s="24" t="s">
        <v>135</v>
      </c>
      <c r="E356" s="29">
        <v>50000</v>
      </c>
      <c r="F356" s="91">
        <f t="shared" si="5"/>
        <v>300000</v>
      </c>
      <c r="G356" s="24">
        <v>6</v>
      </c>
    </row>
    <row r="357" spans="1:7" x14ac:dyDescent="0.2">
      <c r="A357" s="79" t="s">
        <v>420</v>
      </c>
      <c r="B357" s="17" t="s">
        <v>407</v>
      </c>
      <c r="C357" s="24" t="s">
        <v>83</v>
      </c>
      <c r="D357" s="24" t="s">
        <v>135</v>
      </c>
      <c r="E357" s="29">
        <v>20000</v>
      </c>
      <c r="F357" s="91">
        <f t="shared" si="5"/>
        <v>120000</v>
      </c>
      <c r="G357" s="24">
        <v>6</v>
      </c>
    </row>
    <row r="358" spans="1:7" ht="38.25" x14ac:dyDescent="0.2">
      <c r="A358" s="79" t="s">
        <v>426</v>
      </c>
      <c r="B358" s="17" t="s">
        <v>408</v>
      </c>
      <c r="C358" s="24" t="s">
        <v>83</v>
      </c>
      <c r="D358" s="24" t="s">
        <v>89</v>
      </c>
      <c r="E358" s="29">
        <v>45000</v>
      </c>
      <c r="F358" s="91">
        <f t="shared" si="5"/>
        <v>90000</v>
      </c>
      <c r="G358" s="24">
        <v>2</v>
      </c>
    </row>
    <row r="359" spans="1:7" ht="25.5" x14ac:dyDescent="0.2">
      <c r="A359" s="79" t="s">
        <v>426</v>
      </c>
      <c r="B359" s="17" t="s">
        <v>409</v>
      </c>
      <c r="C359" s="24" t="s">
        <v>83</v>
      </c>
      <c r="D359" s="24" t="s">
        <v>89</v>
      </c>
      <c r="E359" s="29">
        <v>15000</v>
      </c>
      <c r="F359" s="91">
        <f t="shared" si="5"/>
        <v>15000</v>
      </c>
      <c r="G359" s="24">
        <v>1</v>
      </c>
    </row>
    <row r="360" spans="1:7" ht="25.5" x14ac:dyDescent="0.2">
      <c r="A360" s="79" t="s">
        <v>426</v>
      </c>
      <c r="B360" s="17" t="s">
        <v>410</v>
      </c>
      <c r="C360" s="24" t="s">
        <v>83</v>
      </c>
      <c r="D360" s="24" t="s">
        <v>89</v>
      </c>
      <c r="E360" s="29">
        <v>19000</v>
      </c>
      <c r="F360" s="91">
        <f t="shared" si="5"/>
        <v>19000</v>
      </c>
      <c r="G360" s="24">
        <v>1</v>
      </c>
    </row>
    <row r="361" spans="1:7" ht="25.5" x14ac:dyDescent="0.2">
      <c r="A361" s="79" t="s">
        <v>426</v>
      </c>
      <c r="B361" s="17" t="s">
        <v>411</v>
      </c>
      <c r="C361" s="24" t="s">
        <v>83</v>
      </c>
      <c r="D361" s="24" t="s">
        <v>217</v>
      </c>
      <c r="E361" s="29">
        <v>48000</v>
      </c>
      <c r="F361" s="91">
        <f t="shared" si="5"/>
        <v>48000</v>
      </c>
      <c r="G361" s="24">
        <v>1</v>
      </c>
    </row>
    <row r="362" spans="1:7" x14ac:dyDescent="0.2">
      <c r="A362" s="79" t="s">
        <v>420</v>
      </c>
      <c r="B362" s="17" t="s">
        <v>412</v>
      </c>
      <c r="C362" s="24" t="s">
        <v>83</v>
      </c>
      <c r="D362" s="24" t="s">
        <v>89</v>
      </c>
      <c r="E362" s="29">
        <v>3000</v>
      </c>
      <c r="F362" s="91">
        <f t="shared" si="5"/>
        <v>9000</v>
      </c>
      <c r="G362" s="24">
        <v>3</v>
      </c>
    </row>
    <row r="363" spans="1:7" x14ac:dyDescent="0.2">
      <c r="A363" s="79" t="s">
        <v>420</v>
      </c>
      <c r="B363" s="17" t="s">
        <v>413</v>
      </c>
      <c r="C363" s="24" t="s">
        <v>83</v>
      </c>
      <c r="D363" s="24" t="s">
        <v>89</v>
      </c>
      <c r="E363" s="29">
        <v>48000</v>
      </c>
      <c r="F363" s="91">
        <f t="shared" si="5"/>
        <v>48000</v>
      </c>
      <c r="G363" s="24">
        <v>1</v>
      </c>
    </row>
    <row r="364" spans="1:7" x14ac:dyDescent="0.2">
      <c r="A364" s="79" t="s">
        <v>426</v>
      </c>
      <c r="B364" s="17" t="s">
        <v>414</v>
      </c>
      <c r="C364" s="24" t="s">
        <v>83</v>
      </c>
      <c r="D364" s="24" t="s">
        <v>89</v>
      </c>
      <c r="E364" s="29">
        <v>50000</v>
      </c>
      <c r="F364" s="91">
        <f t="shared" si="5"/>
        <v>50000</v>
      </c>
      <c r="G364" s="24">
        <v>1</v>
      </c>
    </row>
    <row r="365" spans="1:7" x14ac:dyDescent="0.2">
      <c r="A365" s="79" t="s">
        <v>426</v>
      </c>
      <c r="B365" s="17" t="s">
        <v>415</v>
      </c>
      <c r="C365" s="24" t="s">
        <v>83</v>
      </c>
      <c r="D365" s="24" t="s">
        <v>89</v>
      </c>
      <c r="E365" s="29">
        <v>50000</v>
      </c>
      <c r="F365" s="91">
        <f t="shared" si="5"/>
        <v>50000</v>
      </c>
      <c r="G365" s="24">
        <v>1</v>
      </c>
    </row>
    <row r="366" spans="1:7" x14ac:dyDescent="0.2">
      <c r="A366" s="79" t="s">
        <v>420</v>
      </c>
      <c r="B366" s="17" t="s">
        <v>416</v>
      </c>
      <c r="C366" s="24" t="s">
        <v>83</v>
      </c>
      <c r="D366" s="24" t="s">
        <v>215</v>
      </c>
      <c r="E366" s="29">
        <v>12000</v>
      </c>
      <c r="F366" s="91">
        <f t="shared" si="5"/>
        <v>12000</v>
      </c>
      <c r="G366" s="24">
        <v>1</v>
      </c>
    </row>
    <row r="367" spans="1:7" x14ac:dyDescent="0.2">
      <c r="F367" s="107">
        <f>SUM(F274:F366)</f>
        <v>12713964</v>
      </c>
    </row>
    <row r="372" spans="7:7" x14ac:dyDescent="0.2">
      <c r="G372" s="31">
        <v>5000</v>
      </c>
    </row>
    <row r="373" spans="7:7" x14ac:dyDescent="0.2">
      <c r="G373" s="31">
        <v>59500</v>
      </c>
    </row>
    <row r="374" spans="7:7" x14ac:dyDescent="0.2">
      <c r="G374" s="31">
        <v>131040</v>
      </c>
    </row>
    <row r="375" spans="7:7" x14ac:dyDescent="0.2">
      <c r="G375" s="31">
        <v>783550</v>
      </c>
    </row>
    <row r="376" spans="7:7" x14ac:dyDescent="0.2">
      <c r="G376" s="31">
        <v>6378100</v>
      </c>
    </row>
    <row r="377" spans="7:7" x14ac:dyDescent="0.2">
      <c r="G377" s="31">
        <v>2777500</v>
      </c>
    </row>
    <row r="378" spans="7:7" x14ac:dyDescent="0.2">
      <c r="G378" s="31">
        <v>3982440</v>
      </c>
    </row>
    <row r="379" spans="7:7" x14ac:dyDescent="0.2">
      <c r="G379" s="31">
        <v>2202225</v>
      </c>
    </row>
    <row r="380" spans="7:7" x14ac:dyDescent="0.2">
      <c r="G380" s="31">
        <v>10797093.449999999</v>
      </c>
    </row>
    <row r="381" spans="7:7" x14ac:dyDescent="0.2">
      <c r="G381" s="31">
        <v>1614912</v>
      </c>
    </row>
    <row r="382" spans="7:7" x14ac:dyDescent="0.2">
      <c r="G382" s="31">
        <v>90700</v>
      </c>
    </row>
    <row r="383" spans="7:7" x14ac:dyDescent="0.2">
      <c r="G383" s="31">
        <f>SUM(G372:G382)</f>
        <v>28822060.449999999</v>
      </c>
    </row>
  </sheetData>
  <mergeCells count="10">
    <mergeCell ref="A15:G15"/>
    <mergeCell ref="A16:G16"/>
    <mergeCell ref="A17:B17"/>
    <mergeCell ref="C17:C23"/>
    <mergeCell ref="D17:D23"/>
    <mergeCell ref="E17:E23"/>
    <mergeCell ref="F17:F23"/>
    <mergeCell ref="G17:G23"/>
    <mergeCell ref="A18:A23"/>
    <mergeCell ref="B18:B2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 </vt:lpstr>
      <vt:lpstr>Sheet2</vt:lpstr>
      <vt:lpstr>Sheet3</vt:lpstr>
      <vt:lpstr>'Sheet1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2019-08-02T14:16:50Z</dcterms:modified>
</cp:coreProperties>
</file>