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3250" windowHeight="1257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3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70" i="1"/>
  <c r="G177" i="1"/>
  <c r="G178" i="1"/>
  <c r="G179" i="1"/>
  <c r="G180" i="1"/>
  <c r="G181" i="1"/>
  <c r="G182" i="1"/>
  <c r="G183" i="1"/>
  <c r="G184" i="1"/>
  <c r="G188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8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4" i="1"/>
  <c r="G236" i="1"/>
  <c r="G237" i="1"/>
  <c r="G238" i="1"/>
  <c r="G239" i="1"/>
  <c r="G241" i="1"/>
  <c r="G244" i="1"/>
</calcChain>
</file>

<file path=xl/sharedStrings.xml><?xml version="1.0" encoding="utf-8"?>
<sst xmlns="http://schemas.openxmlformats.org/spreadsheetml/2006/main" count="723" uniqueCount="289">
  <si>
    <t>հատ</t>
  </si>
  <si>
    <t>կգ</t>
  </si>
  <si>
    <t>ՄԱ</t>
  </si>
  <si>
    <t>լիտր</t>
  </si>
  <si>
    <t>Հաստատում եմ`</t>
  </si>
  <si>
    <t xml:space="preserve">              </t>
  </si>
  <si>
    <t xml:space="preserve">          Կ.Տ.</t>
  </si>
  <si>
    <t>ԳՆՈՒՄՆԵՐԻ  ՊԼԱՆ</t>
  </si>
  <si>
    <t>Ծրագիրը՝ միջնակարգ կրթություն</t>
  </si>
  <si>
    <t>Անվանումը</t>
  </si>
  <si>
    <t>Գնման  առարկայի</t>
  </si>
  <si>
    <t>անվանումը</t>
  </si>
  <si>
    <t>Գնման ձևը</t>
  </si>
  <si>
    <t>Չափի միավորը</t>
  </si>
  <si>
    <t>Միավորի գինը</t>
  </si>
  <si>
    <t>Քանակը</t>
  </si>
  <si>
    <t>Գումարը (հազ. դրամ)</t>
  </si>
  <si>
    <t>ԱՊՐԱՆՔՆԵՐ</t>
  </si>
  <si>
    <t>Հաց</t>
  </si>
  <si>
    <t>Հնդկաձավար</t>
  </si>
  <si>
    <t>Մակարոն</t>
  </si>
  <si>
    <t>Բրինձ</t>
  </si>
  <si>
    <t>Ոսպ</t>
  </si>
  <si>
    <t>Պանիր</t>
  </si>
  <si>
    <t>Ոլոռ</t>
  </si>
  <si>
    <t>Գազար</t>
  </si>
  <si>
    <t>Խնձոր</t>
  </si>
  <si>
    <t>Կաղամբ</t>
  </si>
  <si>
    <t>Կարտոֆիլ</t>
  </si>
  <si>
    <t xml:space="preserve">տնօրեն՝  Ժ. Դալյան </t>
  </si>
  <si>
    <t>սննդամթերք</t>
  </si>
  <si>
    <t>Բազուկ</t>
  </si>
  <si>
    <t>(ըստ  բյուջետային  ծախսերի  գործառնական  դասակարգման)</t>
  </si>
  <si>
    <t>(ըստ  բյուջետային  ծախսերի գերատեսչական դասակարգման)</t>
  </si>
  <si>
    <t>տուփ</t>
  </si>
  <si>
    <t>Գրիչ  գնդիկավոր</t>
  </si>
  <si>
    <t>Մատիտ</t>
  </si>
  <si>
    <t>Մատիտ գունավոր</t>
  </si>
  <si>
    <t>Սոսինձ</t>
  </si>
  <si>
    <t>Արագակար</t>
  </si>
  <si>
    <t>Պապկա կնոպկայով</t>
  </si>
  <si>
    <t xml:space="preserve">Շտրիխներ </t>
  </si>
  <si>
    <t>Ամրակ մեծ մետաղյա</t>
  </si>
  <si>
    <t>Ամրակ սեղմիչ մետաղյա միջին</t>
  </si>
  <si>
    <t>Կնիքի թանաք</t>
  </si>
  <si>
    <t>Մկրատ</t>
  </si>
  <si>
    <t xml:space="preserve">Քանոն    </t>
  </si>
  <si>
    <t>շտրիխներ  գրիչով</t>
  </si>
  <si>
    <t>Ամրակ, մետաղյա, փոքր</t>
  </si>
  <si>
    <t>Սեղմակ  փոքր</t>
  </si>
  <si>
    <t>Ընդգծող մարկեր</t>
  </si>
  <si>
    <t>Մարկեր</t>
  </si>
  <si>
    <t>Պատվոգիր</t>
  </si>
  <si>
    <t>Ծրար Ա5</t>
  </si>
  <si>
    <t>Կնիքի բարձիկ</t>
  </si>
  <si>
    <t>Պլաստիրին (ծեփամածիկ 6գույն)</t>
  </si>
  <si>
    <t>Վոլեյբոլի գնդակ</t>
  </si>
  <si>
    <t>զույգ</t>
  </si>
  <si>
    <t>տարա</t>
  </si>
  <si>
    <t>շիշ</t>
  </si>
  <si>
    <t>Զուգարանի թուղթ</t>
  </si>
  <si>
    <t>Էլեկտրական լամպ 100V</t>
  </si>
  <si>
    <t>Էլեկտրական լամպ 150V</t>
  </si>
  <si>
    <t>Էկոնոմ լամպ</t>
  </si>
  <si>
    <t>քարթրիջ</t>
  </si>
  <si>
    <t>Ջրի փական գնդիկավոր PPR 20 մմ</t>
  </si>
  <si>
    <t>ք/մ</t>
  </si>
  <si>
    <t>Աղ</t>
  </si>
  <si>
    <t>Արևածաղկի ձեթ</t>
  </si>
  <si>
    <t>Հավի կրծքամիս</t>
  </si>
  <si>
    <t>Ձու</t>
  </si>
  <si>
    <t>Մածուն</t>
  </si>
  <si>
    <t>Առողջապահական և լաբորատոր նյութեր</t>
  </si>
  <si>
    <t>մետր</t>
  </si>
  <si>
    <t>______________________</t>
  </si>
  <si>
    <t>Միջանցիկ  կոդը՝  ըստ CPV  դասա կարգման</t>
  </si>
  <si>
    <t>Սպորտային ապրանքներ</t>
  </si>
  <si>
    <t>22451290</t>
  </si>
  <si>
    <t>30192133</t>
  </si>
  <si>
    <t>30237310</t>
  </si>
  <si>
    <t>37451410</t>
  </si>
  <si>
    <t>37451290</t>
  </si>
  <si>
    <t>30197620</t>
  </si>
  <si>
    <t>թղթապանակ, պոլիմերային թաղանթ, ֆայլ</t>
  </si>
  <si>
    <t xml:space="preserve"> թուղթ նշումների, տրցակներով</t>
  </si>
  <si>
    <t xml:space="preserve"> մարտկոց, AA տեսակի</t>
  </si>
  <si>
    <t xml:space="preserve"> թուղթ նշումների համար, սոսնձվածքով</t>
  </si>
  <si>
    <t xml:space="preserve"> թղթապանակ</t>
  </si>
  <si>
    <t xml:space="preserve"> թղթապանակ, թելով, թղթյա </t>
  </si>
  <si>
    <t xml:space="preserve"> թղթապանակ, կոշտ կազմով</t>
  </si>
  <si>
    <t>շնորհակալագիր</t>
  </si>
  <si>
    <t xml:space="preserve"> սրիչներ</t>
  </si>
  <si>
    <t xml:space="preserve"> դրոշներ</t>
  </si>
  <si>
    <t xml:space="preserve"> բասկետբոլի գնդակներ</t>
  </si>
  <si>
    <t xml:space="preserve"> ֆուտբոլի գնդակներ</t>
  </si>
  <si>
    <t xml:space="preserve">թուղթ, A4 ֆորմատի </t>
  </si>
  <si>
    <t>24451141</t>
  </si>
  <si>
    <t>39811300</t>
  </si>
  <si>
    <t>հոտազերծիչ, օդի</t>
  </si>
  <si>
    <t>թղթե անձեռոցիկ</t>
  </si>
  <si>
    <t>39831240</t>
  </si>
  <si>
    <t>18421130/1</t>
  </si>
  <si>
    <t>Ախտահանիչ հեղուկ սանհանգույցների համար՝ սանիտա</t>
  </si>
  <si>
    <t>կահույք մաքրելու լաթ</t>
  </si>
  <si>
    <t>39514200</t>
  </si>
  <si>
    <t>խոհանոցի սրբիչներ</t>
  </si>
  <si>
    <t>ապակի մաքրելու միջոց</t>
  </si>
  <si>
    <t>33141118</t>
  </si>
  <si>
    <t xml:space="preserve"> անձեռոցիկներ՝ խոնավ</t>
  </si>
  <si>
    <t>39831242</t>
  </si>
  <si>
    <t>39831271/1</t>
  </si>
  <si>
    <t xml:space="preserve"> մաքրող նյութեր՝ Դոմեստոս 1250մլ</t>
  </si>
  <si>
    <t xml:space="preserve"> մաքրող նյութեր՝ Դոմեստոս 750մլ</t>
  </si>
  <si>
    <t>39831240/1</t>
  </si>
  <si>
    <t>39831241</t>
  </si>
  <si>
    <t xml:space="preserve"> լվացքի փոշի</t>
  </si>
  <si>
    <t>Ախտահանիչ հեղուկ սանհանգույցների համար</t>
  </si>
  <si>
    <t>հատակի մաքրման հեղուկ (խտանյութ)</t>
  </si>
  <si>
    <t>հատակի լվացման լաթ</t>
  </si>
  <si>
    <t xml:space="preserve"> մաքրող կտորներ</t>
  </si>
  <si>
    <t>օճառ, հեղուկ</t>
  </si>
  <si>
    <t xml:space="preserve"> սպունգներ</t>
  </si>
  <si>
    <t>ախտահանիչ հեղուկ նյութեր՝ ժավել</t>
  </si>
  <si>
    <t xml:space="preserve"> ձեռնոցներ</t>
  </si>
  <si>
    <t xml:space="preserve"> ավել, սովորական</t>
  </si>
  <si>
    <t>դրամ</t>
  </si>
  <si>
    <t xml:space="preserve"> գազի բաշխում</t>
  </si>
  <si>
    <t xml:space="preserve"> խմելու ջրի բաշխում</t>
  </si>
  <si>
    <t xml:space="preserve"> աղբի հավաքման ծառայություններ</t>
  </si>
  <si>
    <t>թերթերին բաժանորդագրման ծառայություններ</t>
  </si>
  <si>
    <t xml:space="preserve"> աշխատակիցների վերապատրաստման ծառայություններ</t>
  </si>
  <si>
    <t xml:space="preserve"> համակարգչային սարքերի պահպանման և վերանորոգման ծառայություններ</t>
  </si>
  <si>
    <t>Պատվիրատուն՝  ՀՀ Արմավիրի մարզի «Արտիմետի միջնակարգ դպրոց» ՊՈԱԿ</t>
  </si>
  <si>
    <t>«Արտիմետի  միջնակարգ  դպրոց» ՊՈԱԿ-ի</t>
  </si>
  <si>
    <t>39515440</t>
  </si>
  <si>
    <t>39224331</t>
  </si>
  <si>
    <t>19641000</t>
  </si>
  <si>
    <t>44511170</t>
  </si>
  <si>
    <t>44511110</t>
  </si>
  <si>
    <t>44511100</t>
  </si>
  <si>
    <t>44192630</t>
  </si>
  <si>
    <t>44521121</t>
  </si>
  <si>
    <t>44221141</t>
  </si>
  <si>
    <t>44831500</t>
  </si>
  <si>
    <t>44411720</t>
  </si>
  <si>
    <t>42131490</t>
  </si>
  <si>
    <t>44411300</t>
  </si>
  <si>
    <t>44411740</t>
  </si>
  <si>
    <t>44810000</t>
  </si>
  <si>
    <t xml:space="preserve"> լամպ</t>
  </si>
  <si>
    <t>44511260</t>
  </si>
  <si>
    <t>44511330</t>
  </si>
  <si>
    <t xml:space="preserve"> շաղափ հորատիչի</t>
  </si>
  <si>
    <t>44511340</t>
  </si>
  <si>
    <t xml:space="preserve"> աշխատանքային ձեռնոցներ</t>
  </si>
  <si>
    <t xml:space="preserve"> ապահովիչների արկղեր</t>
  </si>
  <si>
    <t xml:space="preserve"> յուղաներկ</t>
  </si>
  <si>
    <t xml:space="preserve"> սանհանգույցի ծածկեր</t>
  </si>
  <si>
    <t xml:space="preserve"> ավտոմատ անջատիչներ</t>
  </si>
  <si>
    <t>դռան բռնակ</t>
  </si>
  <si>
    <t xml:space="preserve"> լուծիչներ</t>
  </si>
  <si>
    <t xml:space="preserve"> սիֆոն</t>
  </si>
  <si>
    <t xml:space="preserve"> լվացարաններ</t>
  </si>
  <si>
    <t xml:space="preserve"> ջրի ծորակ, 1 փականով</t>
  </si>
  <si>
    <t xml:space="preserve"> զուգարանակոնք</t>
  </si>
  <si>
    <t xml:space="preserve"> ներկեր</t>
  </si>
  <si>
    <t xml:space="preserve"> մետաղական ցանցեր</t>
  </si>
  <si>
    <t xml:space="preserve"> հակահրդեհային խողովակներ</t>
  </si>
  <si>
    <t>դռան փականի միջուկ</t>
  </si>
  <si>
    <t>լաք, մանրահատակի</t>
  </si>
  <si>
    <t xml:space="preserve"> ամրակներ</t>
  </si>
  <si>
    <t>հղկաթուղթ</t>
  </si>
  <si>
    <t xml:space="preserve"> անկյուններ</t>
  </si>
  <si>
    <t xml:space="preserve"> տափօղակներ</t>
  </si>
  <si>
    <t xml:space="preserve"> փայտի պտուտակներ</t>
  </si>
  <si>
    <t xml:space="preserve"> կախիչներ</t>
  </si>
  <si>
    <t xml:space="preserve"> պտուտակահաններ</t>
  </si>
  <si>
    <t>պտուտակներ</t>
  </si>
  <si>
    <t xml:space="preserve"> գայլիկոնի սայրեր</t>
  </si>
  <si>
    <t xml:space="preserve"> զուգարանի խոզանակներ</t>
  </si>
  <si>
    <t xml:space="preserve">աղբամաններ </t>
  </si>
  <si>
    <t xml:space="preserve"> նկարչական վրձիններ</t>
  </si>
  <si>
    <t xml:space="preserve"> վարդակ</t>
  </si>
  <si>
    <t>դռան փականի մեխանիցմ</t>
  </si>
  <si>
    <t>հեղյուս</t>
  </si>
  <si>
    <t xml:space="preserve"> եռաբաշխիչ</t>
  </si>
  <si>
    <t xml:space="preserve"> էլեկտրական երկարացման լար</t>
  </si>
  <si>
    <t xml:space="preserve"> բահեր</t>
  </si>
  <si>
    <t xml:space="preserve"> փոցխեր</t>
  </si>
  <si>
    <t xml:space="preserve"> պոլիէթիլենային պարկ, աղբի համար</t>
  </si>
  <si>
    <t>դույլ պլաստմասե</t>
  </si>
  <si>
    <t xml:space="preserve"> ախտահանիչ նյութեր</t>
  </si>
  <si>
    <t xml:space="preserve"> ուղղահայաց շերտավարագույր</t>
  </si>
  <si>
    <t xml:space="preserve"> գորգեր՝ ռետինե</t>
  </si>
  <si>
    <t xml:space="preserve"> ախտահանիչ նյութեր՝ ժանգի</t>
  </si>
  <si>
    <t xml:space="preserve"> նկարչական վրձիններ՝ N3</t>
  </si>
  <si>
    <t xml:space="preserve"> գորգեր՝ սիլիկոնե</t>
  </si>
  <si>
    <t xml:space="preserve"> ախտահանիչ նյութեր՝ քլորակիր</t>
  </si>
  <si>
    <t xml:space="preserve"> ձեռքի գործիքներ՝ ցնցուղ</t>
  </si>
  <si>
    <t>պայմանագիր դպրոցի տնօրենի և ծնողի միջև</t>
  </si>
  <si>
    <t>ուսուցիչների բաց թողնված և փոխարինված դասաժամերի հաշվառման մատյան</t>
  </si>
  <si>
    <t>վկայականների բաշխման մատյան</t>
  </si>
  <si>
    <t>աշխատավարձի պայմանագրի հավելված</t>
  </si>
  <si>
    <t>պայմանագիր դպրոցի տնօրենի և աշխատակիցների(տարբեր) միջև կնքվող</t>
  </si>
  <si>
    <t>Իրավական ակտերի հաշվառման մատյան</t>
  </si>
  <si>
    <t>30237412</t>
  </si>
  <si>
    <t>30237132</t>
  </si>
  <si>
    <t>սնուցման բլոկ</t>
  </si>
  <si>
    <t>մկնիկ, համակարգչային, անլար</t>
  </si>
  <si>
    <t xml:space="preserve"> արտաքին սարքերի միացման լարեր (usb)</t>
  </si>
  <si>
    <t>39132220/1</t>
  </si>
  <si>
    <t>39132220/2</t>
  </si>
  <si>
    <t>կախիչներ</t>
  </si>
  <si>
    <t xml:space="preserve"> աղբամաններ </t>
  </si>
  <si>
    <t>22820000</t>
  </si>
  <si>
    <t>22810000</t>
  </si>
  <si>
    <t>լամպ` էկոնոմ</t>
  </si>
  <si>
    <t>33691167</t>
  </si>
  <si>
    <t>բաժին 09  խումբ 01 դաս 02  ծրագիր 02</t>
  </si>
  <si>
    <t>պաստառի տպագրություն</t>
  </si>
  <si>
    <t>Ինքնակպչուն տպագրություն</t>
  </si>
  <si>
    <t>օճառ, ձեռքի</t>
  </si>
  <si>
    <t>ԾԱՌԱՅՈԻԹՅՈՒՆՆԵՐ</t>
  </si>
  <si>
    <t>90500000</t>
  </si>
  <si>
    <t xml:space="preserve"> աղբի և թափոնների հետ կապված ծառայություններ</t>
  </si>
  <si>
    <t>90600000</t>
  </si>
  <si>
    <t xml:space="preserve"> քաղաքային կամ գյուղական վայրերում մաքրման և սանիտարական և հարակից ծառայություններ</t>
  </si>
  <si>
    <t xml:space="preserve"> ախտահանման և մակաբույծների ոչնչացման ծառայություններ քաղաքային կամ գյուղական վայրերում</t>
  </si>
  <si>
    <t>65100000</t>
  </si>
  <si>
    <t>ջրի բաշխման և դրա հետ կապված ծառայություններ</t>
  </si>
  <si>
    <t>65200000</t>
  </si>
  <si>
    <t>գազի բաշխման և դրա հետ կապված ծառայություններ</t>
  </si>
  <si>
    <t>65300000</t>
  </si>
  <si>
    <t xml:space="preserve"> էլեկտրականության բաշխման և դրա հետ կապված ծառայություններ</t>
  </si>
  <si>
    <t xml:space="preserve"> էլեկտրականության բաշխում</t>
  </si>
  <si>
    <t>72000000</t>
  </si>
  <si>
    <t xml:space="preserve"> տտ ծառայություններ, համացանց և օժանդակություն</t>
  </si>
  <si>
    <t>72211124</t>
  </si>
  <si>
    <t xml:space="preserve"> ցանցային, համացանցային ծառայություններ</t>
  </si>
  <si>
    <t>92400000</t>
  </si>
  <si>
    <t xml:space="preserve"> լրատվական գործակալությունների ծառայություններ</t>
  </si>
  <si>
    <t>79100000</t>
  </si>
  <si>
    <t xml:space="preserve"> իրավաբանական ծառայություններ</t>
  </si>
  <si>
    <t xml:space="preserve"> էլեկտրոնային ստորագրության հավաստագրման ծառայություններ</t>
  </si>
  <si>
    <t>79600000</t>
  </si>
  <si>
    <t xml:space="preserve"> աշխատակիցների համալրման ծառայություններ</t>
  </si>
  <si>
    <t>79400000</t>
  </si>
  <si>
    <t xml:space="preserve"> բիզնես և կառավարման խորհրդատվություն և հարակից ծառայություններ</t>
  </si>
  <si>
    <t xml:space="preserve"> գնումների հետ կապված խորհրդատվական ծառայություններ</t>
  </si>
  <si>
    <t>71300000</t>
  </si>
  <si>
    <t xml:space="preserve"> ինժեներական ծառայություններ</t>
  </si>
  <si>
    <t xml:space="preserve"> օդափոխման համակարգի զննում</t>
  </si>
  <si>
    <t>50500000</t>
  </si>
  <si>
    <t xml:space="preserve"> սարքերի վերանորոգման և պահպանման ծառայություններ</t>
  </si>
  <si>
    <t>Կաթսայի տեխնիկական  անվտանգության փորձաքննության ծառայություն</t>
  </si>
  <si>
    <t>Կաթսայատան հակահրդեհային փորձաքննության ծառայություն</t>
  </si>
  <si>
    <t>50300000</t>
  </si>
  <si>
    <t>գրասենյակային սարքերին, հեռահաղորդակցման և տեսաձայնային սարքերին առնչվող վերանորոգման, պահպանման և հարակից ծառայություններ</t>
  </si>
  <si>
    <t>Քարթրիջի թմբուկի փոխարինում</t>
  </si>
  <si>
    <t>ՀԾ ծրագրի սպասարկում</t>
  </si>
  <si>
    <t xml:space="preserve"> հաշվապահական համակարգչային ծրագրային փաթեթի սպասարկում</t>
  </si>
  <si>
    <t>Մասնագիտական  ծառայություններ</t>
  </si>
  <si>
    <t>կրակմարիչների վերալիցքավորման ծառայություններ</t>
  </si>
  <si>
    <t xml:space="preserve"> լվացող նյութեր</t>
  </si>
  <si>
    <t xml:space="preserve"> կրթական խաղեր</t>
  </si>
  <si>
    <t xml:space="preserve"> քարտեզներ</t>
  </si>
  <si>
    <t xml:space="preserve"> տետրեր</t>
  </si>
  <si>
    <t>Գրենական ապրանքներ</t>
  </si>
  <si>
    <t>Տնտեսական ապրանքներ</t>
  </si>
  <si>
    <t>Շինանյութ</t>
  </si>
  <si>
    <t>Լաբորատոր նյութեր</t>
  </si>
  <si>
    <t>Դասագրքեր</t>
  </si>
  <si>
    <t>Ընդամենը</t>
  </si>
  <si>
    <t>Տեսախցիկի տուփ</t>
  </si>
  <si>
    <t>44112140</t>
  </si>
  <si>
    <t>31221220</t>
  </si>
  <si>
    <t xml:space="preserve"> լամինատ</t>
  </si>
  <si>
    <t xml:space="preserve"> անվտանգության տեսախցիկներ</t>
  </si>
  <si>
    <t>ռեզերվային հիշողություն</t>
  </si>
  <si>
    <t xml:space="preserve"> ցանցային բաժանարար</t>
  </si>
  <si>
    <t xml:space="preserve"> ցանցային մալուխներ</t>
  </si>
  <si>
    <t>գմ</t>
  </si>
  <si>
    <t>Շչակ</t>
  </si>
  <si>
    <t>52100000</t>
  </si>
  <si>
    <t>52111100</t>
  </si>
  <si>
    <t>համակարգերի ստեղծման և տեղադրման ծառայություններ</t>
  </si>
  <si>
    <t>տեսահսկման համակարգերի ստեղծման և տեղադրման ծառայություններ</t>
  </si>
  <si>
    <t>Մ Ա</t>
  </si>
  <si>
    <t xml:space="preserve">Օդորակիչ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</si>
</sst>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00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7" fillId="0" borderId="0"/>
  </cellStyleXfs>
  <cellXfs count="5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0" xfId="0" applyFont="1" applyFill="1"/>
    <xf numFmtId="164" fontId="5" fillId="0" borderId="1" xfId="0" applyNumberFormat="1" applyFont="1" applyBorder="1"/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center" wrapText="1"/>
    </xf>
  </cellXfs>
  <cellStyles count="10">
    <cellStyle name="Normal 2" xfId="4"/>
    <cellStyle name="Normal 2 2" xfId="7"/>
    <cellStyle name="Style 1" xfId="2"/>
    <cellStyle name="Обычный" xfId="0" builtinId="0"/>
    <cellStyle name="Обычный 2" xfId="1"/>
    <cellStyle name="Обычный 2 2" xfId="6"/>
    <cellStyle name="Обычный 2 2 2" xfId="8"/>
    <cellStyle name="Обычный 2 3" xfId="5"/>
    <cellStyle name="Обычный 3" xfId="3"/>
    <cellStyle name="Обычны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zoomScaleNormal="100" zoomScalePageLayoutView="110" workbookViewId="0">
      <selection activeCell="K10" sqref="K10"/>
    </sheetView>
  </sheetViews>
  <sheetFormatPr defaultColWidth="9.140625" defaultRowHeight="13.5"/>
  <cols>
    <col min="1" max="1" width="12.28515625" style="14" customWidth="1"/>
    <col min="2" max="2" width="39" style="1" customWidth="1"/>
    <col min="3" max="3" width="8.28515625" style="1" customWidth="1"/>
    <col min="4" max="4" width="9.7109375" style="1" customWidth="1"/>
    <col min="5" max="5" width="10.140625" style="1" customWidth="1"/>
    <col min="6" max="6" width="8.42578125" style="1" customWidth="1"/>
    <col min="7" max="7" width="16.7109375" style="1" customWidth="1"/>
    <col min="8" max="16384" width="9.140625" style="1"/>
  </cols>
  <sheetData>
    <row r="1" spans="1:7">
      <c r="C1" s="4"/>
      <c r="D1" s="4"/>
      <c r="E1" s="4"/>
      <c r="F1" s="4"/>
      <c r="G1" s="5" t="s">
        <v>4</v>
      </c>
    </row>
    <row r="2" spans="1:7">
      <c r="A2" s="14" t="s">
        <v>5</v>
      </c>
      <c r="C2" s="4"/>
      <c r="D2" s="4"/>
      <c r="E2" s="4"/>
      <c r="F2" s="4"/>
      <c r="G2" s="5" t="s">
        <v>133</v>
      </c>
    </row>
    <row r="3" spans="1:7">
      <c r="C3" s="4"/>
      <c r="D3" s="4"/>
      <c r="E3" s="4"/>
      <c r="F3" s="4"/>
      <c r="G3" s="5" t="s">
        <v>29</v>
      </c>
    </row>
    <row r="4" spans="1:7" ht="24" customHeight="1">
      <c r="C4" s="4"/>
      <c r="D4" s="4"/>
      <c r="E4" s="4"/>
      <c r="F4" s="4"/>
      <c r="G4" s="5" t="s">
        <v>74</v>
      </c>
    </row>
    <row r="5" spans="1:7">
      <c r="C5" s="4"/>
      <c r="D5" s="4"/>
      <c r="E5" s="4"/>
      <c r="F5" s="4"/>
      <c r="G5" s="5" t="s">
        <v>6</v>
      </c>
    </row>
    <row r="6" spans="1:7">
      <c r="C6" s="4"/>
      <c r="D6" s="4"/>
      <c r="E6" s="4"/>
      <c r="F6" s="4"/>
      <c r="G6" s="23">
        <v>45861</v>
      </c>
    </row>
    <row r="7" spans="1:7">
      <c r="C7" s="4"/>
      <c r="D7" s="4"/>
      <c r="E7" s="4"/>
      <c r="F7" s="4"/>
      <c r="G7" s="5"/>
    </row>
    <row r="8" spans="1:7" ht="15">
      <c r="A8" s="51" t="s">
        <v>7</v>
      </c>
      <c r="B8" s="51"/>
      <c r="C8" s="51"/>
      <c r="D8" s="51"/>
      <c r="E8" s="51"/>
      <c r="F8" s="51"/>
      <c r="G8" s="51"/>
    </row>
    <row r="9" spans="1:7">
      <c r="D9" s="4"/>
      <c r="E9" s="4"/>
      <c r="F9" s="4"/>
      <c r="G9" s="4"/>
    </row>
    <row r="10" spans="1:7">
      <c r="A10" s="49" t="s">
        <v>132</v>
      </c>
      <c r="B10" s="49"/>
      <c r="C10" s="49"/>
      <c r="D10" s="49"/>
      <c r="E10" s="49"/>
      <c r="F10" s="49"/>
      <c r="G10" s="49"/>
    </row>
    <row r="11" spans="1:7">
      <c r="A11" s="52" t="s">
        <v>33</v>
      </c>
      <c r="B11" s="52"/>
      <c r="C11" s="52"/>
      <c r="D11" s="52"/>
      <c r="E11" s="52"/>
      <c r="F11" s="52"/>
      <c r="G11" s="52"/>
    </row>
    <row r="12" spans="1:7">
      <c r="A12" s="52" t="s">
        <v>8</v>
      </c>
      <c r="B12" s="52"/>
      <c r="C12" s="52"/>
      <c r="D12" s="52"/>
      <c r="E12" s="52"/>
      <c r="F12" s="52"/>
      <c r="G12" s="52"/>
    </row>
    <row r="13" spans="1:7">
      <c r="A13" s="52" t="s">
        <v>9</v>
      </c>
      <c r="B13" s="52"/>
      <c r="C13" s="52"/>
      <c r="D13" s="52"/>
      <c r="E13" s="52"/>
      <c r="F13" s="52"/>
      <c r="G13" s="52"/>
    </row>
    <row r="14" spans="1:7">
      <c r="A14" s="53" t="s">
        <v>218</v>
      </c>
      <c r="B14" s="53"/>
      <c r="C14" s="53"/>
      <c r="D14" s="53"/>
      <c r="E14" s="53"/>
      <c r="F14" s="53"/>
      <c r="G14" s="53"/>
    </row>
    <row r="15" spans="1:7">
      <c r="A15" s="49" t="s">
        <v>32</v>
      </c>
      <c r="B15" s="49"/>
      <c r="C15" s="49"/>
      <c r="D15" s="49"/>
      <c r="E15" s="49"/>
      <c r="F15" s="49"/>
      <c r="G15" s="49"/>
    </row>
    <row r="16" spans="1:7">
      <c r="A16" s="50" t="s">
        <v>10</v>
      </c>
      <c r="B16" s="50"/>
      <c r="C16" s="50"/>
      <c r="D16" s="50"/>
      <c r="E16" s="50"/>
      <c r="F16" s="50"/>
      <c r="G16" s="50"/>
    </row>
    <row r="17" spans="1:7" ht="67.5">
      <c r="A17" s="15" t="s">
        <v>75</v>
      </c>
      <c r="B17" s="12" t="s">
        <v>11</v>
      </c>
      <c r="C17" s="11" t="s">
        <v>12</v>
      </c>
      <c r="D17" s="11" t="s">
        <v>13</v>
      </c>
      <c r="E17" s="11" t="s">
        <v>14</v>
      </c>
      <c r="F17" s="11" t="s">
        <v>15</v>
      </c>
      <c r="G17" s="11" t="s">
        <v>16</v>
      </c>
    </row>
    <row r="18" spans="1:7">
      <c r="A18" s="16"/>
      <c r="B18" s="3" t="s">
        <v>17</v>
      </c>
      <c r="C18" s="3"/>
      <c r="D18" s="3"/>
      <c r="E18" s="3"/>
      <c r="F18" s="3"/>
      <c r="G18" s="3"/>
    </row>
    <row r="19" spans="1:7">
      <c r="A19" s="24"/>
      <c r="B19" s="31" t="s">
        <v>267</v>
      </c>
      <c r="C19" s="24"/>
      <c r="D19" s="24"/>
      <c r="E19" s="24"/>
      <c r="F19" s="24"/>
      <c r="G19" s="24"/>
    </row>
    <row r="20" spans="1:7">
      <c r="A20" s="2" t="s">
        <v>82</v>
      </c>
      <c r="B20" s="13" t="s">
        <v>95</v>
      </c>
      <c r="C20" s="2" t="s">
        <v>2</v>
      </c>
      <c r="D20" s="12" t="s">
        <v>34</v>
      </c>
      <c r="E20" s="12">
        <v>2000</v>
      </c>
      <c r="F20" s="12">
        <v>65</v>
      </c>
      <c r="G20" s="18">
        <f t="shared" ref="G20:G80" si="0">+F20*E20/1000</f>
        <v>130</v>
      </c>
    </row>
    <row r="21" spans="1:7" ht="27">
      <c r="A21" s="2">
        <v>30197231</v>
      </c>
      <c r="B21" s="13" t="s">
        <v>83</v>
      </c>
      <c r="C21" s="2" t="s">
        <v>2</v>
      </c>
      <c r="D21" s="12" t="s">
        <v>34</v>
      </c>
      <c r="E21" s="12">
        <v>2000</v>
      </c>
      <c r="F21" s="12">
        <v>8</v>
      </c>
      <c r="G21" s="18">
        <f t="shared" si="0"/>
        <v>16</v>
      </c>
    </row>
    <row r="22" spans="1:7">
      <c r="A22" s="2">
        <v>30192121</v>
      </c>
      <c r="B22" s="13" t="s">
        <v>35</v>
      </c>
      <c r="C22" s="2" t="s">
        <v>2</v>
      </c>
      <c r="D22" s="12" t="s">
        <v>0</v>
      </c>
      <c r="E22" s="12">
        <v>100</v>
      </c>
      <c r="F22" s="12">
        <v>30</v>
      </c>
      <c r="G22" s="18">
        <f t="shared" si="0"/>
        <v>3</v>
      </c>
    </row>
    <row r="23" spans="1:7">
      <c r="A23" s="2">
        <v>30192122</v>
      </c>
      <c r="B23" s="13" t="s">
        <v>35</v>
      </c>
      <c r="C23" s="2" t="s">
        <v>2</v>
      </c>
      <c r="D23" s="12" t="s">
        <v>0</v>
      </c>
      <c r="E23" s="12">
        <v>200</v>
      </c>
      <c r="F23" s="12">
        <v>30</v>
      </c>
      <c r="G23" s="18">
        <f t="shared" si="0"/>
        <v>6</v>
      </c>
    </row>
    <row r="24" spans="1:7">
      <c r="A24" s="2">
        <v>30192137</v>
      </c>
      <c r="B24" s="13" t="s">
        <v>36</v>
      </c>
      <c r="C24" s="2" t="s">
        <v>2</v>
      </c>
      <c r="D24" s="12" t="s">
        <v>0</v>
      </c>
      <c r="E24" s="12">
        <v>100</v>
      </c>
      <c r="F24" s="12">
        <v>10</v>
      </c>
      <c r="G24" s="18">
        <f t="shared" si="0"/>
        <v>1</v>
      </c>
    </row>
    <row r="25" spans="1:7">
      <c r="A25" s="2">
        <v>30192138</v>
      </c>
      <c r="B25" s="13" t="s">
        <v>37</v>
      </c>
      <c r="C25" s="2" t="s">
        <v>2</v>
      </c>
      <c r="D25" s="12" t="s">
        <v>34</v>
      </c>
      <c r="E25" s="12">
        <v>700</v>
      </c>
      <c r="F25" s="12">
        <v>5</v>
      </c>
      <c r="G25" s="18">
        <f t="shared" si="0"/>
        <v>3.5</v>
      </c>
    </row>
    <row r="26" spans="1:7">
      <c r="A26" s="2">
        <v>30199430</v>
      </c>
      <c r="B26" s="13" t="s">
        <v>84</v>
      </c>
      <c r="C26" s="2" t="s">
        <v>2</v>
      </c>
      <c r="D26" s="12" t="s">
        <v>0</v>
      </c>
      <c r="E26" s="12">
        <v>600</v>
      </c>
      <c r="F26" s="12">
        <v>20</v>
      </c>
      <c r="G26" s="18">
        <f t="shared" si="0"/>
        <v>12</v>
      </c>
    </row>
    <row r="27" spans="1:7">
      <c r="A27" s="2">
        <v>30192710</v>
      </c>
      <c r="B27" s="13" t="s">
        <v>38</v>
      </c>
      <c r="C27" s="2" t="s">
        <v>2</v>
      </c>
      <c r="D27" s="12" t="s">
        <v>0</v>
      </c>
      <c r="E27" s="12">
        <v>300</v>
      </c>
      <c r="F27" s="12">
        <v>15</v>
      </c>
      <c r="G27" s="18">
        <f t="shared" si="0"/>
        <v>4.5</v>
      </c>
    </row>
    <row r="28" spans="1:7">
      <c r="A28" s="2">
        <v>30192720</v>
      </c>
      <c r="B28" s="13" t="s">
        <v>39</v>
      </c>
      <c r="C28" s="2" t="s">
        <v>2</v>
      </c>
      <c r="D28" s="12" t="s">
        <v>0</v>
      </c>
      <c r="E28" s="12">
        <v>150</v>
      </c>
      <c r="F28" s="12">
        <v>20</v>
      </c>
      <c r="G28" s="18">
        <f t="shared" si="0"/>
        <v>3</v>
      </c>
    </row>
    <row r="29" spans="1:7">
      <c r="A29" s="2">
        <v>30192720</v>
      </c>
      <c r="B29" s="13" t="s">
        <v>40</v>
      </c>
      <c r="C29" s="2" t="s">
        <v>2</v>
      </c>
      <c r="D29" s="12" t="s">
        <v>0</v>
      </c>
      <c r="E29" s="12">
        <v>150</v>
      </c>
      <c r="F29" s="12">
        <v>10</v>
      </c>
      <c r="G29" s="18">
        <f t="shared" si="0"/>
        <v>1.5</v>
      </c>
    </row>
    <row r="30" spans="1:7">
      <c r="A30" s="2">
        <v>30192160</v>
      </c>
      <c r="B30" s="13" t="s">
        <v>41</v>
      </c>
      <c r="C30" s="2" t="s">
        <v>2</v>
      </c>
      <c r="D30" s="12" t="s">
        <v>0</v>
      </c>
      <c r="E30" s="12">
        <v>300</v>
      </c>
      <c r="F30" s="12">
        <v>15</v>
      </c>
      <c r="G30" s="18">
        <f t="shared" si="0"/>
        <v>4.5</v>
      </c>
    </row>
    <row r="31" spans="1:7">
      <c r="A31" s="2">
        <v>39263420</v>
      </c>
      <c r="B31" s="13" t="s">
        <v>42</v>
      </c>
      <c r="C31" s="2" t="s">
        <v>2</v>
      </c>
      <c r="D31" s="12" t="s">
        <v>34</v>
      </c>
      <c r="E31" s="12">
        <v>80</v>
      </c>
      <c r="F31" s="12">
        <v>5</v>
      </c>
      <c r="G31" s="18">
        <f t="shared" si="0"/>
        <v>0.4</v>
      </c>
    </row>
    <row r="32" spans="1:7">
      <c r="A32" s="2">
        <v>39263411</v>
      </c>
      <c r="B32" s="13" t="s">
        <v>43</v>
      </c>
      <c r="C32" s="2" t="s">
        <v>2</v>
      </c>
      <c r="D32" s="12" t="s">
        <v>0</v>
      </c>
      <c r="E32" s="12">
        <v>60</v>
      </c>
      <c r="F32" s="12">
        <v>15</v>
      </c>
      <c r="G32" s="18">
        <f t="shared" si="0"/>
        <v>0.9</v>
      </c>
    </row>
    <row r="33" spans="1:7">
      <c r="A33" s="2">
        <v>30192114</v>
      </c>
      <c r="B33" s="13" t="s">
        <v>44</v>
      </c>
      <c r="C33" s="2" t="s">
        <v>2</v>
      </c>
      <c r="D33" s="12" t="s">
        <v>0</v>
      </c>
      <c r="E33" s="12">
        <v>250</v>
      </c>
      <c r="F33" s="12">
        <v>6</v>
      </c>
      <c r="G33" s="18">
        <f t="shared" si="0"/>
        <v>1.5</v>
      </c>
    </row>
    <row r="34" spans="1:7">
      <c r="A34" s="2">
        <v>39241210</v>
      </c>
      <c r="B34" s="13" t="s">
        <v>45</v>
      </c>
      <c r="C34" s="2" t="s">
        <v>2</v>
      </c>
      <c r="D34" s="12" t="s">
        <v>0</v>
      </c>
      <c r="E34" s="12">
        <v>450</v>
      </c>
      <c r="F34" s="12">
        <v>5</v>
      </c>
      <c r="G34" s="18">
        <f t="shared" si="0"/>
        <v>2.25</v>
      </c>
    </row>
    <row r="35" spans="1:7">
      <c r="A35" s="2">
        <v>39292500</v>
      </c>
      <c r="B35" s="13" t="s">
        <v>46</v>
      </c>
      <c r="C35" s="2" t="s">
        <v>2</v>
      </c>
      <c r="D35" s="12" t="s">
        <v>0</v>
      </c>
      <c r="E35" s="12">
        <v>150</v>
      </c>
      <c r="F35" s="12">
        <v>5</v>
      </c>
      <c r="G35" s="18">
        <f t="shared" si="0"/>
        <v>0.75</v>
      </c>
    </row>
    <row r="36" spans="1:7">
      <c r="A36" s="2">
        <v>30192160</v>
      </c>
      <c r="B36" s="13" t="s">
        <v>47</v>
      </c>
      <c r="C36" s="2" t="s">
        <v>2</v>
      </c>
      <c r="D36" s="12" t="s">
        <v>0</v>
      </c>
      <c r="E36" s="12">
        <v>250</v>
      </c>
      <c r="F36" s="12">
        <v>10</v>
      </c>
      <c r="G36" s="18">
        <f t="shared" si="0"/>
        <v>2.5</v>
      </c>
    </row>
    <row r="37" spans="1:7">
      <c r="A37" s="2">
        <v>39263420</v>
      </c>
      <c r="B37" s="13" t="s">
        <v>48</v>
      </c>
      <c r="C37" s="2" t="s">
        <v>2</v>
      </c>
      <c r="D37" s="12" t="s">
        <v>34</v>
      </c>
      <c r="E37" s="12">
        <v>180</v>
      </c>
      <c r="F37" s="12">
        <v>4</v>
      </c>
      <c r="G37" s="18">
        <f t="shared" si="0"/>
        <v>0.72</v>
      </c>
    </row>
    <row r="38" spans="1:7">
      <c r="A38" s="2">
        <v>39263510</v>
      </c>
      <c r="B38" s="13" t="s">
        <v>49</v>
      </c>
      <c r="C38" s="2" t="s">
        <v>2</v>
      </c>
      <c r="D38" s="12" t="s">
        <v>0</v>
      </c>
      <c r="E38" s="12">
        <v>80</v>
      </c>
      <c r="F38" s="12">
        <v>6</v>
      </c>
      <c r="G38" s="18">
        <f t="shared" si="0"/>
        <v>0.48</v>
      </c>
    </row>
    <row r="39" spans="1:7">
      <c r="A39" s="2">
        <v>30192125</v>
      </c>
      <c r="B39" s="13" t="s">
        <v>50</v>
      </c>
      <c r="C39" s="2" t="s">
        <v>2</v>
      </c>
      <c r="D39" s="12" t="s">
        <v>0</v>
      </c>
      <c r="E39" s="12">
        <v>250</v>
      </c>
      <c r="F39" s="12">
        <v>10</v>
      </c>
      <c r="G39" s="18">
        <f t="shared" si="0"/>
        <v>2.5</v>
      </c>
    </row>
    <row r="40" spans="1:7">
      <c r="A40" s="2">
        <v>30192125</v>
      </c>
      <c r="B40" s="13" t="s">
        <v>51</v>
      </c>
      <c r="C40" s="2" t="s">
        <v>2</v>
      </c>
      <c r="D40" s="12" t="s">
        <v>0</v>
      </c>
      <c r="E40" s="12">
        <v>100</v>
      </c>
      <c r="F40" s="12">
        <v>20</v>
      </c>
      <c r="G40" s="18">
        <f t="shared" si="0"/>
        <v>2</v>
      </c>
    </row>
    <row r="41" spans="1:7">
      <c r="A41" s="2">
        <v>22458100</v>
      </c>
      <c r="B41" s="13" t="s">
        <v>52</v>
      </c>
      <c r="C41" s="2" t="s">
        <v>2</v>
      </c>
      <c r="D41" s="12" t="s">
        <v>0</v>
      </c>
      <c r="E41" s="12">
        <v>200</v>
      </c>
      <c r="F41" s="12">
        <v>60</v>
      </c>
      <c r="G41" s="18">
        <f t="shared" si="0"/>
        <v>12</v>
      </c>
    </row>
    <row r="42" spans="1:7">
      <c r="A42" s="2">
        <v>30199231</v>
      </c>
      <c r="B42" s="13" t="s">
        <v>53</v>
      </c>
      <c r="C42" s="2" t="s">
        <v>2</v>
      </c>
      <c r="D42" s="12" t="s">
        <v>0</v>
      </c>
      <c r="E42" s="12">
        <v>60</v>
      </c>
      <c r="F42" s="12">
        <v>25</v>
      </c>
      <c r="G42" s="18">
        <f t="shared" si="0"/>
        <v>1.5</v>
      </c>
    </row>
    <row r="43" spans="1:7">
      <c r="A43" s="2">
        <v>30192111</v>
      </c>
      <c r="B43" s="13" t="s">
        <v>54</v>
      </c>
      <c r="C43" s="2" t="s">
        <v>2</v>
      </c>
      <c r="D43" s="12" t="s">
        <v>0</v>
      </c>
      <c r="E43" s="12">
        <v>700</v>
      </c>
      <c r="F43" s="12">
        <v>3</v>
      </c>
      <c r="G43" s="18">
        <f t="shared" si="0"/>
        <v>2.1</v>
      </c>
    </row>
    <row r="44" spans="1:7">
      <c r="A44" s="2">
        <v>30192770</v>
      </c>
      <c r="B44" s="13" t="s">
        <v>55</v>
      </c>
      <c r="C44" s="2" t="s">
        <v>2</v>
      </c>
      <c r="D44" s="12" t="s">
        <v>34</v>
      </c>
      <c r="E44" s="12">
        <v>650</v>
      </c>
      <c r="F44" s="12">
        <v>10</v>
      </c>
      <c r="G44" s="18">
        <f t="shared" si="0"/>
        <v>6.5</v>
      </c>
    </row>
    <row r="45" spans="1:7">
      <c r="A45" s="2">
        <v>31442000</v>
      </c>
      <c r="B45" s="13" t="s">
        <v>85</v>
      </c>
      <c r="C45" s="2" t="s">
        <v>2</v>
      </c>
      <c r="D45" s="12" t="s">
        <v>0</v>
      </c>
      <c r="E45" s="12">
        <v>100</v>
      </c>
      <c r="F45" s="12">
        <v>10</v>
      </c>
      <c r="G45" s="18">
        <f>+F45*E45/1000</f>
        <v>1</v>
      </c>
    </row>
    <row r="46" spans="1:7" ht="27">
      <c r="A46" s="2">
        <v>30199420</v>
      </c>
      <c r="B46" s="13" t="s">
        <v>86</v>
      </c>
      <c r="C46" s="2" t="s">
        <v>2</v>
      </c>
      <c r="D46" s="12" t="s">
        <v>0</v>
      </c>
      <c r="E46" s="12">
        <v>250</v>
      </c>
      <c r="F46" s="12">
        <v>24</v>
      </c>
      <c r="G46" s="18">
        <f>+F46*E46/1000</f>
        <v>6</v>
      </c>
    </row>
    <row r="47" spans="1:7">
      <c r="A47" s="2">
        <v>30197230</v>
      </c>
      <c r="B47" s="13" t="s">
        <v>87</v>
      </c>
      <c r="C47" s="2" t="s">
        <v>2</v>
      </c>
      <c r="D47" s="12" t="s">
        <v>0</v>
      </c>
      <c r="E47" s="12">
        <v>800</v>
      </c>
      <c r="F47" s="12">
        <v>10</v>
      </c>
      <c r="G47" s="18">
        <f>+F47*E47/1000</f>
        <v>8</v>
      </c>
    </row>
    <row r="48" spans="1:7">
      <c r="A48" s="2">
        <v>30197233</v>
      </c>
      <c r="B48" s="13" t="s">
        <v>88</v>
      </c>
      <c r="C48" s="2" t="s">
        <v>2</v>
      </c>
      <c r="D48" s="12" t="s">
        <v>0</v>
      </c>
      <c r="E48" s="12">
        <v>100</v>
      </c>
      <c r="F48" s="12">
        <v>15</v>
      </c>
      <c r="G48" s="18">
        <f>+F48*E48/1000</f>
        <v>1.5</v>
      </c>
    </row>
    <row r="49" spans="1:7">
      <c r="A49" s="2">
        <v>30197234</v>
      </c>
      <c r="B49" s="13" t="s">
        <v>89</v>
      </c>
      <c r="C49" s="2" t="s">
        <v>2</v>
      </c>
      <c r="D49" s="12" t="s">
        <v>0</v>
      </c>
      <c r="E49" s="12">
        <v>900</v>
      </c>
      <c r="F49" s="12">
        <v>5</v>
      </c>
      <c r="G49" s="18">
        <f>+F49*E49/1000</f>
        <v>4.5</v>
      </c>
    </row>
    <row r="50" spans="1:7">
      <c r="A50" s="2" t="s">
        <v>77</v>
      </c>
      <c r="B50" s="13" t="s">
        <v>90</v>
      </c>
      <c r="C50" s="2" t="s">
        <v>2</v>
      </c>
      <c r="D50" s="12" t="s">
        <v>0</v>
      </c>
      <c r="E50" s="12">
        <v>200</v>
      </c>
      <c r="F50" s="12">
        <v>30</v>
      </c>
      <c r="G50" s="18">
        <f t="shared" ref="G50" si="1">+F50*E50/1000</f>
        <v>6</v>
      </c>
    </row>
    <row r="51" spans="1:7">
      <c r="A51" s="2" t="s">
        <v>78</v>
      </c>
      <c r="B51" s="13" t="s">
        <v>91</v>
      </c>
      <c r="C51" s="2" t="s">
        <v>2</v>
      </c>
      <c r="D51" s="12" t="s">
        <v>0</v>
      </c>
      <c r="E51" s="12">
        <v>150</v>
      </c>
      <c r="F51" s="12">
        <v>5</v>
      </c>
      <c r="G51" s="18">
        <f t="shared" ref="G51:G56" si="2">+F51*E51/1000</f>
        <v>0.75</v>
      </c>
    </row>
    <row r="52" spans="1:7">
      <c r="A52" s="2">
        <v>35821400</v>
      </c>
      <c r="B52" s="13" t="s">
        <v>92</v>
      </c>
      <c r="C52" s="2" t="s">
        <v>2</v>
      </c>
      <c r="D52" s="12" t="s">
        <v>0</v>
      </c>
      <c r="E52" s="12">
        <v>250</v>
      </c>
      <c r="F52" s="12">
        <v>2</v>
      </c>
      <c r="G52" s="18">
        <f t="shared" si="2"/>
        <v>0.5</v>
      </c>
    </row>
    <row r="53" spans="1:7">
      <c r="A53" s="2" t="s">
        <v>79</v>
      </c>
      <c r="B53" s="13" t="s">
        <v>64</v>
      </c>
      <c r="C53" s="2" t="s">
        <v>2</v>
      </c>
      <c r="D53" s="12" t="s">
        <v>0</v>
      </c>
      <c r="E53" s="12">
        <v>3500</v>
      </c>
      <c r="F53" s="12">
        <v>20</v>
      </c>
      <c r="G53" s="18">
        <f t="shared" si="2"/>
        <v>70</v>
      </c>
    </row>
    <row r="54" spans="1:7">
      <c r="A54" s="2">
        <v>37521140</v>
      </c>
      <c r="B54" s="30" t="s">
        <v>264</v>
      </c>
      <c r="C54" s="2" t="s">
        <v>2</v>
      </c>
      <c r="D54" s="12" t="s">
        <v>0</v>
      </c>
      <c r="E54" s="12">
        <v>3500</v>
      </c>
      <c r="F54" s="12">
        <v>5</v>
      </c>
      <c r="G54" s="18">
        <f t="shared" si="2"/>
        <v>17.5</v>
      </c>
    </row>
    <row r="55" spans="1:7">
      <c r="A55" s="2">
        <v>22111150</v>
      </c>
      <c r="B55" s="30" t="s">
        <v>265</v>
      </c>
      <c r="C55" s="2" t="s">
        <v>2</v>
      </c>
      <c r="D55" s="12" t="s">
        <v>0</v>
      </c>
      <c r="E55" s="12">
        <v>3500</v>
      </c>
      <c r="F55" s="12">
        <v>10</v>
      </c>
      <c r="G55" s="18">
        <f t="shared" si="2"/>
        <v>35</v>
      </c>
    </row>
    <row r="56" spans="1:7">
      <c r="A56" s="2">
        <v>22811130</v>
      </c>
      <c r="B56" s="30" t="s">
        <v>266</v>
      </c>
      <c r="C56" s="2" t="s">
        <v>2</v>
      </c>
      <c r="D56" s="12" t="s">
        <v>0</v>
      </c>
      <c r="E56" s="42">
        <v>5000</v>
      </c>
      <c r="F56" s="42">
        <v>50</v>
      </c>
      <c r="G56" s="18">
        <f t="shared" si="2"/>
        <v>250</v>
      </c>
    </row>
    <row r="57" spans="1:7" ht="27">
      <c r="A57" s="2" t="s">
        <v>214</v>
      </c>
      <c r="B57" s="13" t="s">
        <v>199</v>
      </c>
      <c r="C57" s="2" t="s">
        <v>2</v>
      </c>
      <c r="D57" s="12" t="s">
        <v>0</v>
      </c>
      <c r="E57" s="12">
        <v>150</v>
      </c>
      <c r="F57" s="12">
        <v>50</v>
      </c>
      <c r="G57" s="18">
        <f t="shared" ref="G57:G62" si="3">+F57*E57/1000</f>
        <v>7.5</v>
      </c>
    </row>
    <row r="58" spans="1:7" ht="29.45" customHeight="1">
      <c r="A58" s="2" t="s">
        <v>215</v>
      </c>
      <c r="B58" s="13" t="s">
        <v>200</v>
      </c>
      <c r="C58" s="2" t="s">
        <v>2</v>
      </c>
      <c r="D58" s="12" t="s">
        <v>0</v>
      </c>
      <c r="E58" s="12">
        <v>1000</v>
      </c>
      <c r="F58" s="12">
        <v>1</v>
      </c>
      <c r="G58" s="18">
        <f t="shared" si="3"/>
        <v>1</v>
      </c>
    </row>
    <row r="59" spans="1:7">
      <c r="A59" s="2" t="s">
        <v>215</v>
      </c>
      <c r="B59" s="13" t="s">
        <v>201</v>
      </c>
      <c r="C59" s="2" t="s">
        <v>2</v>
      </c>
      <c r="D59" s="12" t="s">
        <v>0</v>
      </c>
      <c r="E59" s="12">
        <v>1500</v>
      </c>
      <c r="F59" s="12">
        <v>1</v>
      </c>
      <c r="G59" s="18">
        <f t="shared" si="3"/>
        <v>1.5</v>
      </c>
    </row>
    <row r="60" spans="1:7">
      <c r="A60" s="2" t="s">
        <v>214</v>
      </c>
      <c r="B60" s="13" t="s">
        <v>202</v>
      </c>
      <c r="C60" s="2" t="s">
        <v>2</v>
      </c>
      <c r="D60" s="12" t="s">
        <v>0</v>
      </c>
      <c r="E60" s="12">
        <v>100</v>
      </c>
      <c r="F60" s="12">
        <v>60</v>
      </c>
      <c r="G60" s="18">
        <f t="shared" si="3"/>
        <v>6</v>
      </c>
    </row>
    <row r="61" spans="1:7" ht="40.5">
      <c r="A61" s="2" t="s">
        <v>214</v>
      </c>
      <c r="B61" s="13" t="s">
        <v>203</v>
      </c>
      <c r="C61" s="2" t="s">
        <v>2</v>
      </c>
      <c r="D61" s="12" t="s">
        <v>0</v>
      </c>
      <c r="E61" s="12">
        <v>100</v>
      </c>
      <c r="F61" s="12">
        <v>45</v>
      </c>
      <c r="G61" s="18">
        <f t="shared" si="3"/>
        <v>4.5</v>
      </c>
    </row>
    <row r="62" spans="1:7">
      <c r="A62" s="2" t="s">
        <v>215</v>
      </c>
      <c r="B62" s="13" t="s">
        <v>204</v>
      </c>
      <c r="C62" s="2" t="s">
        <v>2</v>
      </c>
      <c r="D62" s="12" t="s">
        <v>0</v>
      </c>
      <c r="E62" s="12">
        <v>1500</v>
      </c>
      <c r="F62" s="12">
        <v>2</v>
      </c>
      <c r="G62" s="18">
        <f t="shared" si="3"/>
        <v>3</v>
      </c>
    </row>
    <row r="63" spans="1:7">
      <c r="A63" s="24"/>
      <c r="B63" s="31" t="s">
        <v>76</v>
      </c>
      <c r="C63" s="24"/>
      <c r="D63" s="24"/>
      <c r="E63" s="24"/>
      <c r="F63" s="24"/>
      <c r="G63" s="22"/>
    </row>
    <row r="64" spans="1:7">
      <c r="A64" s="15">
        <v>37452900</v>
      </c>
      <c r="B64" s="13" t="s">
        <v>56</v>
      </c>
      <c r="C64" s="2" t="s">
        <v>2</v>
      </c>
      <c r="D64" s="12" t="s">
        <v>0</v>
      </c>
      <c r="E64" s="12">
        <v>3500</v>
      </c>
      <c r="F64" s="12">
        <v>5</v>
      </c>
      <c r="G64" s="18">
        <f t="shared" si="0"/>
        <v>17.5</v>
      </c>
    </row>
    <row r="65" spans="1:7">
      <c r="A65" s="15" t="s">
        <v>80</v>
      </c>
      <c r="B65" s="13" t="s">
        <v>93</v>
      </c>
      <c r="C65" s="2" t="s">
        <v>2</v>
      </c>
      <c r="D65" s="12" t="s">
        <v>0</v>
      </c>
      <c r="E65" s="12">
        <v>4000</v>
      </c>
      <c r="F65" s="12">
        <v>5</v>
      </c>
      <c r="G65" s="18">
        <f t="shared" ref="G65:G66" si="4">+F65*E65/1000</f>
        <v>20</v>
      </c>
    </row>
    <row r="66" spans="1:7">
      <c r="A66" s="15" t="s">
        <v>81</v>
      </c>
      <c r="B66" s="13" t="s">
        <v>94</v>
      </c>
      <c r="C66" s="2" t="s">
        <v>2</v>
      </c>
      <c r="D66" s="12" t="s">
        <v>0</v>
      </c>
      <c r="E66" s="12">
        <v>5000</v>
      </c>
      <c r="F66" s="12">
        <v>5</v>
      </c>
      <c r="G66" s="18">
        <f t="shared" si="4"/>
        <v>25</v>
      </c>
    </row>
    <row r="67" spans="1:7">
      <c r="A67" s="24"/>
      <c r="B67" s="31" t="s">
        <v>268</v>
      </c>
      <c r="C67" s="24"/>
      <c r="D67" s="24"/>
      <c r="E67" s="24"/>
      <c r="F67" s="24"/>
      <c r="G67" s="22"/>
    </row>
    <row r="68" spans="1:7" ht="27">
      <c r="A68" s="20">
        <v>39831271</v>
      </c>
      <c r="B68" s="8" t="s">
        <v>102</v>
      </c>
      <c r="C68" s="2" t="s">
        <v>2</v>
      </c>
      <c r="D68" s="12" t="s">
        <v>0</v>
      </c>
      <c r="E68" s="12">
        <v>750</v>
      </c>
      <c r="F68" s="12">
        <v>6</v>
      </c>
      <c r="G68" s="18">
        <f t="shared" ref="G68:G72" si="5">+F68*E68/1000</f>
        <v>4.5</v>
      </c>
    </row>
    <row r="69" spans="1:7" ht="27">
      <c r="A69" s="20" t="s">
        <v>110</v>
      </c>
      <c r="B69" s="8" t="s">
        <v>102</v>
      </c>
      <c r="C69" s="2" t="s">
        <v>2</v>
      </c>
      <c r="D69" s="12" t="s">
        <v>0</v>
      </c>
      <c r="E69" s="12">
        <v>630</v>
      </c>
      <c r="F69" s="12">
        <v>6</v>
      </c>
      <c r="G69" s="18">
        <f t="shared" ref="G69" si="6">+F69*E69/1000</f>
        <v>3.78</v>
      </c>
    </row>
    <row r="70" spans="1:7">
      <c r="A70" s="20" t="s">
        <v>100</v>
      </c>
      <c r="B70" s="8" t="s">
        <v>111</v>
      </c>
      <c r="C70" s="2" t="s">
        <v>2</v>
      </c>
      <c r="D70" s="12" t="s">
        <v>0</v>
      </c>
      <c r="E70" s="12">
        <v>1160</v>
      </c>
      <c r="F70" s="12">
        <v>20</v>
      </c>
      <c r="G70" s="18">
        <f t="shared" si="5"/>
        <v>23.2</v>
      </c>
    </row>
    <row r="71" spans="1:7">
      <c r="A71" s="20" t="s">
        <v>113</v>
      </c>
      <c r="B71" s="8" t="s">
        <v>112</v>
      </c>
      <c r="C71" s="2" t="s">
        <v>2</v>
      </c>
      <c r="D71" s="12" t="s">
        <v>0</v>
      </c>
      <c r="E71" s="12">
        <v>670</v>
      </c>
      <c r="F71" s="12">
        <v>20</v>
      </c>
      <c r="G71" s="18">
        <f t="shared" ref="G71" si="7">+F71*E71/1000</f>
        <v>13.4</v>
      </c>
    </row>
    <row r="72" spans="1:7">
      <c r="A72" s="20">
        <v>39831284</v>
      </c>
      <c r="B72" s="8" t="s">
        <v>117</v>
      </c>
      <c r="C72" s="2" t="s">
        <v>2</v>
      </c>
      <c r="D72" s="12" t="s">
        <v>0</v>
      </c>
      <c r="E72" s="12">
        <v>2750</v>
      </c>
      <c r="F72" s="12">
        <v>5</v>
      </c>
      <c r="G72" s="18">
        <f t="shared" si="5"/>
        <v>13.75</v>
      </c>
    </row>
    <row r="73" spans="1:7">
      <c r="A73" s="20">
        <v>39831284</v>
      </c>
      <c r="B73" s="8" t="s">
        <v>117</v>
      </c>
      <c r="C73" s="2" t="s">
        <v>2</v>
      </c>
      <c r="D73" s="12" t="s">
        <v>0</v>
      </c>
      <c r="E73" s="12">
        <v>2750</v>
      </c>
      <c r="F73" s="12">
        <v>5</v>
      </c>
      <c r="G73" s="18">
        <f t="shared" ref="G73" si="8">+F73*E73/1000</f>
        <v>13.75</v>
      </c>
    </row>
    <row r="74" spans="1:7">
      <c r="A74" s="20">
        <v>39831283</v>
      </c>
      <c r="B74" s="8" t="s">
        <v>118</v>
      </c>
      <c r="C74" s="2" t="s">
        <v>2</v>
      </c>
      <c r="D74" s="12" t="s">
        <v>0</v>
      </c>
      <c r="E74" s="12">
        <v>1100</v>
      </c>
      <c r="F74" s="12">
        <v>15</v>
      </c>
      <c r="G74" s="18">
        <f t="shared" si="0"/>
        <v>16.5</v>
      </c>
    </row>
    <row r="75" spans="1:7">
      <c r="A75" s="20">
        <v>39831283</v>
      </c>
      <c r="B75" s="8" t="s">
        <v>118</v>
      </c>
      <c r="C75" s="2" t="s">
        <v>2</v>
      </c>
      <c r="D75" s="12" t="s">
        <v>0</v>
      </c>
      <c r="E75" s="12">
        <v>1060</v>
      </c>
      <c r="F75" s="12">
        <v>15</v>
      </c>
      <c r="G75" s="18">
        <f t="shared" ref="G75" si="9">+F75*E75/1000</f>
        <v>15.9</v>
      </c>
    </row>
    <row r="76" spans="1:7">
      <c r="A76" s="20">
        <v>39522330</v>
      </c>
      <c r="B76" s="8" t="s">
        <v>119</v>
      </c>
      <c r="C76" s="2" t="s">
        <v>2</v>
      </c>
      <c r="D76" s="12" t="s">
        <v>0</v>
      </c>
      <c r="E76" s="12">
        <v>360</v>
      </c>
      <c r="F76" s="12">
        <v>18</v>
      </c>
      <c r="G76" s="18">
        <f t="shared" ref="G76" si="10">+F76*E76/1000</f>
        <v>6.48</v>
      </c>
    </row>
    <row r="77" spans="1:7">
      <c r="A77" s="20">
        <v>39831282</v>
      </c>
      <c r="B77" s="8" t="s">
        <v>103</v>
      </c>
      <c r="C77" s="2" t="s">
        <v>2</v>
      </c>
      <c r="D77" s="12" t="s">
        <v>0</v>
      </c>
      <c r="E77" s="12">
        <v>1150</v>
      </c>
      <c r="F77" s="12">
        <v>5</v>
      </c>
      <c r="G77" s="18">
        <f t="shared" ref="G77" si="11">+F77*E77/1000</f>
        <v>5.75</v>
      </c>
    </row>
    <row r="78" spans="1:7">
      <c r="A78" s="20" t="s">
        <v>107</v>
      </c>
      <c r="B78" s="8" t="s">
        <v>108</v>
      </c>
      <c r="C78" s="2" t="s">
        <v>2</v>
      </c>
      <c r="D78" s="12" t="s">
        <v>34</v>
      </c>
      <c r="E78" s="12">
        <v>380</v>
      </c>
      <c r="F78" s="12">
        <v>20</v>
      </c>
      <c r="G78" s="18">
        <f t="shared" si="0"/>
        <v>7.6</v>
      </c>
    </row>
    <row r="79" spans="1:7">
      <c r="A79" s="20">
        <v>39513200</v>
      </c>
      <c r="B79" s="8" t="s">
        <v>99</v>
      </c>
      <c r="C79" s="2" t="s">
        <v>2</v>
      </c>
      <c r="D79" s="12" t="s">
        <v>0</v>
      </c>
      <c r="E79" s="12">
        <v>250</v>
      </c>
      <c r="F79" s="12">
        <v>30</v>
      </c>
      <c r="G79" s="18">
        <f t="shared" si="0"/>
        <v>7.5</v>
      </c>
    </row>
    <row r="80" spans="1:7">
      <c r="A80" s="20" t="s">
        <v>104</v>
      </c>
      <c r="B80" s="8" t="s">
        <v>105</v>
      </c>
      <c r="C80" s="2" t="s">
        <v>2</v>
      </c>
      <c r="D80" s="12" t="s">
        <v>57</v>
      </c>
      <c r="E80" s="12">
        <v>560</v>
      </c>
      <c r="F80" s="12">
        <v>25</v>
      </c>
      <c r="G80" s="18">
        <f t="shared" si="0"/>
        <v>14</v>
      </c>
    </row>
    <row r="81" spans="1:7">
      <c r="A81" s="20">
        <v>39522330</v>
      </c>
      <c r="B81" s="8" t="s">
        <v>119</v>
      </c>
      <c r="C81" s="2" t="s">
        <v>2</v>
      </c>
      <c r="D81" s="12" t="s">
        <v>0</v>
      </c>
      <c r="E81" s="12">
        <v>350</v>
      </c>
      <c r="F81" s="12">
        <v>15</v>
      </c>
      <c r="G81" s="18">
        <f t="shared" ref="G81:G166" si="12">+F81*E81/1000</f>
        <v>5.25</v>
      </c>
    </row>
    <row r="82" spans="1:7">
      <c r="A82" s="20" t="s">
        <v>114</v>
      </c>
      <c r="B82" s="8" t="s">
        <v>221</v>
      </c>
      <c r="C82" s="2" t="s">
        <v>2</v>
      </c>
      <c r="D82" s="12" t="s">
        <v>0</v>
      </c>
      <c r="E82" s="12">
        <v>240</v>
      </c>
      <c r="F82" s="12">
        <v>15</v>
      </c>
      <c r="G82" s="18">
        <f t="shared" si="12"/>
        <v>3.6</v>
      </c>
    </row>
    <row r="83" spans="1:7">
      <c r="A83" s="20">
        <v>39831245</v>
      </c>
      <c r="B83" s="8" t="s">
        <v>120</v>
      </c>
      <c r="C83" s="2" t="s">
        <v>2</v>
      </c>
      <c r="D83" s="12" t="s">
        <v>0</v>
      </c>
      <c r="E83" s="12">
        <v>550</v>
      </c>
      <c r="F83" s="12">
        <v>20</v>
      </c>
      <c r="G83" s="18">
        <f t="shared" si="12"/>
        <v>11</v>
      </c>
    </row>
    <row r="84" spans="1:7">
      <c r="A84" s="20" t="s">
        <v>97</v>
      </c>
      <c r="B84" s="8" t="s">
        <v>98</v>
      </c>
      <c r="C84" s="2" t="s">
        <v>2</v>
      </c>
      <c r="D84" s="12" t="s">
        <v>0</v>
      </c>
      <c r="E84" s="12">
        <v>650</v>
      </c>
      <c r="F84" s="12">
        <v>10</v>
      </c>
      <c r="G84" s="18">
        <f t="shared" si="12"/>
        <v>6.5</v>
      </c>
    </row>
    <row r="85" spans="1:7">
      <c r="A85" s="20" t="s">
        <v>109</v>
      </c>
      <c r="B85" s="8" t="s">
        <v>115</v>
      </c>
      <c r="C85" s="2" t="s">
        <v>2</v>
      </c>
      <c r="D85" s="12" t="s">
        <v>0</v>
      </c>
      <c r="E85" s="12">
        <v>750</v>
      </c>
      <c r="F85" s="12">
        <v>10</v>
      </c>
      <c r="G85" s="18">
        <f t="shared" si="12"/>
        <v>7.5</v>
      </c>
    </row>
    <row r="86" spans="1:7">
      <c r="A86" s="20">
        <v>33761100</v>
      </c>
      <c r="B86" s="8" t="s">
        <v>60</v>
      </c>
      <c r="C86" s="2" t="s">
        <v>2</v>
      </c>
      <c r="D86" s="12" t="s">
        <v>34</v>
      </c>
      <c r="E86" s="12">
        <v>3800</v>
      </c>
      <c r="F86" s="12">
        <v>15</v>
      </c>
      <c r="G86" s="18">
        <f t="shared" si="12"/>
        <v>57</v>
      </c>
    </row>
    <row r="87" spans="1:7">
      <c r="A87" s="20">
        <v>33761100</v>
      </c>
      <c r="B87" s="8" t="s">
        <v>60</v>
      </c>
      <c r="C87" s="2" t="s">
        <v>2</v>
      </c>
      <c r="D87" s="12" t="s">
        <v>0</v>
      </c>
      <c r="E87" s="12">
        <v>120</v>
      </c>
      <c r="F87" s="12">
        <v>300</v>
      </c>
      <c r="G87" s="18">
        <f t="shared" ref="G87" si="13">+F87*E87/1000</f>
        <v>36</v>
      </c>
    </row>
    <row r="88" spans="1:7">
      <c r="A88" s="20">
        <v>39221490</v>
      </c>
      <c r="B88" s="8" t="s">
        <v>121</v>
      </c>
      <c r="C88" s="2" t="s">
        <v>2</v>
      </c>
      <c r="D88" s="12" t="s">
        <v>0</v>
      </c>
      <c r="E88" s="12">
        <v>30</v>
      </c>
      <c r="F88" s="12">
        <v>31</v>
      </c>
      <c r="G88" s="18">
        <f t="shared" si="12"/>
        <v>0.93</v>
      </c>
    </row>
    <row r="89" spans="1:7">
      <c r="A89" s="20">
        <v>39221490</v>
      </c>
      <c r="B89" s="8" t="s">
        <v>121</v>
      </c>
      <c r="C89" s="2" t="s">
        <v>2</v>
      </c>
      <c r="D89" s="12" t="s">
        <v>0</v>
      </c>
      <c r="E89" s="12">
        <v>150</v>
      </c>
      <c r="F89" s="12">
        <v>5</v>
      </c>
      <c r="G89" s="18">
        <f t="shared" ref="G89" si="14">+F89*E89/1000</f>
        <v>0.75</v>
      </c>
    </row>
    <row r="90" spans="1:7">
      <c r="A90" s="20" t="s">
        <v>96</v>
      </c>
      <c r="B90" s="8" t="s">
        <v>122</v>
      </c>
      <c r="C90" s="2" t="s">
        <v>2</v>
      </c>
      <c r="D90" s="12" t="s">
        <v>58</v>
      </c>
      <c r="E90" s="12">
        <v>550</v>
      </c>
      <c r="F90" s="12">
        <v>20</v>
      </c>
      <c r="G90" s="18">
        <f t="shared" si="12"/>
        <v>11</v>
      </c>
    </row>
    <row r="91" spans="1:7" ht="27">
      <c r="A91" s="20">
        <v>39831271</v>
      </c>
      <c r="B91" s="8" t="s">
        <v>116</v>
      </c>
      <c r="C91" s="2" t="s">
        <v>2</v>
      </c>
      <c r="D91" s="12" t="s">
        <v>0</v>
      </c>
      <c r="E91" s="12">
        <v>1000</v>
      </c>
      <c r="F91" s="12">
        <v>5</v>
      </c>
      <c r="G91" s="18">
        <f t="shared" si="12"/>
        <v>5</v>
      </c>
    </row>
    <row r="92" spans="1:7">
      <c r="A92" s="20">
        <v>18421130</v>
      </c>
      <c r="B92" s="8" t="s">
        <v>123</v>
      </c>
      <c r="C92" s="2" t="s">
        <v>2</v>
      </c>
      <c r="D92" s="12" t="s">
        <v>57</v>
      </c>
      <c r="E92" s="12">
        <v>250</v>
      </c>
      <c r="F92" s="12">
        <v>30</v>
      </c>
      <c r="G92" s="18">
        <f t="shared" si="12"/>
        <v>7.5</v>
      </c>
    </row>
    <row r="93" spans="1:7">
      <c r="A93" s="20" t="s">
        <v>101</v>
      </c>
      <c r="B93" s="8" t="s">
        <v>123</v>
      </c>
      <c r="C93" s="2" t="s">
        <v>2</v>
      </c>
      <c r="D93" s="12" t="s">
        <v>57</v>
      </c>
      <c r="E93" s="12">
        <v>350</v>
      </c>
      <c r="F93" s="12">
        <v>10</v>
      </c>
      <c r="G93" s="18">
        <f t="shared" si="12"/>
        <v>3.5</v>
      </c>
    </row>
    <row r="94" spans="1:7">
      <c r="A94" s="20">
        <v>39831280</v>
      </c>
      <c r="B94" s="8" t="s">
        <v>106</v>
      </c>
      <c r="C94" s="2" t="s">
        <v>2</v>
      </c>
      <c r="D94" s="12" t="s">
        <v>0</v>
      </c>
      <c r="E94" s="12">
        <v>450</v>
      </c>
      <c r="F94" s="12">
        <v>20</v>
      </c>
      <c r="G94" s="18">
        <f t="shared" si="12"/>
        <v>9</v>
      </c>
    </row>
    <row r="95" spans="1:7">
      <c r="A95" s="20">
        <v>39836000</v>
      </c>
      <c r="B95" s="8" t="s">
        <v>124</v>
      </c>
      <c r="C95" s="2" t="s">
        <v>2</v>
      </c>
      <c r="D95" s="12" t="s">
        <v>0</v>
      </c>
      <c r="E95" s="12">
        <v>1300</v>
      </c>
      <c r="F95" s="12">
        <v>15</v>
      </c>
      <c r="G95" s="18">
        <f t="shared" si="12"/>
        <v>19.5</v>
      </c>
    </row>
    <row r="96" spans="1:7">
      <c r="A96" s="29">
        <v>39831100</v>
      </c>
      <c r="B96" s="30" t="s">
        <v>263</v>
      </c>
      <c r="C96" s="2" t="s">
        <v>2</v>
      </c>
      <c r="D96" s="12" t="s">
        <v>0</v>
      </c>
      <c r="E96" s="12">
        <v>1000</v>
      </c>
      <c r="F96" s="12">
        <v>20</v>
      </c>
      <c r="G96" s="18">
        <f>+F96*E96/1000</f>
        <v>20</v>
      </c>
    </row>
    <row r="97" spans="1:7">
      <c r="A97" s="24"/>
      <c r="B97" s="31" t="s">
        <v>269</v>
      </c>
      <c r="C97" s="24"/>
      <c r="D97" s="24"/>
      <c r="E97" s="24"/>
      <c r="F97" s="24"/>
      <c r="G97" s="22"/>
    </row>
    <row r="98" spans="1:7">
      <c r="A98" s="15">
        <v>31531210</v>
      </c>
      <c r="B98" s="8" t="s">
        <v>61</v>
      </c>
      <c r="C98" s="2" t="s">
        <v>2</v>
      </c>
      <c r="D98" s="12" t="s">
        <v>0</v>
      </c>
      <c r="E98" s="12">
        <v>150</v>
      </c>
      <c r="F98" s="12">
        <v>13</v>
      </c>
      <c r="G98" s="18">
        <f t="shared" si="12"/>
        <v>1.95</v>
      </c>
    </row>
    <row r="99" spans="1:7">
      <c r="A99" s="15">
        <v>31531220</v>
      </c>
      <c r="B99" s="8" t="s">
        <v>62</v>
      </c>
      <c r="C99" s="2" t="s">
        <v>2</v>
      </c>
      <c r="D99" s="12" t="s">
        <v>0</v>
      </c>
      <c r="E99" s="12">
        <v>200</v>
      </c>
      <c r="F99" s="12">
        <v>11</v>
      </c>
      <c r="G99" s="18">
        <f t="shared" si="12"/>
        <v>2.2000000000000002</v>
      </c>
    </row>
    <row r="100" spans="1:7">
      <c r="A100" s="15">
        <v>31531300</v>
      </c>
      <c r="B100" s="8" t="s">
        <v>63</v>
      </c>
      <c r="C100" s="2" t="s">
        <v>2</v>
      </c>
      <c r="D100" s="12" t="s">
        <v>0</v>
      </c>
      <c r="E100" s="12">
        <v>2000</v>
      </c>
      <c r="F100" s="12">
        <v>10</v>
      </c>
      <c r="G100" s="18">
        <f t="shared" si="12"/>
        <v>20</v>
      </c>
    </row>
    <row r="101" spans="1:7">
      <c r="A101" s="15">
        <v>31521220</v>
      </c>
      <c r="B101" s="8" t="s">
        <v>216</v>
      </c>
      <c r="C101" s="2" t="s">
        <v>2</v>
      </c>
      <c r="D101" s="12" t="s">
        <v>0</v>
      </c>
      <c r="E101" s="12">
        <v>7350</v>
      </c>
      <c r="F101" s="12">
        <v>4</v>
      </c>
      <c r="G101" s="18">
        <f t="shared" ref="G101" si="15">+F101*E101/1000</f>
        <v>29.4</v>
      </c>
    </row>
    <row r="102" spans="1:7">
      <c r="A102" s="15">
        <v>39531800</v>
      </c>
      <c r="B102" s="8" t="s">
        <v>193</v>
      </c>
      <c r="C102" s="2" t="s">
        <v>2</v>
      </c>
      <c r="D102" s="12" t="s">
        <v>0</v>
      </c>
      <c r="E102" s="12">
        <v>1150</v>
      </c>
      <c r="F102" s="12">
        <v>1</v>
      </c>
      <c r="G102" s="18">
        <f t="shared" si="12"/>
        <v>1.1499999999999999</v>
      </c>
    </row>
    <row r="103" spans="1:7">
      <c r="A103" s="15">
        <v>18141100</v>
      </c>
      <c r="B103" s="8" t="s">
        <v>154</v>
      </c>
      <c r="C103" s="2" t="s">
        <v>2</v>
      </c>
      <c r="D103" s="12" t="s">
        <v>0</v>
      </c>
      <c r="E103" s="12">
        <v>250</v>
      </c>
      <c r="F103" s="12">
        <v>3</v>
      </c>
      <c r="G103" s="18">
        <f t="shared" si="12"/>
        <v>0.75</v>
      </c>
    </row>
    <row r="104" spans="1:7">
      <c r="A104" s="15">
        <v>31211120</v>
      </c>
      <c r="B104" s="8" t="s">
        <v>155</v>
      </c>
      <c r="C104" s="2" t="s">
        <v>2</v>
      </c>
      <c r="D104" s="12" t="s">
        <v>0</v>
      </c>
      <c r="E104" s="12">
        <v>1800</v>
      </c>
      <c r="F104" s="12">
        <v>1</v>
      </c>
      <c r="G104" s="18">
        <f t="shared" si="12"/>
        <v>1.8</v>
      </c>
    </row>
    <row r="105" spans="1:7">
      <c r="A105" s="15">
        <v>44111413</v>
      </c>
      <c r="B105" s="8" t="s">
        <v>156</v>
      </c>
      <c r="C105" s="2" t="s">
        <v>2</v>
      </c>
      <c r="D105" s="12" t="s">
        <v>0</v>
      </c>
      <c r="E105" s="12">
        <v>1300</v>
      </c>
      <c r="F105" s="12">
        <v>1</v>
      </c>
      <c r="G105" s="18">
        <f t="shared" si="12"/>
        <v>1.3</v>
      </c>
    </row>
    <row r="106" spans="1:7">
      <c r="A106" s="15" t="s">
        <v>144</v>
      </c>
      <c r="B106" s="8" t="s">
        <v>157</v>
      </c>
      <c r="C106" s="2" t="s">
        <v>2</v>
      </c>
      <c r="D106" s="12" t="s">
        <v>0</v>
      </c>
      <c r="E106" s="12">
        <v>3800</v>
      </c>
      <c r="F106" s="12">
        <v>1</v>
      </c>
      <c r="G106" s="18">
        <f t="shared" si="12"/>
        <v>3.8</v>
      </c>
    </row>
    <row r="107" spans="1:7">
      <c r="A107" s="15">
        <v>31211180</v>
      </c>
      <c r="B107" s="8" t="s">
        <v>158</v>
      </c>
      <c r="C107" s="2" t="s">
        <v>2</v>
      </c>
      <c r="D107" s="12" t="s">
        <v>0</v>
      </c>
      <c r="E107" s="12">
        <v>700</v>
      </c>
      <c r="F107" s="12">
        <v>4</v>
      </c>
      <c r="G107" s="18">
        <f t="shared" si="12"/>
        <v>2.8</v>
      </c>
    </row>
    <row r="108" spans="1:7">
      <c r="A108" s="15" t="s">
        <v>142</v>
      </c>
      <c r="B108" s="8" t="s">
        <v>159</v>
      </c>
      <c r="C108" s="2" t="s">
        <v>2</v>
      </c>
      <c r="D108" s="12" t="s">
        <v>0</v>
      </c>
      <c r="E108" s="12">
        <v>2500</v>
      </c>
      <c r="F108" s="12">
        <v>1</v>
      </c>
      <c r="G108" s="18">
        <f t="shared" si="12"/>
        <v>2.5</v>
      </c>
    </row>
    <row r="109" spans="1:7">
      <c r="A109" s="15" t="s">
        <v>143</v>
      </c>
      <c r="B109" s="8" t="s">
        <v>160</v>
      </c>
      <c r="C109" s="2" t="s">
        <v>2</v>
      </c>
      <c r="D109" s="12" t="s">
        <v>0</v>
      </c>
      <c r="E109" s="12">
        <v>750</v>
      </c>
      <c r="F109" s="12">
        <v>1</v>
      </c>
      <c r="G109" s="18">
        <f t="shared" si="12"/>
        <v>0.75</v>
      </c>
    </row>
    <row r="110" spans="1:7">
      <c r="A110" s="15" t="s">
        <v>145</v>
      </c>
      <c r="B110" s="8" t="s">
        <v>161</v>
      </c>
      <c r="C110" s="2" t="s">
        <v>2</v>
      </c>
      <c r="D110" s="12" t="s">
        <v>0</v>
      </c>
      <c r="E110" s="12">
        <v>700</v>
      </c>
      <c r="F110" s="12">
        <v>1</v>
      </c>
      <c r="G110" s="18">
        <f t="shared" si="12"/>
        <v>0.7</v>
      </c>
    </row>
    <row r="111" spans="1:7">
      <c r="A111" s="15" t="s">
        <v>145</v>
      </c>
      <c r="B111" s="8" t="s">
        <v>161</v>
      </c>
      <c r="C111" s="2" t="s">
        <v>2</v>
      </c>
      <c r="D111" s="12" t="s">
        <v>0</v>
      </c>
      <c r="E111" s="12">
        <v>1600</v>
      </c>
      <c r="F111" s="12">
        <v>1</v>
      </c>
      <c r="G111" s="18">
        <f t="shared" si="12"/>
        <v>1.6</v>
      </c>
    </row>
    <row r="112" spans="1:7">
      <c r="A112" s="15" t="s">
        <v>142</v>
      </c>
      <c r="B112" s="8" t="s">
        <v>159</v>
      </c>
      <c r="C112" s="2" t="s">
        <v>2</v>
      </c>
      <c r="D112" s="12" t="s">
        <v>0</v>
      </c>
      <c r="E112" s="12">
        <v>4800</v>
      </c>
      <c r="F112" s="12">
        <v>1</v>
      </c>
      <c r="G112" s="18">
        <f t="shared" si="12"/>
        <v>4.8</v>
      </c>
    </row>
    <row r="113" spans="1:7">
      <c r="A113" s="15" t="s">
        <v>146</v>
      </c>
      <c r="B113" s="8" t="s">
        <v>162</v>
      </c>
      <c r="C113" s="2" t="s">
        <v>2</v>
      </c>
      <c r="D113" s="12" t="s">
        <v>0</v>
      </c>
      <c r="E113" s="12">
        <v>14500</v>
      </c>
      <c r="F113" s="12">
        <v>2</v>
      </c>
      <c r="G113" s="18">
        <f t="shared" si="12"/>
        <v>29</v>
      </c>
    </row>
    <row r="114" spans="1:7">
      <c r="A114" s="15">
        <v>44411110</v>
      </c>
      <c r="B114" s="8" t="s">
        <v>163</v>
      </c>
      <c r="C114" s="2" t="s">
        <v>2</v>
      </c>
      <c r="D114" s="12" t="s">
        <v>0</v>
      </c>
      <c r="E114" s="12">
        <v>5600</v>
      </c>
      <c r="F114" s="12">
        <v>2</v>
      </c>
      <c r="G114" s="18">
        <f t="shared" si="12"/>
        <v>11.2</v>
      </c>
    </row>
    <row r="115" spans="1:7">
      <c r="A115" s="15" t="s">
        <v>147</v>
      </c>
      <c r="B115" s="8" t="s">
        <v>164</v>
      </c>
      <c r="C115" s="2" t="s">
        <v>2</v>
      </c>
      <c r="D115" s="12" t="s">
        <v>0</v>
      </c>
      <c r="E115" s="12">
        <v>39000</v>
      </c>
      <c r="F115" s="12">
        <v>1</v>
      </c>
      <c r="G115" s="18">
        <f t="shared" si="12"/>
        <v>39</v>
      </c>
    </row>
    <row r="116" spans="1:7" s="39" customFormat="1">
      <c r="A116" s="43" t="s">
        <v>148</v>
      </c>
      <c r="B116" s="32" t="s">
        <v>165</v>
      </c>
      <c r="C116" s="33" t="s">
        <v>2</v>
      </c>
      <c r="D116" s="42" t="s">
        <v>0</v>
      </c>
      <c r="E116" s="42">
        <v>50000</v>
      </c>
      <c r="F116" s="42">
        <v>1</v>
      </c>
      <c r="G116" s="44">
        <f t="shared" si="12"/>
        <v>50</v>
      </c>
    </row>
    <row r="117" spans="1:7">
      <c r="A117" s="15">
        <v>39836000</v>
      </c>
      <c r="B117" s="8" t="s">
        <v>124</v>
      </c>
      <c r="C117" s="2" t="s">
        <v>2</v>
      </c>
      <c r="D117" s="12" t="s">
        <v>0</v>
      </c>
      <c r="E117" s="12">
        <v>1000</v>
      </c>
      <c r="F117" s="12">
        <v>10</v>
      </c>
      <c r="G117" s="18">
        <f t="shared" si="12"/>
        <v>10</v>
      </c>
    </row>
    <row r="118" spans="1:7">
      <c r="A118" s="15">
        <v>44311130</v>
      </c>
      <c r="B118" s="8" t="s">
        <v>166</v>
      </c>
      <c r="C118" s="2" t="s">
        <v>2</v>
      </c>
      <c r="D118" s="12" t="s">
        <v>0</v>
      </c>
      <c r="E118" s="12">
        <v>600</v>
      </c>
      <c r="F118" s="12">
        <v>1</v>
      </c>
      <c r="G118" s="18">
        <f t="shared" si="12"/>
        <v>0.6</v>
      </c>
    </row>
    <row r="119" spans="1:7">
      <c r="A119" s="15">
        <v>44482110</v>
      </c>
      <c r="B119" s="8" t="s">
        <v>167</v>
      </c>
      <c r="C119" s="2" t="s">
        <v>2</v>
      </c>
      <c r="D119" s="12" t="s">
        <v>0</v>
      </c>
      <c r="E119" s="12">
        <v>1800</v>
      </c>
      <c r="F119" s="12">
        <v>1</v>
      </c>
      <c r="G119" s="18">
        <f t="shared" si="12"/>
        <v>1.8</v>
      </c>
    </row>
    <row r="120" spans="1:7">
      <c r="A120" s="15" t="s">
        <v>141</v>
      </c>
      <c r="B120" s="8" t="s">
        <v>168</v>
      </c>
      <c r="C120" s="2" t="s">
        <v>2</v>
      </c>
      <c r="D120" s="12" t="s">
        <v>0</v>
      </c>
      <c r="E120" s="12">
        <v>1300</v>
      </c>
      <c r="F120" s="12">
        <v>2</v>
      </c>
      <c r="G120" s="18">
        <f t="shared" si="12"/>
        <v>2.6</v>
      </c>
    </row>
    <row r="121" spans="1:7">
      <c r="A121" s="15">
        <v>31521250</v>
      </c>
      <c r="B121" s="8" t="s">
        <v>149</v>
      </c>
      <c r="C121" s="2" t="s">
        <v>2</v>
      </c>
      <c r="D121" s="12" t="s">
        <v>0</v>
      </c>
      <c r="E121" s="12">
        <v>500</v>
      </c>
      <c r="F121" s="12">
        <v>10</v>
      </c>
      <c r="G121" s="18">
        <f t="shared" si="12"/>
        <v>5</v>
      </c>
    </row>
    <row r="122" spans="1:7">
      <c r="A122" s="15">
        <v>31521210</v>
      </c>
      <c r="B122" s="8" t="s">
        <v>149</v>
      </c>
      <c r="C122" s="2" t="s">
        <v>2</v>
      </c>
      <c r="D122" s="12" t="s">
        <v>0</v>
      </c>
      <c r="E122" s="12">
        <v>1500</v>
      </c>
      <c r="F122" s="12">
        <v>3</v>
      </c>
      <c r="G122" s="18">
        <f t="shared" si="12"/>
        <v>4.5</v>
      </c>
    </row>
    <row r="123" spans="1:7">
      <c r="A123" s="15" t="s">
        <v>142</v>
      </c>
      <c r="B123" s="8" t="s">
        <v>159</v>
      </c>
      <c r="C123" s="2" t="s">
        <v>2</v>
      </c>
      <c r="D123" s="12" t="s">
        <v>0</v>
      </c>
      <c r="E123" s="12">
        <v>2850</v>
      </c>
      <c r="F123" s="12">
        <v>3</v>
      </c>
      <c r="G123" s="18">
        <f t="shared" si="12"/>
        <v>8.5500000000000007</v>
      </c>
    </row>
    <row r="124" spans="1:7">
      <c r="A124" s="15">
        <v>44821000</v>
      </c>
      <c r="B124" s="8" t="s">
        <v>169</v>
      </c>
      <c r="C124" s="2" t="s">
        <v>2</v>
      </c>
      <c r="D124" s="12" t="s">
        <v>0</v>
      </c>
      <c r="E124" s="12">
        <v>2550</v>
      </c>
      <c r="F124" s="12">
        <v>4</v>
      </c>
      <c r="G124" s="18">
        <f t="shared" si="12"/>
        <v>10.199999999999999</v>
      </c>
    </row>
    <row r="125" spans="1:7">
      <c r="A125" s="15">
        <v>44521230</v>
      </c>
      <c r="B125" s="8" t="s">
        <v>170</v>
      </c>
      <c r="C125" s="2" t="s">
        <v>2</v>
      </c>
      <c r="D125" s="12" t="s">
        <v>0</v>
      </c>
      <c r="E125" s="12">
        <v>8</v>
      </c>
      <c r="F125" s="12">
        <v>100</v>
      </c>
      <c r="G125" s="18">
        <f t="shared" si="12"/>
        <v>0.8</v>
      </c>
    </row>
    <row r="126" spans="1:7">
      <c r="A126" s="15" t="s">
        <v>150</v>
      </c>
      <c r="B126" s="8" t="s">
        <v>171</v>
      </c>
      <c r="C126" s="2" t="s">
        <v>2</v>
      </c>
      <c r="D126" s="12" t="s">
        <v>73</v>
      </c>
      <c r="E126" s="12">
        <v>1900</v>
      </c>
      <c r="F126" s="12">
        <v>5</v>
      </c>
      <c r="G126" s="18">
        <f t="shared" si="12"/>
        <v>9.5</v>
      </c>
    </row>
    <row r="127" spans="1:7">
      <c r="A127" s="15">
        <v>44211610</v>
      </c>
      <c r="B127" s="8" t="s">
        <v>172</v>
      </c>
      <c r="C127" s="2" t="s">
        <v>2</v>
      </c>
      <c r="D127" s="12" t="s">
        <v>0</v>
      </c>
      <c r="E127" s="12">
        <v>750</v>
      </c>
      <c r="F127" s="12">
        <v>16</v>
      </c>
      <c r="G127" s="18">
        <f t="shared" si="12"/>
        <v>12</v>
      </c>
    </row>
    <row r="128" spans="1:7">
      <c r="A128" s="15">
        <v>44531220</v>
      </c>
      <c r="B128" s="8" t="s">
        <v>173</v>
      </c>
      <c r="C128" s="2" t="s">
        <v>2</v>
      </c>
      <c r="D128" s="12" t="s">
        <v>0</v>
      </c>
      <c r="E128" s="12">
        <v>650</v>
      </c>
      <c r="F128" s="12">
        <v>43</v>
      </c>
      <c r="G128" s="18">
        <f t="shared" si="12"/>
        <v>27.95</v>
      </c>
    </row>
    <row r="129" spans="1:7">
      <c r="A129" s="15">
        <v>44531110</v>
      </c>
      <c r="B129" s="8" t="s">
        <v>174</v>
      </c>
      <c r="C129" s="2" t="s">
        <v>2</v>
      </c>
      <c r="D129" s="12" t="s">
        <v>0</v>
      </c>
      <c r="E129" s="12">
        <v>30</v>
      </c>
      <c r="F129" s="12">
        <v>20</v>
      </c>
      <c r="G129" s="18">
        <f t="shared" si="12"/>
        <v>0.6</v>
      </c>
    </row>
    <row r="130" spans="1:7">
      <c r="A130" s="15">
        <v>44531110</v>
      </c>
      <c r="B130" s="8" t="s">
        <v>174</v>
      </c>
      <c r="C130" s="2" t="s">
        <v>2</v>
      </c>
      <c r="D130" s="12" t="s">
        <v>0</v>
      </c>
      <c r="E130" s="12">
        <v>10</v>
      </c>
      <c r="F130" s="12">
        <v>20</v>
      </c>
      <c r="G130" s="18">
        <f t="shared" si="12"/>
        <v>0.2</v>
      </c>
    </row>
    <row r="131" spans="1:7">
      <c r="A131" s="15">
        <v>39132220</v>
      </c>
      <c r="B131" s="8" t="s">
        <v>175</v>
      </c>
      <c r="C131" s="2" t="s">
        <v>2</v>
      </c>
      <c r="D131" s="12" t="s">
        <v>0</v>
      </c>
      <c r="E131" s="12">
        <v>70</v>
      </c>
      <c r="F131" s="12">
        <v>10</v>
      </c>
      <c r="G131" s="18">
        <f t="shared" si="12"/>
        <v>0.7</v>
      </c>
    </row>
    <row r="132" spans="1:7" ht="27">
      <c r="A132" s="15" t="s">
        <v>210</v>
      </c>
      <c r="B132" s="8" t="s">
        <v>212</v>
      </c>
      <c r="C132" s="2" t="s">
        <v>2</v>
      </c>
      <c r="D132" s="12" t="s">
        <v>0</v>
      </c>
      <c r="E132" s="12">
        <v>1700</v>
      </c>
      <c r="F132" s="12">
        <v>5</v>
      </c>
      <c r="G132" s="18">
        <f t="shared" si="12"/>
        <v>8.5</v>
      </c>
    </row>
    <row r="133" spans="1:7" ht="27">
      <c r="A133" s="15" t="s">
        <v>211</v>
      </c>
      <c r="B133" s="8" t="s">
        <v>175</v>
      </c>
      <c r="C133" s="2" t="s">
        <v>2</v>
      </c>
      <c r="D133" s="12" t="s">
        <v>0</v>
      </c>
      <c r="E133" s="12">
        <v>1400</v>
      </c>
      <c r="F133" s="12">
        <v>5</v>
      </c>
      <c r="G133" s="18">
        <f t="shared" si="12"/>
        <v>7</v>
      </c>
    </row>
    <row r="134" spans="1:7">
      <c r="A134" s="15">
        <v>44521230</v>
      </c>
      <c r="B134" s="8" t="s">
        <v>170</v>
      </c>
      <c r="C134" s="2" t="s">
        <v>2</v>
      </c>
      <c r="D134" s="12" t="s">
        <v>0</v>
      </c>
      <c r="E134" s="12">
        <v>15</v>
      </c>
      <c r="F134" s="12">
        <v>10</v>
      </c>
      <c r="G134" s="18">
        <f t="shared" si="12"/>
        <v>0.15</v>
      </c>
    </row>
    <row r="135" spans="1:7">
      <c r="A135" s="15" t="s">
        <v>151</v>
      </c>
      <c r="B135" s="8" t="s">
        <v>176</v>
      </c>
      <c r="C135" s="2" t="s">
        <v>2</v>
      </c>
      <c r="D135" s="12" t="s">
        <v>0</v>
      </c>
      <c r="E135" s="12">
        <v>1500</v>
      </c>
      <c r="F135" s="12">
        <v>1</v>
      </c>
      <c r="G135" s="18">
        <f t="shared" si="12"/>
        <v>1.5</v>
      </c>
    </row>
    <row r="136" spans="1:7">
      <c r="A136" s="15">
        <v>44531160</v>
      </c>
      <c r="B136" s="8" t="s">
        <v>177</v>
      </c>
      <c r="C136" s="2" t="s">
        <v>2</v>
      </c>
      <c r="D136" s="12" t="s">
        <v>0</v>
      </c>
      <c r="E136" s="12">
        <v>15</v>
      </c>
      <c r="F136" s="12">
        <v>80</v>
      </c>
      <c r="G136" s="18">
        <f t="shared" si="12"/>
        <v>1.2</v>
      </c>
    </row>
    <row r="137" spans="1:7">
      <c r="A137" s="15">
        <v>44531160</v>
      </c>
      <c r="B137" s="8" t="s">
        <v>152</v>
      </c>
      <c r="C137" s="2" t="s">
        <v>2</v>
      </c>
      <c r="D137" s="12" t="s">
        <v>0</v>
      </c>
      <c r="E137" s="12">
        <v>1000</v>
      </c>
      <c r="F137" s="12">
        <v>1</v>
      </c>
      <c r="G137" s="18">
        <f t="shared" si="12"/>
        <v>1</v>
      </c>
    </row>
    <row r="138" spans="1:7">
      <c r="A138" s="15">
        <v>44521230</v>
      </c>
      <c r="B138" s="8" t="s">
        <v>170</v>
      </c>
      <c r="C138" s="2" t="s">
        <v>2</v>
      </c>
      <c r="D138" s="12" t="s">
        <v>0</v>
      </c>
      <c r="E138" s="12">
        <v>18</v>
      </c>
      <c r="F138" s="12">
        <v>100</v>
      </c>
      <c r="G138" s="18">
        <f t="shared" si="12"/>
        <v>1.8</v>
      </c>
    </row>
    <row r="139" spans="1:7">
      <c r="A139" s="15" t="s">
        <v>153</v>
      </c>
      <c r="B139" s="8" t="s">
        <v>178</v>
      </c>
      <c r="C139" s="2" t="s">
        <v>2</v>
      </c>
      <c r="D139" s="12" t="s">
        <v>0</v>
      </c>
      <c r="E139" s="12">
        <v>450</v>
      </c>
      <c r="F139" s="12">
        <v>1</v>
      </c>
      <c r="G139" s="18">
        <f t="shared" si="12"/>
        <v>0.45</v>
      </c>
    </row>
    <row r="140" spans="1:7">
      <c r="A140" s="15">
        <v>39221480</v>
      </c>
      <c r="B140" s="8" t="s">
        <v>179</v>
      </c>
      <c r="C140" s="2" t="s">
        <v>2</v>
      </c>
      <c r="D140" s="12" t="s">
        <v>0</v>
      </c>
      <c r="E140" s="12">
        <v>1100</v>
      </c>
      <c r="F140" s="12">
        <v>1</v>
      </c>
      <c r="G140" s="18">
        <f t="shared" si="12"/>
        <v>1.1000000000000001</v>
      </c>
    </row>
    <row r="141" spans="1:7">
      <c r="A141" s="15">
        <v>34921440</v>
      </c>
      <c r="B141" s="8" t="s">
        <v>180</v>
      </c>
      <c r="C141" s="2" t="s">
        <v>2</v>
      </c>
      <c r="D141" s="12" t="s">
        <v>0</v>
      </c>
      <c r="E141" s="12">
        <v>2700</v>
      </c>
      <c r="F141" s="12">
        <v>1</v>
      </c>
      <c r="G141" s="18">
        <f t="shared" si="12"/>
        <v>2.7</v>
      </c>
    </row>
    <row r="142" spans="1:7">
      <c r="A142" s="15">
        <v>34921440</v>
      </c>
      <c r="B142" s="8" t="s">
        <v>213</v>
      </c>
      <c r="C142" s="2" t="s">
        <v>2</v>
      </c>
      <c r="D142" s="12" t="s">
        <v>0</v>
      </c>
      <c r="E142" s="12">
        <v>3400</v>
      </c>
      <c r="F142" s="12">
        <v>5</v>
      </c>
      <c r="G142" s="18">
        <f t="shared" si="12"/>
        <v>17</v>
      </c>
    </row>
    <row r="143" spans="1:7">
      <c r="A143" s="15">
        <v>24451140</v>
      </c>
      <c r="B143" s="8" t="s">
        <v>194</v>
      </c>
      <c r="C143" s="2" t="s">
        <v>2</v>
      </c>
      <c r="D143" s="12" t="s">
        <v>0</v>
      </c>
      <c r="E143" s="12">
        <v>1350</v>
      </c>
      <c r="F143" s="12">
        <v>10</v>
      </c>
      <c r="G143" s="18">
        <f t="shared" si="12"/>
        <v>13.5</v>
      </c>
    </row>
    <row r="144" spans="1:7">
      <c r="A144" s="15" t="s">
        <v>143</v>
      </c>
      <c r="B144" s="8" t="s">
        <v>160</v>
      </c>
      <c r="C144" s="2" t="s">
        <v>2</v>
      </c>
      <c r="D144" s="12" t="s">
        <v>0</v>
      </c>
      <c r="E144" s="12">
        <v>450</v>
      </c>
      <c r="F144" s="12">
        <v>1</v>
      </c>
      <c r="G144" s="18">
        <f t="shared" si="12"/>
        <v>0.45</v>
      </c>
    </row>
    <row r="145" spans="1:7">
      <c r="A145" s="15" t="s">
        <v>143</v>
      </c>
      <c r="B145" s="8" t="s">
        <v>160</v>
      </c>
      <c r="C145" s="2" t="s">
        <v>2</v>
      </c>
      <c r="D145" s="12" t="s">
        <v>0</v>
      </c>
      <c r="E145" s="12">
        <v>950</v>
      </c>
      <c r="F145" s="12">
        <v>1</v>
      </c>
      <c r="G145" s="18">
        <f t="shared" si="12"/>
        <v>0.95</v>
      </c>
    </row>
    <row r="146" spans="1:7">
      <c r="A146" s="15">
        <v>37821100</v>
      </c>
      <c r="B146" s="8" t="s">
        <v>195</v>
      </c>
      <c r="C146" s="2" t="s">
        <v>2</v>
      </c>
      <c r="D146" s="12" t="s">
        <v>0</v>
      </c>
      <c r="E146" s="12">
        <v>750</v>
      </c>
      <c r="F146" s="12">
        <v>2</v>
      </c>
      <c r="G146" s="18">
        <f t="shared" si="12"/>
        <v>1.5</v>
      </c>
    </row>
    <row r="147" spans="1:7">
      <c r="A147" s="15">
        <v>44111413</v>
      </c>
      <c r="B147" s="8" t="s">
        <v>156</v>
      </c>
      <c r="C147" s="2" t="s">
        <v>2</v>
      </c>
      <c r="D147" s="12" t="s">
        <v>0</v>
      </c>
      <c r="E147" s="12">
        <v>3300</v>
      </c>
      <c r="F147" s="12">
        <v>1</v>
      </c>
      <c r="G147" s="18">
        <f t="shared" si="12"/>
        <v>3.3</v>
      </c>
    </row>
    <row r="148" spans="1:7">
      <c r="A148" s="15">
        <v>39531800</v>
      </c>
      <c r="B148" s="8" t="s">
        <v>196</v>
      </c>
      <c r="C148" s="2" t="s">
        <v>2</v>
      </c>
      <c r="D148" s="12" t="s">
        <v>0</v>
      </c>
      <c r="E148" s="12">
        <v>4300</v>
      </c>
      <c r="F148" s="12">
        <v>1</v>
      </c>
      <c r="G148" s="18">
        <f t="shared" si="12"/>
        <v>4.3</v>
      </c>
    </row>
    <row r="149" spans="1:7">
      <c r="A149" s="15">
        <v>39531800</v>
      </c>
      <c r="B149" s="8" t="s">
        <v>193</v>
      </c>
      <c r="C149" s="2" t="s">
        <v>2</v>
      </c>
      <c r="D149" s="12" t="s">
        <v>0</v>
      </c>
      <c r="E149" s="12">
        <v>2000</v>
      </c>
      <c r="F149" s="12">
        <v>1</v>
      </c>
      <c r="G149" s="18">
        <f t="shared" si="12"/>
        <v>2</v>
      </c>
    </row>
    <row r="150" spans="1:7">
      <c r="A150" s="15">
        <v>37821100</v>
      </c>
      <c r="B150" s="8" t="s">
        <v>181</v>
      </c>
      <c r="C150" s="2" t="s">
        <v>2</v>
      </c>
      <c r="D150" s="12" t="s">
        <v>0</v>
      </c>
      <c r="E150" s="12">
        <v>1300</v>
      </c>
      <c r="F150" s="12">
        <v>1</v>
      </c>
      <c r="G150" s="18">
        <f t="shared" si="12"/>
        <v>1.3</v>
      </c>
    </row>
    <row r="151" spans="1:7">
      <c r="A151" s="15">
        <v>31684400</v>
      </c>
      <c r="B151" s="8" t="s">
        <v>182</v>
      </c>
      <c r="C151" s="2" t="s">
        <v>2</v>
      </c>
      <c r="D151" s="12" t="s">
        <v>0</v>
      </c>
      <c r="E151" s="12">
        <v>950</v>
      </c>
      <c r="F151" s="12">
        <v>1</v>
      </c>
      <c r="G151" s="18">
        <f t="shared" si="12"/>
        <v>0.95</v>
      </c>
    </row>
    <row r="152" spans="1:7">
      <c r="A152" s="15">
        <v>44531160</v>
      </c>
      <c r="B152" s="8" t="s">
        <v>177</v>
      </c>
      <c r="C152" s="2" t="s">
        <v>2</v>
      </c>
      <c r="D152" s="12" t="s">
        <v>0</v>
      </c>
      <c r="E152" s="12">
        <v>7</v>
      </c>
      <c r="F152" s="12">
        <v>100</v>
      </c>
      <c r="G152" s="18">
        <f t="shared" si="12"/>
        <v>0.7</v>
      </c>
    </row>
    <row r="153" spans="1:7">
      <c r="A153" s="15" t="s">
        <v>142</v>
      </c>
      <c r="B153" s="8" t="s">
        <v>159</v>
      </c>
      <c r="C153" s="2" t="s">
        <v>2</v>
      </c>
      <c r="D153" s="12" t="s">
        <v>0</v>
      </c>
      <c r="E153" s="12">
        <v>2350</v>
      </c>
      <c r="F153" s="12">
        <v>2</v>
      </c>
      <c r="G153" s="18">
        <f t="shared" si="12"/>
        <v>4.7</v>
      </c>
    </row>
    <row r="154" spans="1:7">
      <c r="A154" s="15" t="s">
        <v>141</v>
      </c>
      <c r="B154" s="8" t="s">
        <v>168</v>
      </c>
      <c r="C154" s="2" t="s">
        <v>2</v>
      </c>
      <c r="D154" s="12" t="s">
        <v>0</v>
      </c>
      <c r="E154" s="12">
        <v>2100</v>
      </c>
      <c r="F154" s="12">
        <v>2</v>
      </c>
      <c r="G154" s="18">
        <f t="shared" si="12"/>
        <v>4.2</v>
      </c>
    </row>
    <row r="155" spans="1:7">
      <c r="A155" s="15" t="s">
        <v>141</v>
      </c>
      <c r="B155" s="8" t="s">
        <v>183</v>
      </c>
      <c r="C155" s="2" t="s">
        <v>2</v>
      </c>
      <c r="D155" s="12" t="s">
        <v>0</v>
      </c>
      <c r="E155" s="12">
        <v>5000</v>
      </c>
      <c r="F155" s="12">
        <v>3</v>
      </c>
      <c r="G155" s="18">
        <f t="shared" si="12"/>
        <v>15</v>
      </c>
    </row>
    <row r="156" spans="1:7">
      <c r="A156" s="15" t="s">
        <v>140</v>
      </c>
      <c r="B156" s="8" t="s">
        <v>184</v>
      </c>
      <c r="C156" s="2" t="s">
        <v>2</v>
      </c>
      <c r="D156" s="12" t="s">
        <v>1</v>
      </c>
      <c r="E156" s="12">
        <v>1300</v>
      </c>
      <c r="F156" s="12">
        <v>0.12</v>
      </c>
      <c r="G156" s="18">
        <f t="shared" si="12"/>
        <v>0.156</v>
      </c>
    </row>
    <row r="157" spans="1:7">
      <c r="A157" s="15">
        <v>31683400</v>
      </c>
      <c r="B157" s="8" t="s">
        <v>185</v>
      </c>
      <c r="C157" s="2" t="s">
        <v>2</v>
      </c>
      <c r="D157" s="12" t="s">
        <v>0</v>
      </c>
      <c r="E157" s="12">
        <v>250</v>
      </c>
      <c r="F157" s="12">
        <v>6</v>
      </c>
      <c r="G157" s="18">
        <f t="shared" si="12"/>
        <v>1.5</v>
      </c>
    </row>
    <row r="158" spans="1:7">
      <c r="A158" s="15">
        <v>31685000</v>
      </c>
      <c r="B158" s="8" t="s">
        <v>186</v>
      </c>
      <c r="C158" s="2" t="s">
        <v>2</v>
      </c>
      <c r="D158" s="12" t="s">
        <v>0</v>
      </c>
      <c r="E158" s="12">
        <v>1200</v>
      </c>
      <c r="F158" s="12">
        <v>5</v>
      </c>
      <c r="G158" s="18">
        <f t="shared" si="12"/>
        <v>6</v>
      </c>
    </row>
    <row r="159" spans="1:7">
      <c r="A159" s="15">
        <v>24451140</v>
      </c>
      <c r="B159" s="8" t="s">
        <v>197</v>
      </c>
      <c r="C159" s="2" t="s">
        <v>2</v>
      </c>
      <c r="D159" s="12" t="s">
        <v>1</v>
      </c>
      <c r="E159" s="12">
        <v>1200</v>
      </c>
      <c r="F159" s="12">
        <v>30</v>
      </c>
      <c r="G159" s="18">
        <f t="shared" si="12"/>
        <v>36</v>
      </c>
    </row>
    <row r="160" spans="1:7">
      <c r="A160" s="15">
        <v>44411110</v>
      </c>
      <c r="B160" s="8" t="s">
        <v>163</v>
      </c>
      <c r="C160" s="2" t="s">
        <v>2</v>
      </c>
      <c r="D160" s="12" t="s">
        <v>0</v>
      </c>
      <c r="E160" s="12">
        <v>1500</v>
      </c>
      <c r="F160" s="12">
        <v>10</v>
      </c>
      <c r="G160" s="18">
        <f t="shared" si="12"/>
        <v>15</v>
      </c>
    </row>
    <row r="161" spans="1:7">
      <c r="A161" s="15" t="s">
        <v>138</v>
      </c>
      <c r="B161" s="8" t="s">
        <v>187</v>
      </c>
      <c r="C161" s="2" t="s">
        <v>2</v>
      </c>
      <c r="D161" s="12" t="s">
        <v>0</v>
      </c>
      <c r="E161" s="12">
        <v>2800</v>
      </c>
      <c r="F161" s="12">
        <v>3</v>
      </c>
      <c r="G161" s="18">
        <f t="shared" si="12"/>
        <v>8.4</v>
      </c>
    </row>
    <row r="162" spans="1:7">
      <c r="A162" s="15" t="s">
        <v>137</v>
      </c>
      <c r="B162" s="8" t="s">
        <v>188</v>
      </c>
      <c r="C162" s="2" t="s">
        <v>2</v>
      </c>
      <c r="D162" s="12" t="s">
        <v>0</v>
      </c>
      <c r="E162" s="12">
        <v>1500</v>
      </c>
      <c r="F162" s="12">
        <v>3</v>
      </c>
      <c r="G162" s="18">
        <f t="shared" si="12"/>
        <v>4.5</v>
      </c>
    </row>
    <row r="163" spans="1:7">
      <c r="A163" s="15" t="s">
        <v>139</v>
      </c>
      <c r="B163" s="8" t="s">
        <v>198</v>
      </c>
      <c r="C163" s="2" t="s">
        <v>2</v>
      </c>
      <c r="D163" s="12" t="s">
        <v>0</v>
      </c>
      <c r="E163" s="12">
        <v>3000</v>
      </c>
      <c r="F163" s="12">
        <v>2</v>
      </c>
      <c r="G163" s="18">
        <f t="shared" si="12"/>
        <v>6</v>
      </c>
    </row>
    <row r="164" spans="1:7">
      <c r="A164" s="15" t="s">
        <v>136</v>
      </c>
      <c r="B164" s="8" t="s">
        <v>189</v>
      </c>
      <c r="C164" s="2" t="s">
        <v>2</v>
      </c>
      <c r="D164" s="12" t="s">
        <v>34</v>
      </c>
      <c r="E164" s="12">
        <v>500</v>
      </c>
      <c r="F164" s="12">
        <v>15</v>
      </c>
      <c r="G164" s="18">
        <f t="shared" si="12"/>
        <v>7.5</v>
      </c>
    </row>
    <row r="165" spans="1:7">
      <c r="A165" s="15" t="s">
        <v>135</v>
      </c>
      <c r="B165" s="8" t="s">
        <v>190</v>
      </c>
      <c r="C165" s="2" t="s">
        <v>2</v>
      </c>
      <c r="D165" s="12" t="s">
        <v>0</v>
      </c>
      <c r="E165" s="12">
        <v>700</v>
      </c>
      <c r="F165" s="12">
        <v>6</v>
      </c>
      <c r="G165" s="18">
        <f t="shared" si="12"/>
        <v>4.2</v>
      </c>
    </row>
    <row r="166" spans="1:7">
      <c r="A166" s="15">
        <v>24451140</v>
      </c>
      <c r="B166" s="8" t="s">
        <v>191</v>
      </c>
      <c r="C166" s="2" t="s">
        <v>2</v>
      </c>
      <c r="D166" s="12" t="s">
        <v>59</v>
      </c>
      <c r="E166" s="12">
        <v>1500</v>
      </c>
      <c r="F166" s="12">
        <v>5</v>
      </c>
      <c r="G166" s="18">
        <f t="shared" si="12"/>
        <v>7.5</v>
      </c>
    </row>
    <row r="167" spans="1:7">
      <c r="A167" s="15">
        <v>31211180</v>
      </c>
      <c r="B167" s="8" t="s">
        <v>158</v>
      </c>
      <c r="C167" s="2" t="s">
        <v>2</v>
      </c>
      <c r="D167" s="12" t="s">
        <v>0</v>
      </c>
      <c r="E167" s="12">
        <v>750</v>
      </c>
      <c r="F167" s="12">
        <v>4</v>
      </c>
      <c r="G167" s="18">
        <f t="shared" ref="G167:G188" si="16">+F167*E167/1000</f>
        <v>3</v>
      </c>
    </row>
    <row r="168" spans="1:7">
      <c r="A168" s="15">
        <v>44411500</v>
      </c>
      <c r="B168" s="8" t="s">
        <v>65</v>
      </c>
      <c r="C168" s="2" t="s">
        <v>2</v>
      </c>
      <c r="D168" s="12" t="s">
        <v>0</v>
      </c>
      <c r="E168" s="12">
        <v>400</v>
      </c>
      <c r="F168" s="12">
        <v>4</v>
      </c>
      <c r="G168" s="18">
        <f t="shared" si="16"/>
        <v>1.6</v>
      </c>
    </row>
    <row r="169" spans="1:7">
      <c r="A169" s="15" t="s">
        <v>134</v>
      </c>
      <c r="B169" s="8" t="s">
        <v>192</v>
      </c>
      <c r="C169" s="2" t="s">
        <v>2</v>
      </c>
      <c r="D169" s="12" t="s">
        <v>66</v>
      </c>
      <c r="E169" s="12">
        <v>5000</v>
      </c>
      <c r="F169" s="12">
        <v>28</v>
      </c>
      <c r="G169" s="18">
        <v>140</v>
      </c>
    </row>
    <row r="170" spans="1:7">
      <c r="A170" s="15" t="s">
        <v>134</v>
      </c>
      <c r="B170" s="8" t="s">
        <v>192</v>
      </c>
      <c r="C170" s="2" t="s">
        <v>2</v>
      </c>
      <c r="D170" s="12" t="s">
        <v>66</v>
      </c>
      <c r="E170" s="12">
        <v>5000</v>
      </c>
      <c r="F170" s="12">
        <v>6.6</v>
      </c>
      <c r="G170" s="18">
        <f>E170*F170/1000</f>
        <v>33</v>
      </c>
    </row>
    <row r="171" spans="1:7">
      <c r="A171" s="15">
        <v>30237112</v>
      </c>
      <c r="B171" s="8" t="s">
        <v>207</v>
      </c>
      <c r="C171" s="2" t="s">
        <v>2</v>
      </c>
      <c r="D171" s="12" t="s">
        <v>0</v>
      </c>
      <c r="E171" s="12">
        <v>10000</v>
      </c>
      <c r="F171" s="12">
        <v>1</v>
      </c>
      <c r="G171" s="18">
        <v>10</v>
      </c>
    </row>
    <row r="172" spans="1:7">
      <c r="A172" s="15" t="s">
        <v>205</v>
      </c>
      <c r="B172" s="8" t="s">
        <v>208</v>
      </c>
      <c r="C172" s="2" t="s">
        <v>2</v>
      </c>
      <c r="D172" s="12" t="s">
        <v>0</v>
      </c>
      <c r="E172" s="12">
        <v>2500</v>
      </c>
      <c r="F172" s="12">
        <v>1</v>
      </c>
      <c r="G172" s="18">
        <v>2.5</v>
      </c>
    </row>
    <row r="173" spans="1:7" ht="27">
      <c r="A173" s="15" t="s">
        <v>206</v>
      </c>
      <c r="B173" s="8" t="s">
        <v>209</v>
      </c>
      <c r="C173" s="2" t="s">
        <v>2</v>
      </c>
      <c r="D173" s="12" t="s">
        <v>0</v>
      </c>
      <c r="E173" s="12">
        <v>1500</v>
      </c>
      <c r="F173" s="12">
        <v>1</v>
      </c>
      <c r="G173" s="18">
        <v>1.5</v>
      </c>
    </row>
    <row r="174" spans="1:7">
      <c r="A174" s="15" t="s">
        <v>146</v>
      </c>
      <c r="B174" s="30" t="s">
        <v>162</v>
      </c>
      <c r="C174" s="2" t="s">
        <v>2</v>
      </c>
      <c r="D174" s="12" t="s">
        <v>0</v>
      </c>
      <c r="E174" s="12">
        <v>2200</v>
      </c>
      <c r="F174" s="12">
        <v>1</v>
      </c>
      <c r="G174" s="18">
        <v>2.2000000000000002</v>
      </c>
    </row>
    <row r="175" spans="1:7">
      <c r="A175" s="15">
        <v>79810000</v>
      </c>
      <c r="B175" s="8" t="s">
        <v>219</v>
      </c>
      <c r="C175" s="2" t="s">
        <v>2</v>
      </c>
      <c r="D175" s="12" t="s">
        <v>0</v>
      </c>
      <c r="E175" s="12">
        <v>8000</v>
      </c>
      <c r="F175" s="12">
        <v>3</v>
      </c>
      <c r="G175" s="18">
        <v>8</v>
      </c>
    </row>
    <row r="176" spans="1:7">
      <c r="A176" s="15">
        <v>79810000</v>
      </c>
      <c r="B176" s="8" t="s">
        <v>220</v>
      </c>
      <c r="C176" s="2" t="s">
        <v>2</v>
      </c>
      <c r="D176" s="12" t="s">
        <v>0</v>
      </c>
      <c r="E176" s="12">
        <v>4000</v>
      </c>
      <c r="F176" s="12">
        <v>1</v>
      </c>
      <c r="G176" s="18">
        <v>4</v>
      </c>
    </row>
    <row r="177" spans="1:7" s="39" customFormat="1">
      <c r="A177" s="15" t="s">
        <v>274</v>
      </c>
      <c r="B177" s="30" t="s">
        <v>276</v>
      </c>
      <c r="C177" s="33" t="s">
        <v>2</v>
      </c>
      <c r="D177" s="42" t="s">
        <v>0</v>
      </c>
      <c r="E177" s="42">
        <v>150000</v>
      </c>
      <c r="F177" s="42">
        <v>1</v>
      </c>
      <c r="G177" s="44">
        <f t="shared" ref="G177:G179" si="17">+F177*E177/1000</f>
        <v>150</v>
      </c>
    </row>
    <row r="178" spans="1:7" s="39" customFormat="1">
      <c r="A178" s="15">
        <v>35121320</v>
      </c>
      <c r="B178" s="30" t="s">
        <v>277</v>
      </c>
      <c r="C178" s="33" t="s">
        <v>2</v>
      </c>
      <c r="D178" s="42" t="s">
        <v>0</v>
      </c>
      <c r="E178" s="42">
        <v>13920</v>
      </c>
      <c r="F178" s="42">
        <v>2</v>
      </c>
      <c r="G178" s="44">
        <f t="shared" si="17"/>
        <v>27.84</v>
      </c>
    </row>
    <row r="179" spans="1:7" s="39" customFormat="1">
      <c r="A179" s="15">
        <v>35121320</v>
      </c>
      <c r="B179" s="30" t="s">
        <v>277</v>
      </c>
      <c r="C179" s="33" t="s">
        <v>2</v>
      </c>
      <c r="D179" s="42" t="s">
        <v>0</v>
      </c>
      <c r="E179" s="42">
        <v>13920</v>
      </c>
      <c r="F179" s="42">
        <v>2</v>
      </c>
      <c r="G179" s="44">
        <f t="shared" si="17"/>
        <v>27.84</v>
      </c>
    </row>
    <row r="180" spans="1:7" s="39" customFormat="1">
      <c r="A180" s="15">
        <v>35121320</v>
      </c>
      <c r="B180" s="30" t="s">
        <v>277</v>
      </c>
      <c r="C180" s="33" t="s">
        <v>2</v>
      </c>
      <c r="D180" s="42" t="s">
        <v>0</v>
      </c>
      <c r="E180" s="42">
        <v>25800</v>
      </c>
      <c r="F180" s="42">
        <v>1</v>
      </c>
      <c r="G180" s="44">
        <f t="shared" ref="G180:G181" si="18">+F180*E180/1000</f>
        <v>25.8</v>
      </c>
    </row>
    <row r="181" spans="1:7" s="39" customFormat="1">
      <c r="A181" s="15">
        <v>30236190</v>
      </c>
      <c r="B181" s="30" t="s">
        <v>278</v>
      </c>
      <c r="C181" s="33" t="s">
        <v>2</v>
      </c>
      <c r="D181" s="42" t="s">
        <v>0</v>
      </c>
      <c r="E181" s="42">
        <v>15000</v>
      </c>
      <c r="F181" s="42">
        <v>1</v>
      </c>
      <c r="G181" s="44">
        <f t="shared" si="18"/>
        <v>15</v>
      </c>
    </row>
    <row r="182" spans="1:7" s="39" customFormat="1">
      <c r="A182" s="15">
        <v>32421300</v>
      </c>
      <c r="B182" s="30" t="s">
        <v>279</v>
      </c>
      <c r="C182" s="33" t="s">
        <v>2</v>
      </c>
      <c r="D182" s="42" t="s">
        <v>0</v>
      </c>
      <c r="E182" s="42">
        <v>14880</v>
      </c>
      <c r="F182" s="42">
        <v>1</v>
      </c>
      <c r="G182" s="44">
        <f t="shared" ref="G182" si="19">+F182*E182/1000</f>
        <v>14.88</v>
      </c>
    </row>
    <row r="183" spans="1:7" s="39" customFormat="1">
      <c r="A183" s="15">
        <v>32421100</v>
      </c>
      <c r="B183" s="30" t="s">
        <v>280</v>
      </c>
      <c r="C183" s="33" t="s">
        <v>2</v>
      </c>
      <c r="D183" s="42" t="s">
        <v>281</v>
      </c>
      <c r="E183" s="42">
        <v>186</v>
      </c>
      <c r="F183" s="42">
        <v>140</v>
      </c>
      <c r="G183" s="44">
        <f t="shared" ref="G183:G184" si="20">+F183*E183/1000</f>
        <v>26.04</v>
      </c>
    </row>
    <row r="184" spans="1:7" s="39" customFormat="1">
      <c r="A184" s="15" t="s">
        <v>275</v>
      </c>
      <c r="B184" s="30" t="s">
        <v>273</v>
      </c>
      <c r="C184" s="33" t="s">
        <v>2</v>
      </c>
      <c r="D184" s="42" t="s">
        <v>0</v>
      </c>
      <c r="E184" s="42">
        <v>300</v>
      </c>
      <c r="F184" s="42">
        <v>4</v>
      </c>
      <c r="G184" s="44">
        <f t="shared" si="20"/>
        <v>1.2</v>
      </c>
    </row>
    <row r="185" spans="1:7" s="39" customFormat="1">
      <c r="A185" s="15">
        <v>39714200</v>
      </c>
      <c r="B185" s="30" t="s">
        <v>288</v>
      </c>
      <c r="C185" s="33" t="s">
        <v>287</v>
      </c>
      <c r="D185" s="42" t="s">
        <v>0</v>
      </c>
      <c r="E185" s="42">
        <v>100000</v>
      </c>
      <c r="F185" s="42">
        <v>2</v>
      </c>
      <c r="G185" s="44">
        <v>100</v>
      </c>
    </row>
    <row r="186" spans="1:7" s="39" customFormat="1">
      <c r="A186" s="15">
        <v>31221220</v>
      </c>
      <c r="B186" s="46" t="s">
        <v>282</v>
      </c>
      <c r="C186" s="47" t="s">
        <v>2</v>
      </c>
      <c r="D186" s="47" t="s">
        <v>34</v>
      </c>
      <c r="E186" s="47">
        <v>1200</v>
      </c>
      <c r="F186" s="47">
        <v>1</v>
      </c>
      <c r="G186" s="47">
        <v>1.2</v>
      </c>
    </row>
    <row r="187" spans="1:7">
      <c r="A187" s="24"/>
      <c r="B187" s="31" t="s">
        <v>270</v>
      </c>
      <c r="C187" s="24"/>
      <c r="D187" s="24"/>
      <c r="E187" s="24"/>
      <c r="F187" s="24"/>
      <c r="G187" s="22"/>
    </row>
    <row r="188" spans="1:7">
      <c r="A188" s="15" t="s">
        <v>217</v>
      </c>
      <c r="B188" s="6" t="s">
        <v>72</v>
      </c>
      <c r="C188" s="2" t="s">
        <v>2</v>
      </c>
      <c r="D188" s="12" t="s">
        <v>125</v>
      </c>
      <c r="E188" s="12">
        <v>50000</v>
      </c>
      <c r="F188" s="12">
        <v>1</v>
      </c>
      <c r="G188" s="18">
        <f t="shared" si="16"/>
        <v>50</v>
      </c>
    </row>
    <row r="189" spans="1:7">
      <c r="A189" s="24"/>
      <c r="B189" s="31" t="s">
        <v>30</v>
      </c>
      <c r="C189" s="24"/>
      <c r="D189" s="24"/>
      <c r="E189" s="24"/>
      <c r="F189" s="24"/>
      <c r="G189" s="22"/>
    </row>
    <row r="190" spans="1:7">
      <c r="A190" s="17">
        <v>15872400</v>
      </c>
      <c r="B190" s="8" t="s">
        <v>67</v>
      </c>
      <c r="C190" s="9" t="s">
        <v>2</v>
      </c>
      <c r="D190" s="7" t="s">
        <v>1</v>
      </c>
      <c r="E190" s="10">
        <v>150</v>
      </c>
      <c r="F190" s="21">
        <v>10.54</v>
      </c>
      <c r="G190" s="18">
        <f t="shared" ref="G190:G206" si="21">+F190*E190/1000</f>
        <v>1.5809999999999997</v>
      </c>
    </row>
    <row r="191" spans="1:7">
      <c r="A191" s="17">
        <v>15421100</v>
      </c>
      <c r="B191" s="8" t="s">
        <v>68</v>
      </c>
      <c r="C191" s="9" t="s">
        <v>2</v>
      </c>
      <c r="D191" s="7" t="s">
        <v>3</v>
      </c>
      <c r="E191" s="10">
        <v>700</v>
      </c>
      <c r="F191" s="21">
        <v>52.36</v>
      </c>
      <c r="G191" s="18">
        <f t="shared" si="21"/>
        <v>36.652000000000001</v>
      </c>
    </row>
    <row r="192" spans="1:7">
      <c r="A192" s="17">
        <v>15614200</v>
      </c>
      <c r="B192" s="8" t="s">
        <v>21</v>
      </c>
      <c r="C192" s="9" t="s">
        <v>2</v>
      </c>
      <c r="D192" s="7" t="s">
        <v>1</v>
      </c>
      <c r="E192" s="10">
        <v>650</v>
      </c>
      <c r="F192" s="21">
        <v>81.599999999999994</v>
      </c>
      <c r="G192" s="18">
        <f t="shared" si="21"/>
        <v>53.039999999999992</v>
      </c>
    </row>
    <row r="193" spans="1:7">
      <c r="A193" s="17">
        <v>3221110</v>
      </c>
      <c r="B193" s="8" t="s">
        <v>25</v>
      </c>
      <c r="C193" s="9" t="s">
        <v>2</v>
      </c>
      <c r="D193" s="7" t="s">
        <v>1</v>
      </c>
      <c r="E193" s="10">
        <v>350</v>
      </c>
      <c r="F193" s="21">
        <v>50.32</v>
      </c>
      <c r="G193" s="18">
        <f t="shared" si="21"/>
        <v>17.611999999999998</v>
      </c>
    </row>
    <row r="194" spans="1:7">
      <c r="A194" s="17">
        <v>3222128</v>
      </c>
      <c r="B194" s="8" t="s">
        <v>26</v>
      </c>
      <c r="C194" s="9" t="s">
        <v>2</v>
      </c>
      <c r="D194" s="7" t="s">
        <v>1</v>
      </c>
      <c r="E194" s="10">
        <v>300</v>
      </c>
      <c r="F194" s="21">
        <v>340</v>
      </c>
      <c r="G194" s="18">
        <f t="shared" si="21"/>
        <v>102</v>
      </c>
    </row>
    <row r="195" spans="1:7">
      <c r="A195" s="17">
        <v>3221410</v>
      </c>
      <c r="B195" s="8" t="s">
        <v>27</v>
      </c>
      <c r="C195" s="9" t="s">
        <v>2</v>
      </c>
      <c r="D195" s="7" t="s">
        <v>1</v>
      </c>
      <c r="E195" s="10">
        <v>250</v>
      </c>
      <c r="F195" s="21">
        <v>170</v>
      </c>
      <c r="G195" s="18">
        <f t="shared" si="21"/>
        <v>42.5</v>
      </c>
    </row>
    <row r="196" spans="1:7">
      <c r="A196" s="17">
        <v>3221100</v>
      </c>
      <c r="B196" s="8" t="s">
        <v>31</v>
      </c>
      <c r="C196" s="9" t="s">
        <v>2</v>
      </c>
      <c r="D196" s="7" t="s">
        <v>1</v>
      </c>
      <c r="E196" s="10">
        <v>300</v>
      </c>
      <c r="F196" s="21">
        <v>34</v>
      </c>
      <c r="G196" s="18">
        <f t="shared" si="21"/>
        <v>10.199999999999999</v>
      </c>
    </row>
    <row r="197" spans="1:7">
      <c r="A197" s="17">
        <v>15311100</v>
      </c>
      <c r="B197" s="8" t="s">
        <v>28</v>
      </c>
      <c r="C197" s="9" t="s">
        <v>2</v>
      </c>
      <c r="D197" s="7" t="s">
        <v>1</v>
      </c>
      <c r="E197" s="10">
        <v>250</v>
      </c>
      <c r="F197" s="21">
        <v>156.4</v>
      </c>
      <c r="G197" s="18">
        <f t="shared" si="21"/>
        <v>39.1</v>
      </c>
    </row>
    <row r="198" spans="1:7">
      <c r="A198" s="17">
        <v>15112150</v>
      </c>
      <c r="B198" s="8" t="s">
        <v>69</v>
      </c>
      <c r="C198" s="9" t="s">
        <v>2</v>
      </c>
      <c r="D198" s="7" t="s">
        <v>1</v>
      </c>
      <c r="E198" s="10">
        <v>2500</v>
      </c>
      <c r="F198" s="21">
        <v>68</v>
      </c>
      <c r="G198" s="18">
        <f t="shared" si="21"/>
        <v>170</v>
      </c>
    </row>
    <row r="199" spans="1:7">
      <c r="A199" s="17">
        <v>15811100</v>
      </c>
      <c r="B199" s="8" t="s">
        <v>18</v>
      </c>
      <c r="C199" s="9" t="s">
        <v>2</v>
      </c>
      <c r="D199" s="7" t="s">
        <v>1</v>
      </c>
      <c r="E199" s="10">
        <v>400</v>
      </c>
      <c r="F199" s="21">
        <v>510</v>
      </c>
      <c r="G199" s="18">
        <f t="shared" si="21"/>
        <v>204</v>
      </c>
    </row>
    <row r="200" spans="1:7">
      <c r="A200" s="17">
        <v>15616000</v>
      </c>
      <c r="B200" s="8" t="s">
        <v>19</v>
      </c>
      <c r="C200" s="9" t="s">
        <v>2</v>
      </c>
      <c r="D200" s="7" t="s">
        <v>1</v>
      </c>
      <c r="E200" s="10">
        <v>400</v>
      </c>
      <c r="F200" s="21">
        <v>68</v>
      </c>
      <c r="G200" s="18">
        <f t="shared" si="21"/>
        <v>27.2</v>
      </c>
    </row>
    <row r="201" spans="1:7">
      <c r="A201" s="17">
        <v>3142510</v>
      </c>
      <c r="B201" s="8" t="s">
        <v>70</v>
      </c>
      <c r="C201" s="9" t="s">
        <v>2</v>
      </c>
      <c r="D201" s="7" t="s">
        <v>0</v>
      </c>
      <c r="E201" s="10">
        <v>65</v>
      </c>
      <c r="F201" s="21">
        <v>1360</v>
      </c>
      <c r="G201" s="18">
        <f t="shared" si="21"/>
        <v>88.4</v>
      </c>
    </row>
    <row r="202" spans="1:7">
      <c r="A202" s="17">
        <v>15851100</v>
      </c>
      <c r="B202" s="8" t="s">
        <v>20</v>
      </c>
      <c r="C202" s="9" t="s">
        <v>2</v>
      </c>
      <c r="D202" s="7" t="s">
        <v>1</v>
      </c>
      <c r="E202" s="10">
        <v>400</v>
      </c>
      <c r="F202" s="21">
        <v>68</v>
      </c>
      <c r="G202" s="18">
        <f t="shared" si="21"/>
        <v>27.2</v>
      </c>
    </row>
    <row r="203" spans="1:7">
      <c r="A203" s="17">
        <v>15331154</v>
      </c>
      <c r="B203" s="8" t="s">
        <v>24</v>
      </c>
      <c r="C203" s="9" t="s">
        <v>2</v>
      </c>
      <c r="D203" s="7" t="s">
        <v>1</v>
      </c>
      <c r="E203" s="10">
        <v>350</v>
      </c>
      <c r="F203" s="21">
        <v>34</v>
      </c>
      <c r="G203" s="18">
        <f t="shared" si="21"/>
        <v>11.9</v>
      </c>
    </row>
    <row r="204" spans="1:7">
      <c r="A204" s="17">
        <v>15331153</v>
      </c>
      <c r="B204" s="8" t="s">
        <v>22</v>
      </c>
      <c r="C204" s="9" t="s">
        <v>2</v>
      </c>
      <c r="D204" s="7" t="s">
        <v>1</v>
      </c>
      <c r="E204" s="10">
        <v>850</v>
      </c>
      <c r="F204" s="21">
        <v>54.4</v>
      </c>
      <c r="G204" s="18">
        <f t="shared" si="21"/>
        <v>46.24</v>
      </c>
    </row>
    <row r="205" spans="1:7">
      <c r="A205" s="17">
        <v>15541200</v>
      </c>
      <c r="B205" s="8" t="s">
        <v>23</v>
      </c>
      <c r="C205" s="9" t="s">
        <v>2</v>
      </c>
      <c r="D205" s="7" t="s">
        <v>1</v>
      </c>
      <c r="E205" s="10">
        <v>2200</v>
      </c>
      <c r="F205" s="21">
        <v>61.2</v>
      </c>
      <c r="G205" s="18">
        <f t="shared" si="21"/>
        <v>134.63999999999999</v>
      </c>
    </row>
    <row r="206" spans="1:7">
      <c r="A206" s="17">
        <v>15551600</v>
      </c>
      <c r="B206" s="8" t="s">
        <v>71</v>
      </c>
      <c r="C206" s="9" t="s">
        <v>2</v>
      </c>
      <c r="D206" s="7" t="s">
        <v>1</v>
      </c>
      <c r="E206" s="10">
        <v>500</v>
      </c>
      <c r="F206" s="21">
        <v>40.799999999999997</v>
      </c>
      <c r="G206" s="18">
        <f t="shared" si="21"/>
        <v>20.399999999999999</v>
      </c>
    </row>
    <row r="207" spans="1:7">
      <c r="A207" s="24"/>
      <c r="B207" s="31" t="s">
        <v>271</v>
      </c>
      <c r="C207" s="24"/>
      <c r="D207" s="24"/>
      <c r="E207" s="24"/>
      <c r="F207" s="24"/>
      <c r="G207" s="22"/>
    </row>
    <row r="208" spans="1:7" s="39" customFormat="1">
      <c r="A208" s="17">
        <v>22111110</v>
      </c>
      <c r="B208" s="41" t="s">
        <v>271</v>
      </c>
      <c r="C208" s="37" t="s">
        <v>2</v>
      </c>
      <c r="D208" s="37" t="s">
        <v>125</v>
      </c>
      <c r="E208" s="37">
        <v>100000</v>
      </c>
      <c r="F208" s="37">
        <v>1</v>
      </c>
      <c r="G208" s="19">
        <f>+E208*F208/1000</f>
        <v>100</v>
      </c>
    </row>
    <row r="209" spans="1:7">
      <c r="A209" s="3"/>
      <c r="B209" s="3" t="s">
        <v>222</v>
      </c>
      <c r="C209" s="3"/>
      <c r="D209" s="3"/>
      <c r="E209" s="3"/>
      <c r="F209" s="3"/>
      <c r="G209" s="3"/>
    </row>
    <row r="210" spans="1:7">
      <c r="A210" s="25" t="s">
        <v>223</v>
      </c>
      <c r="B210" s="54" t="s">
        <v>224</v>
      </c>
      <c r="C210" s="54"/>
      <c r="D210" s="54"/>
      <c r="E210" s="54"/>
      <c r="F210" s="54"/>
      <c r="G210" s="2"/>
    </row>
    <row r="211" spans="1:7">
      <c r="A211" s="25">
        <v>90511100</v>
      </c>
      <c r="B211" s="8" t="s">
        <v>128</v>
      </c>
      <c r="C211" s="2" t="s">
        <v>2</v>
      </c>
      <c r="D211" s="2" t="s">
        <v>125</v>
      </c>
      <c r="E211" s="7">
        <v>108000</v>
      </c>
      <c r="F211" s="7">
        <v>1</v>
      </c>
      <c r="G211" s="19">
        <f>+E211*F211/1000</f>
        <v>108</v>
      </c>
    </row>
    <row r="212" spans="1:7">
      <c r="A212" s="25" t="s">
        <v>225</v>
      </c>
      <c r="B212" s="54" t="s">
        <v>226</v>
      </c>
      <c r="C212" s="54"/>
      <c r="D212" s="54"/>
      <c r="E212" s="54"/>
      <c r="F212" s="54"/>
      <c r="G212" s="2"/>
    </row>
    <row r="213" spans="1:7" ht="54">
      <c r="A213" s="25">
        <v>90671100</v>
      </c>
      <c r="B213" s="8" t="s">
        <v>227</v>
      </c>
      <c r="C213" s="2" t="s">
        <v>2</v>
      </c>
      <c r="D213" s="2" t="s">
        <v>125</v>
      </c>
      <c r="E213" s="7">
        <v>72000</v>
      </c>
      <c r="F213" s="7">
        <v>1</v>
      </c>
      <c r="G213" s="19">
        <f>+E213*F213/1000</f>
        <v>72</v>
      </c>
    </row>
    <row r="214" spans="1:7">
      <c r="A214" s="25" t="s">
        <v>228</v>
      </c>
      <c r="B214" s="54" t="s">
        <v>229</v>
      </c>
      <c r="C214" s="54"/>
      <c r="D214" s="54"/>
      <c r="E214" s="54"/>
      <c r="F214" s="54"/>
      <c r="G214" s="2"/>
    </row>
    <row r="215" spans="1:7">
      <c r="A215" s="25">
        <v>65111100</v>
      </c>
      <c r="B215" s="8" t="s">
        <v>127</v>
      </c>
      <c r="C215" s="2" t="s">
        <v>2</v>
      </c>
      <c r="D215" s="2" t="s">
        <v>125</v>
      </c>
      <c r="E215" s="7">
        <v>300000</v>
      </c>
      <c r="F215" s="7">
        <v>1</v>
      </c>
      <c r="G215" s="19">
        <f>+E215*F215/1000</f>
        <v>300</v>
      </c>
    </row>
    <row r="216" spans="1:7">
      <c r="A216" s="26" t="s">
        <v>230</v>
      </c>
      <c r="B216" s="54" t="s">
        <v>231</v>
      </c>
      <c r="C216" s="54"/>
      <c r="D216" s="54"/>
      <c r="E216" s="54"/>
      <c r="F216" s="54"/>
      <c r="G216" s="2"/>
    </row>
    <row r="217" spans="1:7">
      <c r="A217" s="25">
        <v>65211100</v>
      </c>
      <c r="B217" s="8" t="s">
        <v>126</v>
      </c>
      <c r="C217" s="2" t="s">
        <v>2</v>
      </c>
      <c r="D217" s="2" t="s">
        <v>125</v>
      </c>
      <c r="E217" s="7">
        <v>3000000</v>
      </c>
      <c r="F217" s="7">
        <v>1</v>
      </c>
      <c r="G217" s="27">
        <f>+E217*F217/1000</f>
        <v>3000</v>
      </c>
    </row>
    <row r="218" spans="1:7">
      <c r="A218" s="26" t="s">
        <v>232</v>
      </c>
      <c r="B218" s="54" t="s">
        <v>233</v>
      </c>
      <c r="C218" s="54"/>
      <c r="D218" s="54"/>
      <c r="E218" s="54"/>
      <c r="F218" s="54"/>
      <c r="G218" s="27"/>
    </row>
    <row r="219" spans="1:7">
      <c r="A219" s="25">
        <v>65311100</v>
      </c>
      <c r="B219" s="8" t="s">
        <v>234</v>
      </c>
      <c r="C219" s="2" t="s">
        <v>2</v>
      </c>
      <c r="D219" s="2" t="s">
        <v>125</v>
      </c>
      <c r="E219" s="7">
        <v>800000</v>
      </c>
      <c r="F219" s="7">
        <v>1</v>
      </c>
      <c r="G219" s="27">
        <f>+E219*F219/1000</f>
        <v>800</v>
      </c>
    </row>
    <row r="220" spans="1:7">
      <c r="A220" s="26" t="s">
        <v>235</v>
      </c>
      <c r="B220" s="54" t="s">
        <v>236</v>
      </c>
      <c r="C220" s="54"/>
      <c r="D220" s="54"/>
      <c r="E220" s="54"/>
      <c r="F220" s="54"/>
      <c r="G220" s="27"/>
    </row>
    <row r="221" spans="1:7" ht="27">
      <c r="A221" s="25" t="s">
        <v>237</v>
      </c>
      <c r="B221" s="8" t="s">
        <v>238</v>
      </c>
      <c r="C221" s="2" t="s">
        <v>2</v>
      </c>
      <c r="D221" s="2" t="s">
        <v>125</v>
      </c>
      <c r="E221" s="7">
        <v>150000</v>
      </c>
      <c r="F221" s="2">
        <v>1</v>
      </c>
      <c r="G221" s="27">
        <f>+E221*F221/1000</f>
        <v>150</v>
      </c>
    </row>
    <row r="222" spans="1:7">
      <c r="A222" s="26" t="s">
        <v>239</v>
      </c>
      <c r="B222" s="54" t="s">
        <v>240</v>
      </c>
      <c r="C222" s="54"/>
      <c r="D222" s="54"/>
      <c r="E222" s="54"/>
      <c r="F222" s="54"/>
      <c r="G222" s="27"/>
    </row>
    <row r="223" spans="1:7" s="39" customFormat="1" ht="27">
      <c r="A223" s="45">
        <v>92411100</v>
      </c>
      <c r="B223" s="32" t="s">
        <v>129</v>
      </c>
      <c r="C223" s="33" t="s">
        <v>2</v>
      </c>
      <c r="D223" s="33" t="s">
        <v>125</v>
      </c>
      <c r="E223" s="33">
        <v>30000</v>
      </c>
      <c r="F223" s="33">
        <v>1</v>
      </c>
      <c r="G223" s="27">
        <f t="shared" ref="G223" si="22">+E223*F223/1000</f>
        <v>30</v>
      </c>
    </row>
    <row r="224" spans="1:7">
      <c r="A224" s="26" t="s">
        <v>241</v>
      </c>
      <c r="B224" s="54" t="s">
        <v>242</v>
      </c>
      <c r="C224" s="54"/>
      <c r="D224" s="54"/>
      <c r="E224" s="54"/>
      <c r="F224" s="54"/>
      <c r="G224" s="27"/>
    </row>
    <row r="225" spans="1:7" ht="27">
      <c r="A225" s="25">
        <v>79131300</v>
      </c>
      <c r="B225" s="32" t="s">
        <v>243</v>
      </c>
      <c r="C225" s="33" t="s">
        <v>2</v>
      </c>
      <c r="D225" s="33" t="s">
        <v>125</v>
      </c>
      <c r="E225" s="33">
        <v>3000</v>
      </c>
      <c r="F225" s="33">
        <v>2</v>
      </c>
      <c r="G225" s="27">
        <f>+E225*F225/1000</f>
        <v>6</v>
      </c>
    </row>
    <row r="226" spans="1:7">
      <c r="A226" s="26" t="s">
        <v>244</v>
      </c>
      <c r="B226" s="48" t="s">
        <v>245</v>
      </c>
      <c r="C226" s="48"/>
      <c r="D226" s="48"/>
      <c r="E226" s="48"/>
      <c r="F226" s="48"/>
      <c r="G226" s="2"/>
    </row>
    <row r="227" spans="1:7" ht="27">
      <c r="A227" s="25">
        <v>79631200</v>
      </c>
      <c r="B227" s="32" t="s">
        <v>130</v>
      </c>
      <c r="C227" s="33" t="s">
        <v>2</v>
      </c>
      <c r="D227" s="33" t="s">
        <v>125</v>
      </c>
      <c r="E227" s="34">
        <v>24000</v>
      </c>
      <c r="F227" s="34">
        <v>10</v>
      </c>
      <c r="G227" s="27">
        <f>+E227*F227/1000</f>
        <v>240</v>
      </c>
    </row>
    <row r="228" spans="1:7">
      <c r="A228" s="26" t="s">
        <v>246</v>
      </c>
      <c r="B228" s="48" t="s">
        <v>247</v>
      </c>
      <c r="C228" s="48"/>
      <c r="D228" s="48"/>
      <c r="E228" s="48"/>
      <c r="F228" s="48"/>
      <c r="G228" s="27"/>
    </row>
    <row r="229" spans="1:7" ht="27">
      <c r="A229" s="25">
        <v>79411210</v>
      </c>
      <c r="B229" s="32" t="s">
        <v>248</v>
      </c>
      <c r="C229" s="33" t="s">
        <v>2</v>
      </c>
      <c r="D229" s="33" t="s">
        <v>125</v>
      </c>
      <c r="E229" s="34">
        <v>300000</v>
      </c>
      <c r="F229" s="34">
        <v>1</v>
      </c>
      <c r="G229" s="27">
        <f>+E229*F229/1000</f>
        <v>300</v>
      </c>
    </row>
    <row r="230" spans="1:7">
      <c r="A230" s="26" t="s">
        <v>249</v>
      </c>
      <c r="B230" s="48" t="s">
        <v>250</v>
      </c>
      <c r="C230" s="48"/>
      <c r="D230" s="48"/>
      <c r="E230" s="48"/>
      <c r="F230" s="48"/>
      <c r="G230" s="27"/>
    </row>
    <row r="231" spans="1:7" s="39" customFormat="1">
      <c r="A231" s="45">
        <v>71311380</v>
      </c>
      <c r="B231" s="32" t="s">
        <v>251</v>
      </c>
      <c r="C231" s="33" t="s">
        <v>2</v>
      </c>
      <c r="D231" s="33" t="s">
        <v>125</v>
      </c>
      <c r="E231" s="34">
        <v>48180</v>
      </c>
      <c r="F231" s="34">
        <v>1</v>
      </c>
      <c r="G231" s="27">
        <f>+E231*F231/1000</f>
        <v>48.18</v>
      </c>
    </row>
    <row r="232" spans="1:7">
      <c r="A232" s="26" t="s">
        <v>252</v>
      </c>
      <c r="B232" s="48" t="s">
        <v>253</v>
      </c>
      <c r="C232" s="48"/>
      <c r="D232" s="48"/>
      <c r="E232" s="48"/>
      <c r="F232" s="48"/>
      <c r="G232" s="27"/>
    </row>
    <row r="233" spans="1:7" ht="40.5">
      <c r="A233" s="28">
        <v>50531130</v>
      </c>
      <c r="B233" s="32" t="s">
        <v>254</v>
      </c>
      <c r="C233" s="35" t="s">
        <v>2</v>
      </c>
      <c r="D233" s="33" t="s">
        <v>125</v>
      </c>
      <c r="E233" s="34">
        <v>81820</v>
      </c>
      <c r="F233" s="34">
        <v>1</v>
      </c>
      <c r="G233" s="27">
        <f>+E233*F233/1000</f>
        <v>81.819999999999993</v>
      </c>
    </row>
    <row r="234" spans="1:7" ht="27">
      <c r="A234" s="28">
        <v>50531120</v>
      </c>
      <c r="B234" s="32" t="s">
        <v>255</v>
      </c>
      <c r="C234" s="35" t="s">
        <v>2</v>
      </c>
      <c r="D234" s="33" t="s">
        <v>125</v>
      </c>
      <c r="E234" s="34">
        <v>120000</v>
      </c>
      <c r="F234" s="34">
        <v>1</v>
      </c>
      <c r="G234" s="27">
        <f>+E234*F234/1000</f>
        <v>120</v>
      </c>
    </row>
    <row r="235" spans="1:7">
      <c r="A235" s="26" t="s">
        <v>256</v>
      </c>
      <c r="B235" s="48" t="s">
        <v>257</v>
      </c>
      <c r="C235" s="48"/>
      <c r="D235" s="48"/>
      <c r="E235" s="48"/>
      <c r="F235" s="48"/>
      <c r="G235" s="2"/>
    </row>
    <row r="236" spans="1:7" ht="27">
      <c r="A236" s="25">
        <v>50311120</v>
      </c>
      <c r="B236" s="32" t="s">
        <v>131</v>
      </c>
      <c r="C236" s="33" t="s">
        <v>2</v>
      </c>
      <c r="D236" s="33" t="s">
        <v>125</v>
      </c>
      <c r="E236" s="34">
        <v>150000</v>
      </c>
      <c r="F236" s="34">
        <v>1</v>
      </c>
      <c r="G236" s="19">
        <f>+E236*F236/1000</f>
        <v>150</v>
      </c>
    </row>
    <row r="237" spans="1:7">
      <c r="A237" s="25">
        <v>50311120</v>
      </c>
      <c r="B237" s="36" t="s">
        <v>258</v>
      </c>
      <c r="C237" s="37" t="s">
        <v>2</v>
      </c>
      <c r="D237" s="37" t="s">
        <v>0</v>
      </c>
      <c r="E237" s="34">
        <v>4500</v>
      </c>
      <c r="F237" s="34">
        <v>10</v>
      </c>
      <c r="G237" s="19">
        <f>+E237*F237/1000</f>
        <v>45</v>
      </c>
    </row>
    <row r="238" spans="1:7">
      <c r="A238" s="10"/>
      <c r="B238" s="48" t="s">
        <v>259</v>
      </c>
      <c r="C238" s="48"/>
      <c r="D238" s="48"/>
      <c r="E238" s="48"/>
      <c r="F238" s="48"/>
      <c r="G238" s="27">
        <f t="shared" ref="G238:G239" si="23">+E238*F238/1000</f>
        <v>0</v>
      </c>
    </row>
    <row r="239" spans="1:7" ht="27">
      <c r="A239" s="25">
        <v>48441300</v>
      </c>
      <c r="B239" s="32" t="s">
        <v>260</v>
      </c>
      <c r="C239" s="34" t="s">
        <v>2</v>
      </c>
      <c r="D239" s="34" t="s">
        <v>0</v>
      </c>
      <c r="E239" s="34">
        <v>112000</v>
      </c>
      <c r="F239" s="34">
        <v>1</v>
      </c>
      <c r="G239" s="27">
        <f t="shared" si="23"/>
        <v>112</v>
      </c>
    </row>
    <row r="240" spans="1:7">
      <c r="A240" s="26"/>
      <c r="B240" s="48" t="s">
        <v>261</v>
      </c>
      <c r="C240" s="48"/>
      <c r="D240" s="48"/>
      <c r="E240" s="48"/>
      <c r="F240" s="48"/>
      <c r="G240" s="27"/>
    </row>
    <row r="241" spans="1:7" ht="27">
      <c r="A241" s="25">
        <v>50611200</v>
      </c>
      <c r="B241" s="32" t="s">
        <v>262</v>
      </c>
      <c r="C241" s="33" t="s">
        <v>2</v>
      </c>
      <c r="D241" s="33" t="s">
        <v>125</v>
      </c>
      <c r="E241" s="34">
        <v>8000</v>
      </c>
      <c r="F241" s="34">
        <v>1</v>
      </c>
      <c r="G241" s="27">
        <f>+E241*F241/1000</f>
        <v>8</v>
      </c>
    </row>
    <row r="242" spans="1:7">
      <c r="A242" s="26" t="s">
        <v>283</v>
      </c>
      <c r="B242" s="48" t="s">
        <v>285</v>
      </c>
      <c r="C242" s="48"/>
      <c r="D242" s="48"/>
      <c r="E242" s="48"/>
      <c r="F242" s="48"/>
      <c r="G242" s="6"/>
    </row>
    <row r="243" spans="1:7" ht="27">
      <c r="A243" s="25" t="s">
        <v>284</v>
      </c>
      <c r="B243" s="32" t="s">
        <v>286</v>
      </c>
      <c r="C243" s="33" t="s">
        <v>2</v>
      </c>
      <c r="D243" s="33" t="s">
        <v>125</v>
      </c>
      <c r="E243" s="34">
        <v>187800</v>
      </c>
      <c r="F243" s="34">
        <v>1</v>
      </c>
      <c r="G243" s="27">
        <f>+E243*F243/1000</f>
        <v>187.8</v>
      </c>
    </row>
    <row r="244" spans="1:7">
      <c r="A244" s="38"/>
      <c r="B244" s="6" t="s">
        <v>272</v>
      </c>
      <c r="C244" s="6"/>
      <c r="D244" s="6"/>
      <c r="E244" s="6"/>
      <c r="F244" s="6"/>
      <c r="G244" s="40">
        <f>SUM(G20:G243)</f>
        <v>9086.7609999999986</v>
      </c>
    </row>
  </sheetData>
  <mergeCells count="24">
    <mergeCell ref="B224:F224"/>
    <mergeCell ref="B226:F226"/>
    <mergeCell ref="B228:F228"/>
    <mergeCell ref="B240:F240"/>
    <mergeCell ref="B230:F230"/>
    <mergeCell ref="B232:F232"/>
    <mergeCell ref="B235:F235"/>
    <mergeCell ref="B238:F238"/>
    <mergeCell ref="B242:F242"/>
    <mergeCell ref="A15:G15"/>
    <mergeCell ref="A16:G16"/>
    <mergeCell ref="A8:G8"/>
    <mergeCell ref="A10:G10"/>
    <mergeCell ref="A11:G11"/>
    <mergeCell ref="A12:G12"/>
    <mergeCell ref="A13:G13"/>
    <mergeCell ref="A14:G14"/>
    <mergeCell ref="B210:F210"/>
    <mergeCell ref="B212:F212"/>
    <mergeCell ref="B214:F214"/>
    <mergeCell ref="B216:F216"/>
    <mergeCell ref="B218:F218"/>
    <mergeCell ref="B220:F220"/>
    <mergeCell ref="B222:F222"/>
  </mergeCells>
  <pageMargins left="0.43307086614173229" right="0.43307086614173229" top="0.43307086614173229" bottom="0.43307086614173229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5</dc:creator>
  <cp:lastModifiedBy>USER</cp:lastModifiedBy>
  <cp:lastPrinted>2025-03-10T09:10:19Z</cp:lastPrinted>
  <dcterms:created xsi:type="dcterms:W3CDTF">2013-02-22T06:59:22Z</dcterms:created>
  <dcterms:modified xsi:type="dcterms:W3CDTF">2025-07-23T06:45:42Z</dcterms:modified>
  <cp:keywords>https://mul2-armavir.gov.am/tasks/446734/oneclick?token=3f2162d3f15da91fcae5a4ab36f122f7</cp:keywords>
</cp:coreProperties>
</file>