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\mshakac\plan_2020\"/>
    </mc:Choice>
  </mc:AlternateContent>
  <bookViews>
    <workbookView xWindow="240" yWindow="975" windowWidth="15120" windowHeight="7155"/>
  </bookViews>
  <sheets>
    <sheet name="plan_2019" sheetId="4" r:id="rId1"/>
  </sheets>
  <definedNames>
    <definedName name="_xlnm.Print_Area" localSheetId="0">plan_2019!$A$1:$I$99</definedName>
  </definedNames>
  <calcPr calcId="162913"/>
</workbook>
</file>

<file path=xl/calcChain.xml><?xml version="1.0" encoding="utf-8"?>
<calcChain xmlns="http://schemas.openxmlformats.org/spreadsheetml/2006/main">
  <c r="F20" i="4" l="1"/>
  <c r="F76" i="4" l="1"/>
  <c r="G63" i="4" l="1"/>
  <c r="F63" i="4"/>
  <c r="G56" i="4"/>
  <c r="F56" i="4"/>
  <c r="G49" i="4"/>
  <c r="F49" i="4"/>
  <c r="G20" i="4"/>
  <c r="G14" i="4" l="1"/>
  <c r="F14" i="4"/>
  <c r="G69" i="4" l="1"/>
  <c r="G48" i="4" s="1"/>
  <c r="F69" i="4" l="1"/>
  <c r="F48" i="4" s="1"/>
</calcChain>
</file>

<file path=xl/sharedStrings.xml><?xml version="1.0" encoding="utf-8"?>
<sst xmlns="http://schemas.openxmlformats.org/spreadsheetml/2006/main" count="222" uniqueCount="129">
  <si>
    <t>Պատվիրատուի անվանումը</t>
  </si>
  <si>
    <t>№ ՀՀ</t>
  </si>
  <si>
    <t>Գնման գործընթացի ներքին համարը</t>
  </si>
  <si>
    <t>Չափման միավորը</t>
  </si>
  <si>
    <t>Քանակ</t>
  </si>
  <si>
    <t xml:space="preserve">ԲԱՀ-Բաց առաջարկների հարցում    </t>
  </si>
  <si>
    <t xml:space="preserve"> </t>
  </si>
  <si>
    <t>Գնման առարկայի անվանումը</t>
  </si>
  <si>
    <t xml:space="preserve">Գնման ձևը և կիրառման իրավական հիմքը </t>
  </si>
  <si>
    <t xml:space="preserve">ԲԱՀ, Կարգի 9-րդ կետ </t>
  </si>
  <si>
    <t xml:space="preserve"> «Գազպրոմ Արմենիա» ՓԲԸ  «Տրանսգազ» ՍՊԸ </t>
  </si>
  <si>
    <t>Կարգ - «Գազպրոմ Արմենիա» ՓԲԸ  «Տրանսգազ» ՍՊԸ ապրանքների, աշխատանքների, ծառայությունների գնումների կարգ</t>
  </si>
  <si>
    <t>հատ</t>
  </si>
  <si>
    <t>լիտր</t>
  </si>
  <si>
    <t>միավոր</t>
  </si>
  <si>
    <t>կգ</t>
  </si>
  <si>
    <t xml:space="preserve"> ՄՄ, Կարգի 16 կետի  և ՀԾԿՀ 391Ա որոշման 7 կետի, 3-րդ ենթակետի</t>
  </si>
  <si>
    <t>Ընթացակարգ- «Գազպրոմ Արմենիա» ՓԲԸ «Տրանսգազ» ՍՊԸ-ի կողմից իրականացվող գնումների գործընթացի կազմակերպման և անցկացման ընթացակարգ»</t>
  </si>
  <si>
    <t>(ապրանքների մատակարարման, աշխատանքների կատարման և ծառայությունների  մատուցման)</t>
  </si>
  <si>
    <t>Չափիչ և ստուգիչ սարքերի ստուգաչափման և վկայագրման աշխատանքներ, այդ թվում՝</t>
  </si>
  <si>
    <t>ՄՄ-միակ մատակարար</t>
  </si>
  <si>
    <t>Նախնահաշվային գինը /ներառյալ ԱԱՀ</t>
  </si>
  <si>
    <t>Գնման ժամանակացույց</t>
  </si>
  <si>
    <t>20_ТГ_2.2_0001</t>
  </si>
  <si>
    <t>20_ТГ_2.2_0002</t>
  </si>
  <si>
    <t>Կգ</t>
  </si>
  <si>
    <t>կ-տ</t>
  </si>
  <si>
    <t>Վառելիքի ձեռքբերում, այդ թվում՝</t>
  </si>
  <si>
    <t>Սեղմված բնական գազ (կտրոններով)</t>
  </si>
  <si>
    <t>Չափաբաժին 2: Դիզելային վառելիք (կտրոններով)</t>
  </si>
  <si>
    <t>Անվադող 265/65R17 ամառային</t>
  </si>
  <si>
    <t>Անվադող 265/60R18 ամառային</t>
  </si>
  <si>
    <t>Անվադող 285/50R20 ամառային</t>
  </si>
  <si>
    <t>Անվադող 235/65R17 ամառային</t>
  </si>
  <si>
    <t>Անվադող 265/70R16 ամառային</t>
  </si>
  <si>
    <t>Անվադող 215/65R16 ձմեռային</t>
  </si>
  <si>
    <t>Անվադող 225/75R16C համասեզոնային</t>
  </si>
  <si>
    <t>Անվադող 235/75R15 համասեզոնային</t>
  </si>
  <si>
    <t>Անվադող 215/65R15 ձմեռային</t>
  </si>
  <si>
    <t>Անվադող 205/70R16 ձմեռային</t>
  </si>
  <si>
    <t>Անվադող 175/70R13 ձմեռային</t>
  </si>
  <si>
    <t>Անվադող 8.25R20 բեռնատար</t>
  </si>
  <si>
    <t>Անվադող 12.00-20 բեռնատար</t>
  </si>
  <si>
    <t>Անվադող 12.00-18 բեռնատար</t>
  </si>
  <si>
    <t>Անվադող 205/70R15 ամառային</t>
  </si>
  <si>
    <t>Անվադող 205/70R15 ձմեռային</t>
  </si>
  <si>
    <t>Անվադող 9.00R20 բեռնատար</t>
  </si>
  <si>
    <t>Անվադող 10.00-20 արդյունաբերական</t>
  </si>
  <si>
    <t xml:space="preserve">Անվադող 11.00R20 բեռնատար                     </t>
  </si>
  <si>
    <t xml:space="preserve">Անվադող 12.00R20 բեռնատար                   </t>
  </si>
  <si>
    <t xml:space="preserve">Անվադող 14.00-20 բեռնատար </t>
  </si>
  <si>
    <t>Անվադող 235/75R17,5 բեռնատար</t>
  </si>
  <si>
    <t>Անվադող 425/85R21 բեռնատար</t>
  </si>
  <si>
    <t>Անվադող 1200x500-508 (500/70-508) բեռնատար</t>
  </si>
  <si>
    <t>Անվադող 16.9-28  (440/80-28) արդյունաբերական</t>
  </si>
  <si>
    <t>Անվադող 18.4-26 արդյունաբերական</t>
  </si>
  <si>
    <t>Անվադող 12.5/80-18 արդյունաբերական</t>
  </si>
  <si>
    <t>Շարժիչի յուղեր, այդ թվում՝</t>
  </si>
  <si>
    <t>Տրանսմիսիոն յուղ, այդ թվում՝</t>
  </si>
  <si>
    <t>Հիդրավլիկ յուղ, այդ թվում՝</t>
  </si>
  <si>
    <t>Քսայուղեր, այդ թվում՝</t>
  </si>
  <si>
    <t>Չափաբաժին 1: Բենզին (կտրոններով) այդ թվում՝</t>
  </si>
  <si>
    <t>բենզին ռեգուլյար (կտրոններով)</t>
  </si>
  <si>
    <t>բենզին պրեմիում (կտրոններով)</t>
  </si>
  <si>
    <t>Չափաբաժին 2։ Աթոռներ, այդ թվում՝</t>
  </si>
  <si>
    <t>Համակարգչային և պատճենահանման սարքավորումներ և այլ օժանդակ նյութեր, այդ թվում՝</t>
  </si>
  <si>
    <t>Գրասենյակային կահույքի ձեռքբերում, այդ թվում՝</t>
  </si>
  <si>
    <t>Չափաբաժին 1։ Կահույք, այդ թվում՝</t>
  </si>
  <si>
    <t xml:space="preserve"> «Գազպրոմ Արմենիա» ՓԲԸ  «Տրանսգազ» ՍՊԸ</t>
  </si>
  <si>
    <t>20_ТГ_2.2_0003</t>
  </si>
  <si>
    <t>20_ТГ_2.2_0005</t>
  </si>
  <si>
    <t>20_ТГ_2.2_0006</t>
  </si>
  <si>
    <t>20_ТГ_2.1_0001</t>
  </si>
  <si>
    <t>ՀՀ, Կոտայքի մարզ,  գ. Վերին Պտղնի, 6փ, N1</t>
  </si>
  <si>
    <t xml:space="preserve"> +374 (10) 294816</t>
  </si>
  <si>
    <t>transgaz@gazpromarmenia.am</t>
  </si>
  <si>
    <t>03520262</t>
  </si>
  <si>
    <t>Պատվիրատուի անվանումը`</t>
  </si>
  <si>
    <t>գտնվելու վայրը`</t>
  </si>
  <si>
    <t>հեռախոսահամարը`</t>
  </si>
  <si>
    <t>էլեկտրոնային հասցեն`</t>
  </si>
  <si>
    <t>ՀՎՀՀ`</t>
  </si>
  <si>
    <t>դեկտեմբեր 2019թ.</t>
  </si>
  <si>
    <t>Շարժիչի յուղ SAE 10W40 կ/ս</t>
  </si>
  <si>
    <t>Շարժիչի յուղ  SAE 15W40 մին.</t>
  </si>
  <si>
    <t>Շարժիչի յուղ SAE 20W50 մին.</t>
  </si>
  <si>
    <t>Շարժիչի յուղ SAE 15W40 դիզել</t>
  </si>
  <si>
    <t>Շարժիչի յուղ 15W40 91EE-62410 HUNDAI</t>
  </si>
  <si>
    <t>Շարժիչի յուղ 15W40 JCB 3CX</t>
  </si>
  <si>
    <t>Տրանսմիսիոն յուղ SAE80W90</t>
  </si>
  <si>
    <t>Տրանսմիսիոն յուղ 85W140 Hundai</t>
  </si>
  <si>
    <t>Տրանսմիսիոն յուղ 85W90 Hundai</t>
  </si>
  <si>
    <t>Տրանսմիսիոն յուղ Նիգրոլ</t>
  </si>
  <si>
    <t>Տրանսմիսիոն յուղ ТЭП-15</t>
  </si>
  <si>
    <t>Տրանսմիսիոն յուղ АТФ- (կարմիր)</t>
  </si>
  <si>
    <t>Հիդրավլիկ յուղ Ի-40Ա</t>
  </si>
  <si>
    <t>Հիդրավլիկ յուղ THK HLP-32</t>
  </si>
  <si>
    <t>Հիդրավլիկ յուղ 91EE-61211 Hundai</t>
  </si>
  <si>
    <t>Հիդրավլիկ յուղ AW46 JCB 3CX</t>
  </si>
  <si>
    <t>Հիդրավլիկ յուղ MPM Oil HLP-46</t>
  </si>
  <si>
    <t>Քսայուղ Լիտոլ-24</t>
  </si>
  <si>
    <t>Քսայուղ 91EE-62510 Hundai</t>
  </si>
  <si>
    <t>Բոլոր հղումների դեպքում կիրառելի է «Կամ համարժեք» բառակապակցությունը</t>
  </si>
  <si>
    <t>Ծանոթություն-Մրցակցային շեմը (4 մլն. դրամ, առանց ԱԱՀ) չգերազանցող գնումները (առանց հայտատարության)չեն պլանավորվում:</t>
  </si>
  <si>
    <t xml:space="preserve"> «Գազպրոմ Արմենիա» ՓԲԸ  «Տրանսգազ» ՍՊԸ  2020թ.  մրցակցային գնումների </t>
  </si>
  <si>
    <t>«Գազպրոմ Արմենիա» ՓԲԸ «Տրանսգազ» ՍՊԸ-ի գազափոխադրման համակարգում բնական գազի անխուսափելի տեխնոլոգիական կորուստների և  սեփական կարիքների ծախսի հաշվարկման աշխատանքների ձեռքբերում</t>
  </si>
  <si>
    <t>դրամ</t>
  </si>
  <si>
    <t>_</t>
  </si>
  <si>
    <t>20_ТГ_2.1_0002</t>
  </si>
  <si>
    <t>20_ТГ_2.2_0004</t>
  </si>
  <si>
    <t>Անվադողեր, այդ թվում՝</t>
  </si>
  <si>
    <t>Յուղեր, այդ թվում՝</t>
  </si>
  <si>
    <t>20_ТГ_2.2_0007</t>
  </si>
  <si>
    <t>Ներկ և նախաներկ, այդ թվում՝</t>
  </si>
  <si>
    <t>Ներկ-էմալ Պ/Ֆ 115 փայլուն (ալկիդային), դեղին</t>
  </si>
  <si>
    <t>Ներկ-էմալ Պ/Ֆ 115 փայլուն (ալկիդային), մոխրագույն</t>
  </si>
  <si>
    <t>Ներկ-էմալ Պ/Ֆ 115 փայլուն (ալկիդային), կապույտ</t>
  </si>
  <si>
    <t>Ներկ-էմալ Պ/Ֆ 115 փայլուն (ալկիդային), կարմիր</t>
  </si>
  <si>
    <t xml:space="preserve">Ներկ-էմալ Պ/Ֆ 115 փայլուն (ալկիդային), սև </t>
  </si>
  <si>
    <t>Ներկ-էմալ Պ/Ֆ 115 փայլուն (ալկիդային) կանաչ</t>
  </si>
  <si>
    <t>Ներկ  էմալ հրակայուն 400C համար</t>
  </si>
  <si>
    <t>Նախաներկ ГФ-021 մոխրագույն ալկիդային հակակոռոզիոն</t>
  </si>
  <si>
    <t xml:space="preserve">Ներկ էմալ ալկիդային փչովի </t>
  </si>
  <si>
    <t>Լուծիչ, այդ թվում՝</t>
  </si>
  <si>
    <t>լ</t>
  </si>
  <si>
    <t>Լուծիչ (Ուայթ Սպիրիտ)</t>
  </si>
  <si>
    <t>Լուծիչ Ռ-646 (ռաստվարիտել)</t>
  </si>
  <si>
    <t>Ներկերի, նախաներկերի և լուծիչների ձեռքբերում</t>
  </si>
  <si>
    <t>ՊԼԱՆ (փոփոխված)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</si>
</sst>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Sylfaen"/>
      <family val="1"/>
    </font>
    <font>
      <sz val="12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26"/>
      <color theme="1"/>
      <name val="GHEA Grapalat"/>
      <family val="3"/>
    </font>
    <font>
      <b/>
      <sz val="16"/>
      <color theme="1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color theme="1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/>
  </cellStyleXfs>
  <cellXfs count="74"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 17" xfId="4"/>
    <cellStyle name="Обычный 10" xfId="1"/>
    <cellStyle name="Обычный 10 2" xfId="2"/>
    <cellStyle name="Обычный_Приложение №3" xf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gaz@gazpromarmenia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9"/>
  <sheetViews>
    <sheetView tabSelected="1" view="pageBreakPreview" topLeftCell="A85" zoomScale="80" zoomScaleNormal="90" zoomScaleSheetLayoutView="80" workbookViewId="0">
      <selection activeCell="M9" sqref="M9"/>
    </sheetView>
  </sheetViews>
  <sheetFormatPr defaultRowHeight="15" x14ac:dyDescent="0.25"/>
  <cols>
    <col min="1" max="1" width="8" style="3" customWidth="1"/>
    <col min="2" max="2" width="18.42578125" style="4" customWidth="1"/>
    <col min="3" max="3" width="19.7109375" style="3" customWidth="1"/>
    <col min="4" max="4" width="81.7109375" style="3" customWidth="1"/>
    <col min="5" max="5" width="17" style="3" customWidth="1"/>
    <col min="6" max="6" width="16" style="3" customWidth="1"/>
    <col min="7" max="7" width="20.28515625" style="3" customWidth="1"/>
    <col min="8" max="8" width="21.42578125" style="3" customWidth="1"/>
    <col min="9" max="9" width="19.7109375" style="3" customWidth="1"/>
    <col min="10" max="16384" width="9.140625" style="2"/>
  </cols>
  <sheetData>
    <row r="2" spans="1:10" ht="36.75" x14ac:dyDescent="0.25">
      <c r="A2" s="47" t="s">
        <v>128</v>
      </c>
      <c r="B2" s="47"/>
      <c r="C2" s="47"/>
      <c r="D2" s="47"/>
      <c r="E2" s="47"/>
      <c r="F2" s="47"/>
      <c r="G2" s="47"/>
      <c r="H2" s="47"/>
      <c r="I2" s="47"/>
    </row>
    <row r="3" spans="1:10" ht="22.5" x14ac:dyDescent="0.25">
      <c r="A3" s="48" t="s">
        <v>104</v>
      </c>
      <c r="B3" s="48"/>
      <c r="C3" s="48"/>
      <c r="D3" s="48"/>
      <c r="E3" s="48"/>
      <c r="F3" s="48"/>
      <c r="G3" s="48"/>
      <c r="H3" s="48"/>
      <c r="I3" s="48"/>
    </row>
    <row r="4" spans="1:10" ht="22.5" x14ac:dyDescent="0.25">
      <c r="A4" s="49" t="s">
        <v>18</v>
      </c>
      <c r="B4" s="49"/>
      <c r="C4" s="49"/>
      <c r="D4" s="49"/>
      <c r="E4" s="49"/>
      <c r="F4" s="49"/>
      <c r="G4" s="49"/>
      <c r="H4" s="49"/>
      <c r="I4" s="49"/>
    </row>
    <row r="5" spans="1:10" ht="22.5" x14ac:dyDescent="0.25">
      <c r="A5" s="7"/>
      <c r="B5" s="7"/>
      <c r="C5" s="7"/>
      <c r="D5" s="7"/>
      <c r="E5" s="7"/>
      <c r="F5" s="7"/>
      <c r="G5" s="7"/>
      <c r="H5" s="7"/>
      <c r="I5" s="7"/>
    </row>
    <row r="6" spans="1:10" s="1" customFormat="1" ht="17.25" x14ac:dyDescent="0.3">
      <c r="A6" s="8"/>
      <c r="B6" s="51" t="s">
        <v>77</v>
      </c>
      <c r="C6" s="51"/>
      <c r="D6" s="9" t="s">
        <v>68</v>
      </c>
      <c r="E6" s="10"/>
      <c r="F6" s="10"/>
      <c r="G6" s="10"/>
      <c r="H6" s="10"/>
      <c r="I6" s="10"/>
      <c r="J6" s="5"/>
    </row>
    <row r="7" spans="1:10" s="1" customFormat="1" ht="17.25" x14ac:dyDescent="0.3">
      <c r="A7" s="8"/>
      <c r="B7" s="52" t="s">
        <v>78</v>
      </c>
      <c r="C7" s="52"/>
      <c r="D7" s="9" t="s">
        <v>73</v>
      </c>
      <c r="E7" s="10"/>
      <c r="F7" s="10"/>
      <c r="G7" s="10" t="s">
        <v>6</v>
      </c>
      <c r="H7" s="10"/>
      <c r="I7" s="10"/>
      <c r="J7" s="5"/>
    </row>
    <row r="8" spans="1:10" s="1" customFormat="1" ht="17.25" x14ac:dyDescent="0.3">
      <c r="A8" s="8"/>
      <c r="B8" s="52" t="s">
        <v>79</v>
      </c>
      <c r="C8" s="52"/>
      <c r="D8" s="9" t="s">
        <v>74</v>
      </c>
      <c r="E8" s="10"/>
      <c r="F8" s="10"/>
      <c r="G8" s="10"/>
      <c r="H8" s="10"/>
      <c r="I8" s="10"/>
      <c r="J8" s="5"/>
    </row>
    <row r="9" spans="1:10" s="1" customFormat="1" ht="17.25" x14ac:dyDescent="0.3">
      <c r="A9" s="8"/>
      <c r="B9" s="51" t="s">
        <v>80</v>
      </c>
      <c r="C9" s="51"/>
      <c r="D9" s="9" t="s">
        <v>75</v>
      </c>
      <c r="E9" s="10"/>
      <c r="F9" s="10"/>
      <c r="G9" s="10"/>
      <c r="H9" s="10"/>
      <c r="I9" s="10"/>
      <c r="J9" s="5"/>
    </row>
    <row r="10" spans="1:10" s="1" customFormat="1" ht="17.25" x14ac:dyDescent="0.3">
      <c r="A10" s="8"/>
      <c r="B10" s="52" t="s">
        <v>81</v>
      </c>
      <c r="C10" s="52"/>
      <c r="D10" s="11" t="s">
        <v>76</v>
      </c>
      <c r="E10" s="10"/>
      <c r="F10" s="10"/>
      <c r="G10" s="10"/>
      <c r="H10" s="10"/>
      <c r="I10" s="10"/>
      <c r="J10" s="5"/>
    </row>
    <row r="11" spans="1:10" ht="22.5" x14ac:dyDescent="0.25">
      <c r="A11" s="7"/>
      <c r="B11" s="7"/>
      <c r="C11" s="7"/>
      <c r="D11" s="7"/>
      <c r="E11" s="7"/>
      <c r="F11" s="7"/>
      <c r="G11" s="7"/>
      <c r="H11" s="7"/>
      <c r="I11" s="7"/>
    </row>
    <row r="12" spans="1:10" ht="74.25" customHeight="1" x14ac:dyDescent="0.25">
      <c r="A12" s="12" t="s">
        <v>1</v>
      </c>
      <c r="B12" s="12" t="s">
        <v>0</v>
      </c>
      <c r="C12" s="12" t="s">
        <v>2</v>
      </c>
      <c r="D12" s="12" t="s">
        <v>7</v>
      </c>
      <c r="E12" s="12" t="s">
        <v>3</v>
      </c>
      <c r="F12" s="12" t="s">
        <v>4</v>
      </c>
      <c r="G12" s="12" t="s">
        <v>21</v>
      </c>
      <c r="H12" s="12" t="s">
        <v>22</v>
      </c>
      <c r="I12" s="12" t="s">
        <v>8</v>
      </c>
    </row>
    <row r="13" spans="1:10" ht="17.25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</row>
    <row r="14" spans="1:10" ht="32.25" customHeight="1" x14ac:dyDescent="0.25">
      <c r="A14" s="54">
        <v>1</v>
      </c>
      <c r="B14" s="53" t="s">
        <v>10</v>
      </c>
      <c r="C14" s="58" t="s">
        <v>23</v>
      </c>
      <c r="D14" s="14" t="s">
        <v>27</v>
      </c>
      <c r="E14" s="26" t="s">
        <v>13</v>
      </c>
      <c r="F14" s="26">
        <f>F15+F18</f>
        <v>510000</v>
      </c>
      <c r="G14" s="37">
        <f>G15+G18</f>
        <v>219600000</v>
      </c>
      <c r="H14" s="55" t="s">
        <v>82</v>
      </c>
      <c r="I14" s="53" t="s">
        <v>9</v>
      </c>
    </row>
    <row r="15" spans="1:10" ht="32.25" customHeight="1" x14ac:dyDescent="0.25">
      <c r="A15" s="54"/>
      <c r="B15" s="53"/>
      <c r="C15" s="58"/>
      <c r="D15" s="15" t="s">
        <v>61</v>
      </c>
      <c r="E15" s="16" t="s">
        <v>13</v>
      </c>
      <c r="F15" s="16">
        <v>180000</v>
      </c>
      <c r="G15" s="17">
        <v>77700000</v>
      </c>
      <c r="H15" s="55"/>
      <c r="I15" s="53"/>
    </row>
    <row r="16" spans="1:10" ht="32.25" customHeight="1" x14ac:dyDescent="0.25">
      <c r="A16" s="54"/>
      <c r="B16" s="53"/>
      <c r="C16" s="58"/>
      <c r="D16" s="18" t="s">
        <v>62</v>
      </c>
      <c r="E16" s="19" t="s">
        <v>13</v>
      </c>
      <c r="F16" s="19">
        <v>75000</v>
      </c>
      <c r="G16" s="20">
        <v>31500000</v>
      </c>
      <c r="H16" s="55"/>
      <c r="I16" s="53"/>
    </row>
    <row r="17" spans="1:9" ht="32.25" customHeight="1" x14ac:dyDescent="0.25">
      <c r="A17" s="54"/>
      <c r="B17" s="53"/>
      <c r="C17" s="58"/>
      <c r="D17" s="18" t="s">
        <v>63</v>
      </c>
      <c r="E17" s="19" t="s">
        <v>13</v>
      </c>
      <c r="F17" s="19">
        <v>105000</v>
      </c>
      <c r="G17" s="20">
        <v>46200000</v>
      </c>
      <c r="H17" s="55"/>
      <c r="I17" s="53"/>
    </row>
    <row r="18" spans="1:9" ht="32.25" customHeight="1" x14ac:dyDescent="0.25">
      <c r="A18" s="54"/>
      <c r="B18" s="53"/>
      <c r="C18" s="58"/>
      <c r="D18" s="15" t="s">
        <v>29</v>
      </c>
      <c r="E18" s="16" t="s">
        <v>13</v>
      </c>
      <c r="F18" s="16">
        <v>330000</v>
      </c>
      <c r="G18" s="21">
        <v>141900000</v>
      </c>
      <c r="H18" s="55"/>
      <c r="I18" s="53"/>
    </row>
    <row r="19" spans="1:9" ht="77.25" customHeight="1" x14ac:dyDescent="0.25">
      <c r="A19" s="19">
        <v>2</v>
      </c>
      <c r="B19" s="22" t="s">
        <v>10</v>
      </c>
      <c r="C19" s="12" t="s">
        <v>24</v>
      </c>
      <c r="D19" s="23" t="s">
        <v>28</v>
      </c>
      <c r="E19" s="19" t="s">
        <v>25</v>
      </c>
      <c r="F19" s="19">
        <v>592000</v>
      </c>
      <c r="G19" s="20">
        <v>177600000</v>
      </c>
      <c r="H19" s="24" t="s">
        <v>82</v>
      </c>
      <c r="I19" s="22" t="s">
        <v>9</v>
      </c>
    </row>
    <row r="20" spans="1:9" ht="38.25" customHeight="1" x14ac:dyDescent="0.25">
      <c r="A20" s="68">
        <v>3</v>
      </c>
      <c r="B20" s="65" t="s">
        <v>10</v>
      </c>
      <c r="C20" s="71" t="s">
        <v>69</v>
      </c>
      <c r="D20" s="23" t="s">
        <v>110</v>
      </c>
      <c r="E20" s="16" t="s">
        <v>14</v>
      </c>
      <c r="F20" s="16">
        <f>SUM(F21:F47)</f>
        <v>330</v>
      </c>
      <c r="G20" s="17">
        <f>SUM(G21:G47)</f>
        <v>23786700</v>
      </c>
      <c r="H20" s="59" t="s">
        <v>82</v>
      </c>
      <c r="I20" s="65" t="s">
        <v>9</v>
      </c>
    </row>
    <row r="21" spans="1:9" ht="38.25" customHeight="1" x14ac:dyDescent="0.25">
      <c r="A21" s="69"/>
      <c r="B21" s="66"/>
      <c r="C21" s="72"/>
      <c r="D21" s="25" t="s">
        <v>30</v>
      </c>
      <c r="E21" s="19" t="s">
        <v>12</v>
      </c>
      <c r="F21" s="19">
        <v>4</v>
      </c>
      <c r="G21" s="20">
        <v>184800</v>
      </c>
      <c r="H21" s="60"/>
      <c r="I21" s="66"/>
    </row>
    <row r="22" spans="1:9" ht="38.25" customHeight="1" x14ac:dyDescent="0.25">
      <c r="A22" s="69"/>
      <c r="B22" s="66"/>
      <c r="C22" s="72"/>
      <c r="D22" s="25" t="s">
        <v>31</v>
      </c>
      <c r="E22" s="19" t="s">
        <v>12</v>
      </c>
      <c r="F22" s="19">
        <v>4</v>
      </c>
      <c r="G22" s="20">
        <v>210000</v>
      </c>
      <c r="H22" s="60"/>
      <c r="I22" s="66"/>
    </row>
    <row r="23" spans="1:9" ht="38.25" customHeight="1" x14ac:dyDescent="0.25">
      <c r="A23" s="69"/>
      <c r="B23" s="66"/>
      <c r="C23" s="72"/>
      <c r="D23" s="25" t="s">
        <v>32</v>
      </c>
      <c r="E23" s="19" t="s">
        <v>12</v>
      </c>
      <c r="F23" s="19">
        <v>4</v>
      </c>
      <c r="G23" s="20">
        <v>277200</v>
      </c>
      <c r="H23" s="60"/>
      <c r="I23" s="66"/>
    </row>
    <row r="24" spans="1:9" ht="38.25" customHeight="1" x14ac:dyDescent="0.25">
      <c r="A24" s="69"/>
      <c r="B24" s="66"/>
      <c r="C24" s="72"/>
      <c r="D24" s="25" t="s">
        <v>33</v>
      </c>
      <c r="E24" s="19" t="s">
        <v>12</v>
      </c>
      <c r="F24" s="19">
        <v>4</v>
      </c>
      <c r="G24" s="20">
        <v>189000</v>
      </c>
      <c r="H24" s="60"/>
      <c r="I24" s="66"/>
    </row>
    <row r="25" spans="1:9" ht="38.25" customHeight="1" x14ac:dyDescent="0.25">
      <c r="A25" s="69"/>
      <c r="B25" s="66"/>
      <c r="C25" s="72"/>
      <c r="D25" s="25" t="s">
        <v>34</v>
      </c>
      <c r="E25" s="19" t="s">
        <v>12</v>
      </c>
      <c r="F25" s="19">
        <v>4</v>
      </c>
      <c r="G25" s="20">
        <v>180600</v>
      </c>
      <c r="H25" s="60"/>
      <c r="I25" s="66"/>
    </row>
    <row r="26" spans="1:9" ht="38.25" customHeight="1" x14ac:dyDescent="0.25">
      <c r="A26" s="69"/>
      <c r="B26" s="66"/>
      <c r="C26" s="72"/>
      <c r="D26" s="25" t="s">
        <v>35</v>
      </c>
      <c r="E26" s="19" t="s">
        <v>12</v>
      </c>
      <c r="F26" s="19">
        <v>4</v>
      </c>
      <c r="G26" s="20">
        <v>111300</v>
      </c>
      <c r="H26" s="60"/>
      <c r="I26" s="66"/>
    </row>
    <row r="27" spans="1:9" ht="38.25" customHeight="1" x14ac:dyDescent="0.25">
      <c r="A27" s="69"/>
      <c r="B27" s="66"/>
      <c r="C27" s="72"/>
      <c r="D27" s="25" t="s">
        <v>36</v>
      </c>
      <c r="E27" s="19" t="s">
        <v>12</v>
      </c>
      <c r="F27" s="19">
        <v>88</v>
      </c>
      <c r="G27" s="20">
        <v>2864400</v>
      </c>
      <c r="H27" s="60"/>
      <c r="I27" s="66"/>
    </row>
    <row r="28" spans="1:9" ht="38.25" customHeight="1" x14ac:dyDescent="0.25">
      <c r="A28" s="69"/>
      <c r="B28" s="66"/>
      <c r="C28" s="72"/>
      <c r="D28" s="25" t="s">
        <v>37</v>
      </c>
      <c r="E28" s="19" t="s">
        <v>12</v>
      </c>
      <c r="F28" s="19">
        <v>36</v>
      </c>
      <c r="G28" s="20">
        <v>1304100</v>
      </c>
      <c r="H28" s="60"/>
      <c r="I28" s="66"/>
    </row>
    <row r="29" spans="1:9" ht="38.25" customHeight="1" x14ac:dyDescent="0.25">
      <c r="A29" s="69"/>
      <c r="B29" s="66"/>
      <c r="C29" s="72"/>
      <c r="D29" s="25" t="s">
        <v>38</v>
      </c>
      <c r="E29" s="19" t="s">
        <v>12</v>
      </c>
      <c r="F29" s="19">
        <v>4</v>
      </c>
      <c r="G29" s="20">
        <v>107100</v>
      </c>
      <c r="H29" s="60"/>
      <c r="I29" s="66"/>
    </row>
    <row r="30" spans="1:9" ht="38.25" customHeight="1" x14ac:dyDescent="0.25">
      <c r="A30" s="69"/>
      <c r="B30" s="66"/>
      <c r="C30" s="72"/>
      <c r="D30" s="25" t="s">
        <v>39</v>
      </c>
      <c r="E30" s="19" t="s">
        <v>12</v>
      </c>
      <c r="F30" s="19">
        <v>32</v>
      </c>
      <c r="G30" s="20">
        <v>974400</v>
      </c>
      <c r="H30" s="60"/>
      <c r="I30" s="66"/>
    </row>
    <row r="31" spans="1:9" ht="38.25" customHeight="1" x14ac:dyDescent="0.25">
      <c r="A31" s="69"/>
      <c r="B31" s="66"/>
      <c r="C31" s="72"/>
      <c r="D31" s="25" t="s">
        <v>40</v>
      </c>
      <c r="E31" s="19" t="s">
        <v>12</v>
      </c>
      <c r="F31" s="19">
        <v>4</v>
      </c>
      <c r="G31" s="20">
        <v>58800</v>
      </c>
      <c r="H31" s="60"/>
      <c r="I31" s="66"/>
    </row>
    <row r="32" spans="1:9" ht="38.25" customHeight="1" x14ac:dyDescent="0.25">
      <c r="A32" s="69"/>
      <c r="B32" s="66"/>
      <c r="C32" s="72"/>
      <c r="D32" s="25" t="s">
        <v>41</v>
      </c>
      <c r="E32" s="19" t="s">
        <v>26</v>
      </c>
      <c r="F32" s="19">
        <v>10</v>
      </c>
      <c r="G32" s="20">
        <v>577500</v>
      </c>
      <c r="H32" s="60"/>
      <c r="I32" s="66"/>
    </row>
    <row r="33" spans="1:9" ht="38.25" customHeight="1" x14ac:dyDescent="0.25">
      <c r="A33" s="69"/>
      <c r="B33" s="66"/>
      <c r="C33" s="72"/>
      <c r="D33" s="25" t="s">
        <v>42</v>
      </c>
      <c r="E33" s="19" t="s">
        <v>26</v>
      </c>
      <c r="F33" s="19">
        <v>6</v>
      </c>
      <c r="G33" s="20">
        <v>1039500</v>
      </c>
      <c r="H33" s="60"/>
      <c r="I33" s="66"/>
    </row>
    <row r="34" spans="1:9" ht="38.25" customHeight="1" x14ac:dyDescent="0.25">
      <c r="A34" s="69"/>
      <c r="B34" s="66"/>
      <c r="C34" s="72"/>
      <c r="D34" s="25" t="s">
        <v>43</v>
      </c>
      <c r="E34" s="19" t="s">
        <v>26</v>
      </c>
      <c r="F34" s="19">
        <v>4</v>
      </c>
      <c r="G34" s="20">
        <v>693000</v>
      </c>
      <c r="H34" s="60"/>
      <c r="I34" s="66"/>
    </row>
    <row r="35" spans="1:9" ht="38.25" customHeight="1" x14ac:dyDescent="0.25">
      <c r="A35" s="69"/>
      <c r="B35" s="66"/>
      <c r="C35" s="72"/>
      <c r="D35" s="25" t="s">
        <v>44</v>
      </c>
      <c r="E35" s="19" t="s">
        <v>12</v>
      </c>
      <c r="F35" s="19">
        <v>8</v>
      </c>
      <c r="G35" s="20">
        <v>226800</v>
      </c>
      <c r="H35" s="60"/>
      <c r="I35" s="66"/>
    </row>
    <row r="36" spans="1:9" ht="38.25" customHeight="1" x14ac:dyDescent="0.25">
      <c r="A36" s="69"/>
      <c r="B36" s="66"/>
      <c r="C36" s="72"/>
      <c r="D36" s="25" t="s">
        <v>45</v>
      </c>
      <c r="E36" s="19" t="s">
        <v>12</v>
      </c>
      <c r="F36" s="19">
        <v>4</v>
      </c>
      <c r="G36" s="20">
        <v>102900</v>
      </c>
      <c r="H36" s="60"/>
      <c r="I36" s="66"/>
    </row>
    <row r="37" spans="1:9" ht="38.25" customHeight="1" x14ac:dyDescent="0.25">
      <c r="A37" s="69"/>
      <c r="B37" s="66"/>
      <c r="C37" s="72"/>
      <c r="D37" s="25" t="s">
        <v>46</v>
      </c>
      <c r="E37" s="19" t="s">
        <v>26</v>
      </c>
      <c r="F37" s="19">
        <v>10</v>
      </c>
      <c r="G37" s="20">
        <v>724500</v>
      </c>
      <c r="H37" s="60"/>
      <c r="I37" s="66"/>
    </row>
    <row r="38" spans="1:9" ht="38.25" customHeight="1" x14ac:dyDescent="0.25">
      <c r="A38" s="69"/>
      <c r="B38" s="66"/>
      <c r="C38" s="72"/>
      <c r="D38" s="25" t="s">
        <v>47</v>
      </c>
      <c r="E38" s="19" t="s">
        <v>26</v>
      </c>
      <c r="F38" s="19">
        <v>20</v>
      </c>
      <c r="G38" s="20">
        <v>2289000</v>
      </c>
      <c r="H38" s="60"/>
      <c r="I38" s="66"/>
    </row>
    <row r="39" spans="1:9" ht="38.25" customHeight="1" x14ac:dyDescent="0.25">
      <c r="A39" s="69"/>
      <c r="B39" s="66"/>
      <c r="C39" s="72"/>
      <c r="D39" s="25" t="s">
        <v>48</v>
      </c>
      <c r="E39" s="19" t="s">
        <v>26</v>
      </c>
      <c r="F39" s="19">
        <v>8</v>
      </c>
      <c r="G39" s="20">
        <v>848400</v>
      </c>
      <c r="H39" s="60"/>
      <c r="I39" s="66"/>
    </row>
    <row r="40" spans="1:9" ht="38.25" customHeight="1" x14ac:dyDescent="0.25">
      <c r="A40" s="69"/>
      <c r="B40" s="66"/>
      <c r="C40" s="72"/>
      <c r="D40" s="25" t="s">
        <v>49</v>
      </c>
      <c r="E40" s="19" t="s">
        <v>26</v>
      </c>
      <c r="F40" s="19">
        <v>40</v>
      </c>
      <c r="G40" s="20">
        <v>5376000</v>
      </c>
      <c r="H40" s="60"/>
      <c r="I40" s="66"/>
    </row>
    <row r="41" spans="1:9" ht="38.25" customHeight="1" x14ac:dyDescent="0.25">
      <c r="A41" s="69"/>
      <c r="B41" s="66"/>
      <c r="C41" s="72"/>
      <c r="D41" s="25" t="s">
        <v>50</v>
      </c>
      <c r="E41" s="19" t="s">
        <v>26</v>
      </c>
      <c r="F41" s="19">
        <v>10</v>
      </c>
      <c r="G41" s="20">
        <v>1711500</v>
      </c>
      <c r="H41" s="60"/>
      <c r="I41" s="66"/>
    </row>
    <row r="42" spans="1:9" ht="38.25" customHeight="1" x14ac:dyDescent="0.25">
      <c r="A42" s="69"/>
      <c r="B42" s="66"/>
      <c r="C42" s="72"/>
      <c r="D42" s="25" t="s">
        <v>51</v>
      </c>
      <c r="E42" s="19" t="s">
        <v>26</v>
      </c>
      <c r="F42" s="19">
        <v>8</v>
      </c>
      <c r="G42" s="20">
        <v>688800</v>
      </c>
      <c r="H42" s="60"/>
      <c r="I42" s="66"/>
    </row>
    <row r="43" spans="1:9" ht="38.25" customHeight="1" x14ac:dyDescent="0.25">
      <c r="A43" s="69"/>
      <c r="B43" s="66"/>
      <c r="C43" s="72"/>
      <c r="D43" s="25" t="s">
        <v>52</v>
      </c>
      <c r="E43" s="19" t="s">
        <v>26</v>
      </c>
      <c r="F43" s="19">
        <v>2</v>
      </c>
      <c r="G43" s="20">
        <v>630000</v>
      </c>
      <c r="H43" s="60"/>
      <c r="I43" s="66"/>
    </row>
    <row r="44" spans="1:9" ht="38.25" customHeight="1" x14ac:dyDescent="0.25">
      <c r="A44" s="69"/>
      <c r="B44" s="66"/>
      <c r="C44" s="72"/>
      <c r="D44" s="25" t="s">
        <v>53</v>
      </c>
      <c r="E44" s="19" t="s">
        <v>26</v>
      </c>
      <c r="F44" s="19">
        <v>4</v>
      </c>
      <c r="G44" s="20">
        <v>848400</v>
      </c>
      <c r="H44" s="60"/>
      <c r="I44" s="66"/>
    </row>
    <row r="45" spans="1:9" ht="38.25" customHeight="1" x14ac:dyDescent="0.25">
      <c r="A45" s="69"/>
      <c r="B45" s="66"/>
      <c r="C45" s="72"/>
      <c r="D45" s="25" t="s">
        <v>54</v>
      </c>
      <c r="E45" s="19" t="s">
        <v>12</v>
      </c>
      <c r="F45" s="19">
        <v>2</v>
      </c>
      <c r="G45" s="20">
        <v>422100</v>
      </c>
      <c r="H45" s="60"/>
      <c r="I45" s="66"/>
    </row>
    <row r="46" spans="1:9" ht="38.25" customHeight="1" x14ac:dyDescent="0.25">
      <c r="A46" s="69"/>
      <c r="B46" s="66"/>
      <c r="C46" s="72"/>
      <c r="D46" s="25" t="s">
        <v>55</v>
      </c>
      <c r="E46" s="19" t="s">
        <v>12</v>
      </c>
      <c r="F46" s="19">
        <v>4</v>
      </c>
      <c r="G46" s="20">
        <v>903000</v>
      </c>
      <c r="H46" s="60"/>
      <c r="I46" s="66"/>
    </row>
    <row r="47" spans="1:9" ht="38.25" customHeight="1" x14ac:dyDescent="0.25">
      <c r="A47" s="70"/>
      <c r="B47" s="67"/>
      <c r="C47" s="73"/>
      <c r="D47" s="25" t="s">
        <v>56</v>
      </c>
      <c r="E47" s="19" t="s">
        <v>12</v>
      </c>
      <c r="F47" s="19">
        <v>2</v>
      </c>
      <c r="G47" s="20">
        <v>243600</v>
      </c>
      <c r="H47" s="61"/>
      <c r="I47" s="67"/>
    </row>
    <row r="48" spans="1:9" ht="36" customHeight="1" x14ac:dyDescent="0.25">
      <c r="A48" s="54">
        <v>4</v>
      </c>
      <c r="B48" s="53" t="s">
        <v>10</v>
      </c>
      <c r="C48" s="58" t="s">
        <v>109</v>
      </c>
      <c r="D48" s="23" t="s">
        <v>111</v>
      </c>
      <c r="E48" s="26" t="s">
        <v>14</v>
      </c>
      <c r="F48" s="26">
        <f>F49+F56+F63+F69</f>
        <v>9873.5</v>
      </c>
      <c r="G48" s="17">
        <f>G49+G56+G63+G69</f>
        <v>19051600</v>
      </c>
      <c r="H48" s="50" t="s">
        <v>82</v>
      </c>
      <c r="I48" s="53" t="s">
        <v>9</v>
      </c>
    </row>
    <row r="49" spans="1:9" ht="36" customHeight="1" x14ac:dyDescent="0.25">
      <c r="A49" s="54"/>
      <c r="B49" s="53"/>
      <c r="C49" s="58"/>
      <c r="D49" s="27" t="s">
        <v>57</v>
      </c>
      <c r="E49" s="16" t="s">
        <v>13</v>
      </c>
      <c r="F49" s="16">
        <f>SUM(F50:F55)</f>
        <v>7232</v>
      </c>
      <c r="G49" s="20">
        <f>SUM(G50:G55)</f>
        <v>11971000</v>
      </c>
      <c r="H49" s="50"/>
      <c r="I49" s="53"/>
    </row>
    <row r="50" spans="1:9" ht="36" customHeight="1" x14ac:dyDescent="0.25">
      <c r="A50" s="54"/>
      <c r="B50" s="53"/>
      <c r="C50" s="58"/>
      <c r="D50" s="25" t="s">
        <v>83</v>
      </c>
      <c r="E50" s="19" t="s">
        <v>13</v>
      </c>
      <c r="F50" s="19">
        <v>1600</v>
      </c>
      <c r="G50" s="20">
        <v>2500000</v>
      </c>
      <c r="H50" s="50"/>
      <c r="I50" s="53"/>
    </row>
    <row r="51" spans="1:9" ht="36" customHeight="1" x14ac:dyDescent="0.25">
      <c r="A51" s="54"/>
      <c r="B51" s="53"/>
      <c r="C51" s="58"/>
      <c r="D51" s="25" t="s">
        <v>84</v>
      </c>
      <c r="E51" s="19" t="s">
        <v>13</v>
      </c>
      <c r="F51" s="19">
        <v>1500</v>
      </c>
      <c r="G51" s="20">
        <v>2100000</v>
      </c>
      <c r="H51" s="50"/>
      <c r="I51" s="53"/>
    </row>
    <row r="52" spans="1:9" ht="36" customHeight="1" x14ac:dyDescent="0.25">
      <c r="A52" s="54"/>
      <c r="B52" s="53"/>
      <c r="C52" s="58"/>
      <c r="D52" s="25" t="s">
        <v>85</v>
      </c>
      <c r="E52" s="19" t="s">
        <v>13</v>
      </c>
      <c r="F52" s="19">
        <v>1000</v>
      </c>
      <c r="G52" s="20">
        <v>1500000</v>
      </c>
      <c r="H52" s="50"/>
      <c r="I52" s="53"/>
    </row>
    <row r="53" spans="1:9" ht="36" customHeight="1" x14ac:dyDescent="0.25">
      <c r="A53" s="54"/>
      <c r="B53" s="53"/>
      <c r="C53" s="58"/>
      <c r="D53" s="25" t="s">
        <v>86</v>
      </c>
      <c r="E53" s="19" t="s">
        <v>13</v>
      </c>
      <c r="F53" s="19">
        <v>2400</v>
      </c>
      <c r="G53" s="20">
        <v>3800000</v>
      </c>
      <c r="H53" s="50"/>
      <c r="I53" s="53"/>
    </row>
    <row r="54" spans="1:9" ht="36" customHeight="1" x14ac:dyDescent="0.25">
      <c r="A54" s="54"/>
      <c r="B54" s="53"/>
      <c r="C54" s="58"/>
      <c r="D54" s="25" t="s">
        <v>87</v>
      </c>
      <c r="E54" s="19" t="s">
        <v>13</v>
      </c>
      <c r="F54" s="19">
        <v>680</v>
      </c>
      <c r="G54" s="20">
        <v>1915000</v>
      </c>
      <c r="H54" s="50"/>
      <c r="I54" s="53"/>
    </row>
    <row r="55" spans="1:9" ht="36" customHeight="1" x14ac:dyDescent="0.25">
      <c r="A55" s="54"/>
      <c r="B55" s="53"/>
      <c r="C55" s="58"/>
      <c r="D55" s="25" t="s">
        <v>88</v>
      </c>
      <c r="E55" s="19" t="s">
        <v>13</v>
      </c>
      <c r="F55" s="19">
        <v>52</v>
      </c>
      <c r="G55" s="20">
        <v>156000</v>
      </c>
      <c r="H55" s="50"/>
      <c r="I55" s="53"/>
    </row>
    <row r="56" spans="1:9" ht="36" customHeight="1" x14ac:dyDescent="0.25">
      <c r="A56" s="54"/>
      <c r="B56" s="53"/>
      <c r="C56" s="58"/>
      <c r="D56" s="27" t="s">
        <v>58</v>
      </c>
      <c r="E56" s="16" t="s">
        <v>13</v>
      </c>
      <c r="F56" s="16">
        <f>SUM(F57:F62)</f>
        <v>771</v>
      </c>
      <c r="G56" s="20">
        <f>SUM(G57:G62)</f>
        <v>2958600</v>
      </c>
      <c r="H56" s="50"/>
      <c r="I56" s="53"/>
    </row>
    <row r="57" spans="1:9" ht="36" customHeight="1" x14ac:dyDescent="0.25">
      <c r="A57" s="54"/>
      <c r="B57" s="53"/>
      <c r="C57" s="58"/>
      <c r="D57" s="25" t="s">
        <v>89</v>
      </c>
      <c r="E57" s="19" t="s">
        <v>13</v>
      </c>
      <c r="F57" s="19">
        <v>376</v>
      </c>
      <c r="G57" s="20">
        <v>2105600</v>
      </c>
      <c r="H57" s="50"/>
      <c r="I57" s="53"/>
    </row>
    <row r="58" spans="1:9" ht="36" customHeight="1" x14ac:dyDescent="0.25">
      <c r="A58" s="54"/>
      <c r="B58" s="53"/>
      <c r="C58" s="58"/>
      <c r="D58" s="25" t="s">
        <v>90</v>
      </c>
      <c r="E58" s="19" t="s">
        <v>13</v>
      </c>
      <c r="F58" s="19">
        <v>45</v>
      </c>
      <c r="G58" s="20">
        <v>150000</v>
      </c>
      <c r="H58" s="50"/>
      <c r="I58" s="53"/>
    </row>
    <row r="59" spans="1:9" ht="36" customHeight="1" x14ac:dyDescent="0.25">
      <c r="A59" s="54"/>
      <c r="B59" s="53"/>
      <c r="C59" s="58"/>
      <c r="D59" s="25" t="s">
        <v>91</v>
      </c>
      <c r="E59" s="19" t="s">
        <v>13</v>
      </c>
      <c r="F59" s="19">
        <v>45</v>
      </c>
      <c r="G59" s="20">
        <v>120000</v>
      </c>
      <c r="H59" s="50"/>
      <c r="I59" s="53"/>
    </row>
    <row r="60" spans="1:9" ht="36" customHeight="1" x14ac:dyDescent="0.25">
      <c r="A60" s="54"/>
      <c r="B60" s="53"/>
      <c r="C60" s="58"/>
      <c r="D60" s="25" t="s">
        <v>92</v>
      </c>
      <c r="E60" s="19" t="s">
        <v>15</v>
      </c>
      <c r="F60" s="19">
        <v>105</v>
      </c>
      <c r="G60" s="20">
        <v>175000</v>
      </c>
      <c r="H60" s="50"/>
      <c r="I60" s="53"/>
    </row>
    <row r="61" spans="1:9" ht="36" customHeight="1" x14ac:dyDescent="0.25">
      <c r="A61" s="54"/>
      <c r="B61" s="53"/>
      <c r="C61" s="58"/>
      <c r="D61" s="25" t="s">
        <v>93</v>
      </c>
      <c r="E61" s="19" t="s">
        <v>13</v>
      </c>
      <c r="F61" s="19">
        <v>180</v>
      </c>
      <c r="G61" s="20">
        <v>318000</v>
      </c>
      <c r="H61" s="50"/>
      <c r="I61" s="53"/>
    </row>
    <row r="62" spans="1:9" ht="36" customHeight="1" x14ac:dyDescent="0.25">
      <c r="A62" s="54"/>
      <c r="B62" s="53"/>
      <c r="C62" s="58"/>
      <c r="D62" s="25" t="s">
        <v>94</v>
      </c>
      <c r="E62" s="19" t="s">
        <v>13</v>
      </c>
      <c r="F62" s="19">
        <v>20</v>
      </c>
      <c r="G62" s="20">
        <v>90000</v>
      </c>
      <c r="H62" s="50"/>
      <c r="I62" s="53"/>
    </row>
    <row r="63" spans="1:9" ht="36" customHeight="1" x14ac:dyDescent="0.25">
      <c r="A63" s="54"/>
      <c r="B63" s="53"/>
      <c r="C63" s="58"/>
      <c r="D63" s="27" t="s">
        <v>59</v>
      </c>
      <c r="E63" s="16" t="s">
        <v>13</v>
      </c>
      <c r="F63" s="16">
        <f>SUM(F64:F68)</f>
        <v>1264.5</v>
      </c>
      <c r="G63" s="17">
        <f>SUM(G64:G68)</f>
        <v>2457000</v>
      </c>
      <c r="H63" s="50"/>
      <c r="I63" s="53"/>
    </row>
    <row r="64" spans="1:9" ht="36" customHeight="1" x14ac:dyDescent="0.25">
      <c r="A64" s="54"/>
      <c r="B64" s="53"/>
      <c r="C64" s="58"/>
      <c r="D64" s="25" t="s">
        <v>95</v>
      </c>
      <c r="E64" s="19" t="s">
        <v>13</v>
      </c>
      <c r="F64" s="19">
        <v>400</v>
      </c>
      <c r="G64" s="20">
        <v>626000</v>
      </c>
      <c r="H64" s="50"/>
      <c r="I64" s="53"/>
    </row>
    <row r="65" spans="1:9" ht="36" customHeight="1" x14ac:dyDescent="0.25">
      <c r="A65" s="54"/>
      <c r="B65" s="53"/>
      <c r="C65" s="58"/>
      <c r="D65" s="25" t="s">
        <v>96</v>
      </c>
      <c r="E65" s="19" t="s">
        <v>13</v>
      </c>
      <c r="F65" s="19">
        <v>300</v>
      </c>
      <c r="G65" s="20">
        <v>650000</v>
      </c>
      <c r="H65" s="50"/>
      <c r="I65" s="53"/>
    </row>
    <row r="66" spans="1:9" ht="36" customHeight="1" x14ac:dyDescent="0.25">
      <c r="A66" s="54"/>
      <c r="B66" s="53"/>
      <c r="C66" s="58"/>
      <c r="D66" s="25" t="s">
        <v>97</v>
      </c>
      <c r="E66" s="19" t="s">
        <v>13</v>
      </c>
      <c r="F66" s="19">
        <v>440</v>
      </c>
      <c r="G66" s="20">
        <v>880000</v>
      </c>
      <c r="H66" s="50"/>
      <c r="I66" s="53"/>
    </row>
    <row r="67" spans="1:9" ht="36" customHeight="1" x14ac:dyDescent="0.25">
      <c r="A67" s="54"/>
      <c r="B67" s="53"/>
      <c r="C67" s="58"/>
      <c r="D67" s="25" t="s">
        <v>98</v>
      </c>
      <c r="E67" s="19" t="s">
        <v>13</v>
      </c>
      <c r="F67" s="19">
        <v>60</v>
      </c>
      <c r="G67" s="20">
        <v>145000</v>
      </c>
      <c r="H67" s="50"/>
      <c r="I67" s="53"/>
    </row>
    <row r="68" spans="1:9" ht="36" customHeight="1" x14ac:dyDescent="0.25">
      <c r="A68" s="54"/>
      <c r="B68" s="53"/>
      <c r="C68" s="58"/>
      <c r="D68" s="25" t="s">
        <v>99</v>
      </c>
      <c r="E68" s="19" t="s">
        <v>13</v>
      </c>
      <c r="F68" s="19">
        <v>64.5</v>
      </c>
      <c r="G68" s="20">
        <v>156000</v>
      </c>
      <c r="H68" s="50"/>
      <c r="I68" s="53"/>
    </row>
    <row r="69" spans="1:9" ht="36" customHeight="1" x14ac:dyDescent="0.25">
      <c r="A69" s="54"/>
      <c r="B69" s="53"/>
      <c r="C69" s="58"/>
      <c r="D69" s="27" t="s">
        <v>60</v>
      </c>
      <c r="E69" s="16" t="s">
        <v>15</v>
      </c>
      <c r="F69" s="16">
        <f>F70+F71</f>
        <v>606</v>
      </c>
      <c r="G69" s="17">
        <f>G70+G71</f>
        <v>1665000</v>
      </c>
      <c r="H69" s="50"/>
      <c r="I69" s="53"/>
    </row>
    <row r="70" spans="1:9" ht="36" customHeight="1" x14ac:dyDescent="0.25">
      <c r="A70" s="54"/>
      <c r="B70" s="53"/>
      <c r="C70" s="58"/>
      <c r="D70" s="25" t="s">
        <v>100</v>
      </c>
      <c r="E70" s="19" t="s">
        <v>15</v>
      </c>
      <c r="F70" s="19">
        <v>306</v>
      </c>
      <c r="G70" s="20">
        <v>675000</v>
      </c>
      <c r="H70" s="50"/>
      <c r="I70" s="53"/>
    </row>
    <row r="71" spans="1:9" ht="36" customHeight="1" x14ac:dyDescent="0.25">
      <c r="A71" s="54"/>
      <c r="B71" s="53"/>
      <c r="C71" s="58"/>
      <c r="D71" s="25" t="s">
        <v>101</v>
      </c>
      <c r="E71" s="19" t="s">
        <v>15</v>
      </c>
      <c r="F71" s="19">
        <v>300</v>
      </c>
      <c r="G71" s="20">
        <v>990000</v>
      </c>
      <c r="H71" s="50"/>
      <c r="I71" s="53"/>
    </row>
    <row r="72" spans="1:9" ht="31.5" customHeight="1" x14ac:dyDescent="0.25">
      <c r="A72" s="50">
        <v>5</v>
      </c>
      <c r="B72" s="45" t="s">
        <v>68</v>
      </c>
      <c r="C72" s="50" t="s">
        <v>70</v>
      </c>
      <c r="D72" s="28" t="s">
        <v>66</v>
      </c>
      <c r="E72" s="29" t="s">
        <v>12</v>
      </c>
      <c r="F72" s="29">
        <v>150</v>
      </c>
      <c r="G72" s="17">
        <v>8386000</v>
      </c>
      <c r="H72" s="46" t="s">
        <v>82</v>
      </c>
      <c r="I72" s="50" t="s">
        <v>9</v>
      </c>
    </row>
    <row r="73" spans="1:9" ht="31.5" customHeight="1" x14ac:dyDescent="0.25">
      <c r="A73" s="50"/>
      <c r="B73" s="45"/>
      <c r="C73" s="50"/>
      <c r="D73" s="41" t="s">
        <v>67</v>
      </c>
      <c r="E73" s="40" t="s">
        <v>12</v>
      </c>
      <c r="F73" s="40">
        <v>85</v>
      </c>
      <c r="G73" s="20">
        <v>6244000</v>
      </c>
      <c r="H73" s="46"/>
      <c r="I73" s="50"/>
    </row>
    <row r="74" spans="1:9" ht="31.5" customHeight="1" x14ac:dyDescent="0.25">
      <c r="A74" s="50"/>
      <c r="B74" s="45"/>
      <c r="C74" s="50"/>
      <c r="D74" s="41" t="s">
        <v>64</v>
      </c>
      <c r="E74" s="40" t="s">
        <v>12</v>
      </c>
      <c r="F74" s="40">
        <v>65</v>
      </c>
      <c r="G74" s="20">
        <v>2142000</v>
      </c>
      <c r="H74" s="46"/>
      <c r="I74" s="50"/>
    </row>
    <row r="75" spans="1:9" ht="78" customHeight="1" x14ac:dyDescent="0.25">
      <c r="A75" s="24">
        <v>6</v>
      </c>
      <c r="B75" s="30" t="s">
        <v>68</v>
      </c>
      <c r="C75" s="24" t="s">
        <v>71</v>
      </c>
      <c r="D75" s="28" t="s">
        <v>65</v>
      </c>
      <c r="E75" s="40" t="s">
        <v>12</v>
      </c>
      <c r="F75" s="40">
        <v>84</v>
      </c>
      <c r="G75" s="20">
        <v>9846750</v>
      </c>
      <c r="H75" s="24" t="s">
        <v>82</v>
      </c>
      <c r="I75" s="24" t="s">
        <v>9</v>
      </c>
    </row>
    <row r="76" spans="1:9" ht="78" customHeight="1" x14ac:dyDescent="0.25">
      <c r="A76" s="59">
        <v>7</v>
      </c>
      <c r="B76" s="62" t="s">
        <v>68</v>
      </c>
      <c r="C76" s="59" t="s">
        <v>112</v>
      </c>
      <c r="D76" s="28" t="s">
        <v>127</v>
      </c>
      <c r="E76" s="29" t="s">
        <v>14</v>
      </c>
      <c r="F76" s="29">
        <f>F77+F87</f>
        <v>8710</v>
      </c>
      <c r="G76" s="17">
        <v>9649500</v>
      </c>
      <c r="H76" s="59" t="s">
        <v>82</v>
      </c>
      <c r="I76" s="59" t="s">
        <v>9</v>
      </c>
    </row>
    <row r="77" spans="1:9" ht="39.75" customHeight="1" x14ac:dyDescent="0.25">
      <c r="A77" s="60"/>
      <c r="B77" s="63"/>
      <c r="C77" s="60"/>
      <c r="D77" s="43" t="s">
        <v>113</v>
      </c>
      <c r="E77" s="29" t="s">
        <v>14</v>
      </c>
      <c r="F77" s="29">
        <v>8180</v>
      </c>
      <c r="G77" s="17">
        <v>9090900</v>
      </c>
      <c r="H77" s="60"/>
      <c r="I77" s="60"/>
    </row>
    <row r="78" spans="1:9" ht="39.75" customHeight="1" x14ac:dyDescent="0.25">
      <c r="A78" s="60"/>
      <c r="B78" s="63"/>
      <c r="C78" s="60"/>
      <c r="D78" s="41" t="s">
        <v>114</v>
      </c>
      <c r="E78" s="42" t="s">
        <v>15</v>
      </c>
      <c r="F78" s="42">
        <v>2500</v>
      </c>
      <c r="G78" s="20">
        <v>3150000</v>
      </c>
      <c r="H78" s="60"/>
      <c r="I78" s="60"/>
    </row>
    <row r="79" spans="1:9" ht="39.75" customHeight="1" x14ac:dyDescent="0.25">
      <c r="A79" s="60"/>
      <c r="B79" s="63"/>
      <c r="C79" s="60"/>
      <c r="D79" s="41" t="s">
        <v>115</v>
      </c>
      <c r="E79" s="42" t="s">
        <v>15</v>
      </c>
      <c r="F79" s="42">
        <v>500</v>
      </c>
      <c r="G79" s="20">
        <v>630000</v>
      </c>
      <c r="H79" s="60"/>
      <c r="I79" s="60"/>
    </row>
    <row r="80" spans="1:9" ht="39.75" customHeight="1" x14ac:dyDescent="0.25">
      <c r="A80" s="60"/>
      <c r="B80" s="63"/>
      <c r="C80" s="60"/>
      <c r="D80" s="41" t="s">
        <v>116</v>
      </c>
      <c r="E80" s="42" t="s">
        <v>15</v>
      </c>
      <c r="F80" s="42">
        <v>1000</v>
      </c>
      <c r="G80" s="20">
        <v>1260000</v>
      </c>
      <c r="H80" s="60"/>
      <c r="I80" s="60"/>
    </row>
    <row r="81" spans="1:9" ht="39.75" customHeight="1" x14ac:dyDescent="0.25">
      <c r="A81" s="60"/>
      <c r="B81" s="63"/>
      <c r="C81" s="60"/>
      <c r="D81" s="41" t="s">
        <v>117</v>
      </c>
      <c r="E81" s="42" t="s">
        <v>15</v>
      </c>
      <c r="F81" s="42">
        <v>100</v>
      </c>
      <c r="G81" s="20">
        <v>126000</v>
      </c>
      <c r="H81" s="60"/>
      <c r="I81" s="60"/>
    </row>
    <row r="82" spans="1:9" ht="39.75" customHeight="1" x14ac:dyDescent="0.25">
      <c r="A82" s="60"/>
      <c r="B82" s="63"/>
      <c r="C82" s="60"/>
      <c r="D82" s="41" t="s">
        <v>118</v>
      </c>
      <c r="E82" s="42" t="s">
        <v>15</v>
      </c>
      <c r="F82" s="42">
        <v>20</v>
      </c>
      <c r="G82" s="20">
        <v>25200</v>
      </c>
      <c r="H82" s="60"/>
      <c r="I82" s="60"/>
    </row>
    <row r="83" spans="1:9" ht="39.75" customHeight="1" x14ac:dyDescent="0.25">
      <c r="A83" s="60"/>
      <c r="B83" s="63"/>
      <c r="C83" s="60"/>
      <c r="D83" s="41" t="s">
        <v>119</v>
      </c>
      <c r="E83" s="42" t="s">
        <v>15</v>
      </c>
      <c r="F83" s="42">
        <v>30</v>
      </c>
      <c r="G83" s="20">
        <v>37800</v>
      </c>
      <c r="H83" s="60"/>
      <c r="I83" s="60"/>
    </row>
    <row r="84" spans="1:9" ht="39.75" customHeight="1" x14ac:dyDescent="0.25">
      <c r="A84" s="60"/>
      <c r="B84" s="63"/>
      <c r="C84" s="60"/>
      <c r="D84" s="41" t="s">
        <v>120</v>
      </c>
      <c r="E84" s="42" t="s">
        <v>15</v>
      </c>
      <c r="F84" s="42">
        <v>30</v>
      </c>
      <c r="G84" s="20">
        <v>132300</v>
      </c>
      <c r="H84" s="60"/>
      <c r="I84" s="60"/>
    </row>
    <row r="85" spans="1:9" ht="39.75" customHeight="1" x14ac:dyDescent="0.25">
      <c r="A85" s="60"/>
      <c r="B85" s="63"/>
      <c r="C85" s="60"/>
      <c r="D85" s="41" t="s">
        <v>121</v>
      </c>
      <c r="E85" s="42" t="s">
        <v>15</v>
      </c>
      <c r="F85" s="42">
        <v>3900</v>
      </c>
      <c r="G85" s="20">
        <v>3603600</v>
      </c>
      <c r="H85" s="60"/>
      <c r="I85" s="60"/>
    </row>
    <row r="86" spans="1:9" ht="39.75" customHeight="1" x14ac:dyDescent="0.25">
      <c r="A86" s="60"/>
      <c r="B86" s="63"/>
      <c r="C86" s="60"/>
      <c r="D86" s="41" t="s">
        <v>122</v>
      </c>
      <c r="E86" s="42" t="s">
        <v>12</v>
      </c>
      <c r="F86" s="42">
        <v>100</v>
      </c>
      <c r="G86" s="20">
        <v>126000</v>
      </c>
      <c r="H86" s="60"/>
      <c r="I86" s="60"/>
    </row>
    <row r="87" spans="1:9" ht="39.75" customHeight="1" x14ac:dyDescent="0.25">
      <c r="A87" s="60"/>
      <c r="B87" s="63"/>
      <c r="C87" s="60"/>
      <c r="D87" s="43" t="s">
        <v>123</v>
      </c>
      <c r="E87" s="29" t="s">
        <v>124</v>
      </c>
      <c r="F87" s="29">
        <v>530</v>
      </c>
      <c r="G87" s="17">
        <v>558600</v>
      </c>
      <c r="H87" s="60"/>
      <c r="I87" s="60"/>
    </row>
    <row r="88" spans="1:9" ht="39.75" customHeight="1" x14ac:dyDescent="0.25">
      <c r="A88" s="60"/>
      <c r="B88" s="63"/>
      <c r="C88" s="60"/>
      <c r="D88" s="41" t="s">
        <v>125</v>
      </c>
      <c r="E88" s="42" t="s">
        <v>124</v>
      </c>
      <c r="F88" s="42">
        <v>500</v>
      </c>
      <c r="G88" s="20">
        <v>530250</v>
      </c>
      <c r="H88" s="60"/>
      <c r="I88" s="60"/>
    </row>
    <row r="89" spans="1:9" ht="39.75" customHeight="1" x14ac:dyDescent="0.25">
      <c r="A89" s="61"/>
      <c r="B89" s="64"/>
      <c r="C89" s="61"/>
      <c r="D89" s="41" t="s">
        <v>126</v>
      </c>
      <c r="E89" s="42" t="s">
        <v>124</v>
      </c>
      <c r="F89" s="42">
        <v>30</v>
      </c>
      <c r="G89" s="20">
        <v>28350</v>
      </c>
      <c r="H89" s="61"/>
      <c r="I89" s="61"/>
    </row>
    <row r="90" spans="1:9" ht="11.25" customHeight="1" x14ac:dyDescent="0.2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02" customHeight="1" x14ac:dyDescent="0.25">
      <c r="A91" s="12">
        <v>1</v>
      </c>
      <c r="B91" s="31" t="s">
        <v>10</v>
      </c>
      <c r="C91" s="12" t="s">
        <v>72</v>
      </c>
      <c r="D91" s="28" t="s">
        <v>19</v>
      </c>
      <c r="E91" s="40" t="s">
        <v>12</v>
      </c>
      <c r="F91" s="40">
        <v>1647</v>
      </c>
      <c r="G91" s="20">
        <v>15918000</v>
      </c>
      <c r="H91" s="24" t="s">
        <v>82</v>
      </c>
      <c r="I91" s="12" t="s">
        <v>16</v>
      </c>
    </row>
    <row r="92" spans="1:9" ht="102" customHeight="1" x14ac:dyDescent="0.25">
      <c r="A92" s="38">
        <v>2</v>
      </c>
      <c r="B92" s="31" t="s">
        <v>10</v>
      </c>
      <c r="C92" s="38" t="s">
        <v>108</v>
      </c>
      <c r="D92" s="28" t="s">
        <v>105</v>
      </c>
      <c r="E92" s="40" t="s">
        <v>106</v>
      </c>
      <c r="F92" s="40" t="s">
        <v>107</v>
      </c>
      <c r="G92" s="20">
        <v>10000000</v>
      </c>
      <c r="H92" s="39" t="s">
        <v>82</v>
      </c>
      <c r="I92" s="38" t="s">
        <v>16</v>
      </c>
    </row>
    <row r="93" spans="1:9" ht="16.5" x14ac:dyDescent="0.3">
      <c r="A93" s="57" t="s">
        <v>102</v>
      </c>
      <c r="B93" s="57"/>
      <c r="C93" s="57"/>
      <c r="D93" s="57"/>
      <c r="E93" s="57"/>
      <c r="F93" s="57"/>
      <c r="G93" s="32"/>
      <c r="H93" s="32"/>
      <c r="I93" s="32"/>
    </row>
    <row r="94" spans="1:9" ht="16.5" x14ac:dyDescent="0.3">
      <c r="A94" s="57" t="s">
        <v>103</v>
      </c>
      <c r="B94" s="57"/>
      <c r="C94" s="57"/>
      <c r="D94" s="57"/>
      <c r="E94" s="57"/>
      <c r="F94" s="57"/>
      <c r="G94" s="32"/>
      <c r="H94" s="32"/>
      <c r="I94" s="32"/>
    </row>
    <row r="95" spans="1:9" ht="16.5" x14ac:dyDescent="0.3">
      <c r="A95" s="33"/>
      <c r="B95" s="33"/>
      <c r="C95" s="33"/>
      <c r="D95" s="33"/>
      <c r="E95" s="33"/>
      <c r="F95" s="33"/>
      <c r="G95" s="32"/>
      <c r="H95" s="32"/>
      <c r="I95" s="32"/>
    </row>
    <row r="96" spans="1:9" ht="16.5" x14ac:dyDescent="0.3">
      <c r="A96" s="56" t="s">
        <v>20</v>
      </c>
      <c r="B96" s="56"/>
      <c r="C96" s="56"/>
      <c r="D96" s="34"/>
      <c r="E96" s="34"/>
      <c r="F96" s="35"/>
      <c r="G96" s="32"/>
      <c r="H96" s="32"/>
      <c r="I96" s="32"/>
    </row>
    <row r="97" spans="1:9" ht="16.5" x14ac:dyDescent="0.25">
      <c r="A97" s="56" t="s">
        <v>5</v>
      </c>
      <c r="B97" s="56"/>
      <c r="C97" s="56"/>
      <c r="D97" s="36"/>
      <c r="E97" s="36"/>
      <c r="F97" s="36"/>
      <c r="G97" s="6"/>
      <c r="H97" s="6"/>
      <c r="I97" s="6"/>
    </row>
    <row r="98" spans="1:9" ht="16.5" x14ac:dyDescent="0.25">
      <c r="A98" s="56" t="s">
        <v>11</v>
      </c>
      <c r="B98" s="56"/>
      <c r="C98" s="56"/>
      <c r="D98" s="56"/>
      <c r="E98" s="56"/>
      <c r="F98" s="36"/>
      <c r="G98" s="6"/>
      <c r="H98" s="6"/>
      <c r="I98" s="6"/>
    </row>
    <row r="99" spans="1:9" ht="16.5" x14ac:dyDescent="0.25">
      <c r="A99" s="56" t="s">
        <v>17</v>
      </c>
      <c r="B99" s="56"/>
      <c r="C99" s="56"/>
      <c r="D99" s="56"/>
      <c r="E99" s="56"/>
      <c r="F99" s="56"/>
      <c r="G99" s="56"/>
      <c r="H99" s="6"/>
      <c r="I99" s="6"/>
    </row>
  </sheetData>
  <mergeCells count="40">
    <mergeCell ref="I76:I89"/>
    <mergeCell ref="A99:G99"/>
    <mergeCell ref="A98:E98"/>
    <mergeCell ref="I20:I47"/>
    <mergeCell ref="A48:A71"/>
    <mergeCell ref="B48:B71"/>
    <mergeCell ref="C48:C71"/>
    <mergeCell ref="H48:H71"/>
    <mergeCell ref="I48:I71"/>
    <mergeCell ref="A20:A47"/>
    <mergeCell ref="B20:B47"/>
    <mergeCell ref="C20:C47"/>
    <mergeCell ref="H20:H47"/>
    <mergeCell ref="A14:A18"/>
    <mergeCell ref="H14:H18"/>
    <mergeCell ref="A97:C97"/>
    <mergeCell ref="A96:C96"/>
    <mergeCell ref="A93:F93"/>
    <mergeCell ref="A94:F94"/>
    <mergeCell ref="B14:B18"/>
    <mergeCell ref="C14:C18"/>
    <mergeCell ref="C76:C89"/>
    <mergeCell ref="B76:B89"/>
    <mergeCell ref="A76:A89"/>
    <mergeCell ref="H76:H89"/>
    <mergeCell ref="A90:I90"/>
    <mergeCell ref="B72:B74"/>
    <mergeCell ref="H72:H74"/>
    <mergeCell ref="A2:I2"/>
    <mergeCell ref="A3:I3"/>
    <mergeCell ref="A4:I4"/>
    <mergeCell ref="C72:C74"/>
    <mergeCell ref="B6:C6"/>
    <mergeCell ref="B7:C7"/>
    <mergeCell ref="B8:C8"/>
    <mergeCell ref="B9:C9"/>
    <mergeCell ref="B10:C10"/>
    <mergeCell ref="I14:I18"/>
    <mergeCell ref="I72:I74"/>
    <mergeCell ref="A72:A74"/>
  </mergeCells>
  <hyperlinks>
    <hyperlink ref="D9" r:id="rId1"/>
  </hyperlinks>
  <pageMargins left="0.2" right="0.1" top="0.25" bottom="0.25" header="0.05" footer="0.05"/>
  <pageSetup paperSize="9" scale="64" orientation="landscape" verticalDpi="0" r:id="rId2"/>
  <rowBreaks count="3" manualBreakCount="3">
    <brk id="28" max="8" man="1"/>
    <brk id="47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plan_2019</vt:lpstr>
      <vt:lpstr>plan_2019!Print_Area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Andranik</dc:creator>
  <cp:lastModifiedBy>Maria Ghazaryan</cp:lastModifiedBy>
  <cp:lastPrinted>2019-11-27T11:56:53Z</cp:lastPrinted>
  <dcterms:created xsi:type="dcterms:W3CDTF">2017-11-06T14:09:37Z</dcterms:created>
  <dcterms:modified xsi:type="dcterms:W3CDTF">2019-11-27T11:56:53Z</dcterms:modified>
  <cp:contentStatus/>
</cp:coreProperties>
</file>