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4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1" i="1"/>
  <c r="G122"/>
  <c r="G123"/>
  <c r="G120"/>
  <c r="G119"/>
  <c r="G114"/>
  <c r="G113"/>
  <c r="G112"/>
  <c r="G111"/>
  <c r="G108"/>
  <c r="G93"/>
  <c r="G92"/>
  <c r="G91"/>
  <c r="G90"/>
  <c r="G89"/>
  <c r="G88"/>
  <c r="G29"/>
  <c r="G28"/>
  <c r="G87" l="1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110"/>
  <c r="G63"/>
  <c r="G62"/>
  <c r="G38"/>
  <c r="G37"/>
  <c r="G36"/>
  <c r="G35"/>
  <c r="G34"/>
  <c r="G33"/>
  <c r="G32"/>
  <c r="G31"/>
  <c r="G30"/>
  <c r="G27"/>
  <c r="G26"/>
  <c r="G25"/>
  <c r="G109"/>
  <c r="G107"/>
  <c r="G106"/>
  <c r="G105"/>
  <c r="G104"/>
  <c r="G103"/>
  <c r="G102"/>
  <c r="G101"/>
  <c r="G100"/>
  <c r="G99"/>
  <c r="G98"/>
  <c r="G61"/>
  <c r="G97"/>
  <c r="G115" l="1"/>
  <c r="G94"/>
  <c r="G39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124" l="1"/>
  <c r="G64"/>
</calcChain>
</file>

<file path=xl/sharedStrings.xml><?xml version="1.0" encoding="utf-8"?>
<sst xmlns="http://schemas.openxmlformats.org/spreadsheetml/2006/main" count="289" uniqueCount="127">
  <si>
    <t xml:space="preserve">                         (ըստ բյուջետային ծախսերի գերատեսչական դասակարգման)</t>
  </si>
  <si>
    <t xml:space="preserve">                      (ըստ բյուջետային ծախսերի գերատեսչական դասակարգման)</t>
  </si>
  <si>
    <t>N</t>
  </si>
  <si>
    <t>Գնման առարկան</t>
  </si>
  <si>
    <t>Չափման միավորը</t>
  </si>
  <si>
    <t>Քանակ</t>
  </si>
  <si>
    <t>Ընդհանուր գումարը /դրամ/</t>
  </si>
  <si>
    <t>Գնման ձև /ընթացակարգը/</t>
  </si>
  <si>
    <t>հատ</t>
  </si>
  <si>
    <t>կգ</t>
  </si>
  <si>
    <t>դրամ</t>
  </si>
  <si>
    <t>միավորի                    գին</t>
  </si>
  <si>
    <t xml:space="preserve">Ընթացիկ կոդը ըստ CPV դասակարգման </t>
  </si>
  <si>
    <t>ՄԱ</t>
  </si>
  <si>
    <t>ԳՀ</t>
  </si>
  <si>
    <t>Աղբի տոպրակ</t>
  </si>
  <si>
    <t>ՀԱՍՏԱՏՈՒՄ ԵՄ</t>
  </si>
  <si>
    <t xml:space="preserve">                                                          </t>
  </si>
  <si>
    <t xml:space="preserve">                                                           </t>
  </si>
  <si>
    <r>
      <rPr>
        <b/>
        <sz val="12"/>
        <color indexed="8"/>
        <rFont val="Calibri"/>
        <family val="2"/>
      </rPr>
      <t xml:space="preserve">                     </t>
    </r>
    <r>
      <rPr>
        <b/>
        <u/>
        <sz val="12"/>
        <color indexed="8"/>
        <rFont val="Calibri"/>
        <family val="2"/>
      </rPr>
      <t xml:space="preserve">   Ծրագիրը</t>
    </r>
    <r>
      <rPr>
        <b/>
        <sz val="12"/>
        <color indexed="8"/>
        <rFont val="Calibri"/>
        <family val="2"/>
      </rPr>
      <t>__</t>
    </r>
    <r>
      <rPr>
        <b/>
        <u/>
        <sz val="12"/>
        <color indexed="8"/>
        <rFont val="Calibri"/>
        <family val="2"/>
        <charset val="204"/>
      </rPr>
      <t xml:space="preserve"> Կրթություն</t>
    </r>
  </si>
  <si>
    <r>
      <t xml:space="preserve">                      բաժին-</t>
    </r>
    <r>
      <rPr>
        <b/>
        <u/>
        <sz val="12"/>
        <color indexed="8"/>
        <rFont val="Calibri"/>
        <family val="2"/>
        <charset val="204"/>
      </rPr>
      <t xml:space="preserve">09 </t>
    </r>
    <r>
      <rPr>
        <b/>
        <sz val="12"/>
        <color indexed="8"/>
        <rFont val="Calibri"/>
        <family val="2"/>
      </rPr>
      <t xml:space="preserve"> խումբ - </t>
    </r>
    <r>
      <rPr>
        <b/>
        <u/>
        <sz val="12"/>
        <color indexed="8"/>
        <rFont val="Calibri"/>
        <family val="2"/>
        <charset val="204"/>
      </rPr>
      <t xml:space="preserve">02 </t>
    </r>
    <r>
      <rPr>
        <b/>
        <sz val="12"/>
        <color indexed="8"/>
        <rFont val="Calibri"/>
        <family val="2"/>
      </rPr>
      <t xml:space="preserve">դաս- </t>
    </r>
    <r>
      <rPr>
        <b/>
        <u/>
        <sz val="12"/>
        <color indexed="8"/>
        <rFont val="Calibri"/>
        <family val="2"/>
        <charset val="204"/>
      </rPr>
      <t>01</t>
    </r>
    <r>
      <rPr>
        <b/>
        <sz val="12"/>
        <color indexed="8"/>
        <rFont val="Calibri"/>
        <family val="2"/>
      </rPr>
      <t xml:space="preserve"> ծրագիր </t>
    </r>
    <r>
      <rPr>
        <b/>
        <u/>
        <sz val="12"/>
        <color indexed="8"/>
        <rFont val="Calibri"/>
        <family val="2"/>
        <charset val="204"/>
      </rPr>
      <t>կրթական</t>
    </r>
  </si>
  <si>
    <r>
      <t xml:space="preserve">                      Անվանումը____</t>
    </r>
    <r>
      <rPr>
        <b/>
        <sz val="12"/>
        <color indexed="8"/>
        <rFont val="Calibri"/>
        <family val="2"/>
        <charset val="204"/>
      </rPr>
      <t xml:space="preserve">Հիմնական </t>
    </r>
  </si>
  <si>
    <t xml:space="preserve">  </t>
  </si>
  <si>
    <t>Աղ</t>
  </si>
  <si>
    <t>Բուսական յուղ</t>
  </si>
  <si>
    <t>լտ</t>
  </si>
  <si>
    <t>Բրինձ</t>
  </si>
  <si>
    <t>Գազար</t>
  </si>
  <si>
    <t>Լոբի</t>
  </si>
  <si>
    <t>Խնձոր</t>
  </si>
  <si>
    <t>Կաղամբ</t>
  </si>
  <si>
    <t>Կարտոֆիլ</t>
  </si>
  <si>
    <t>Հաճար</t>
  </si>
  <si>
    <t>Հավի միս</t>
  </si>
  <si>
    <t>Հաց</t>
  </si>
  <si>
    <t>Հնդկաձավար</t>
  </si>
  <si>
    <t xml:space="preserve">Ձու </t>
  </si>
  <si>
    <t>Մակարոն</t>
  </si>
  <si>
    <t>Շաքարավազ</t>
  </si>
  <si>
    <t>Ոլոռ</t>
  </si>
  <si>
    <t>Ոսպ</t>
  </si>
  <si>
    <t>Պանիր</t>
  </si>
  <si>
    <t>Տոմատի մածուկ</t>
  </si>
  <si>
    <t>Սպասք լվանալու հեղուկ</t>
  </si>
  <si>
    <t>Կարմիր ճակնդեղ</t>
  </si>
  <si>
    <t xml:space="preserve">Տնօրեն ՝                   Ս. Ստեփանյան       </t>
  </si>
  <si>
    <r>
      <rPr>
        <b/>
        <sz val="12"/>
        <color indexed="8"/>
        <rFont val="Calibri"/>
        <family val="2"/>
      </rPr>
      <t xml:space="preserve">                      </t>
    </r>
    <r>
      <rPr>
        <b/>
        <u/>
        <sz val="12"/>
        <color indexed="8"/>
        <rFont val="Calibri"/>
        <family val="2"/>
      </rPr>
      <t xml:space="preserve">  Պատվիրատուն _</t>
    </r>
  </si>
  <si>
    <t>«ՋԵՐՄՈՒԿԻ ԹԻՎ 3 ՄԻՋՆԱԿԱՐԳ ԴՊՐՈՑ» ՊՈԱԿ</t>
  </si>
  <si>
    <t>Սնունդ /տնտեսագիտական հոդված 4267/</t>
  </si>
  <si>
    <t>ապակեբամբակ /ODDE/</t>
  </si>
  <si>
    <t>քացախ</t>
  </si>
  <si>
    <t>կերակրի սոդա</t>
  </si>
  <si>
    <t>Քարթրիջ NT-CH2612UJJ</t>
  </si>
  <si>
    <t>Քարթրիջ NT-35A</t>
  </si>
  <si>
    <t>Քարթրիջ D101S</t>
  </si>
  <si>
    <t>տոներ HP MPT11 1կգ</t>
  </si>
  <si>
    <t xml:space="preserve">հատակի սալիկ </t>
  </si>
  <si>
    <t>մետր</t>
  </si>
  <si>
    <t>քմ</t>
  </si>
  <si>
    <t>սալիկի սոսինձ</t>
  </si>
  <si>
    <t>պարկ</t>
  </si>
  <si>
    <t>մանրահատակի սոսինձ 1կգ</t>
  </si>
  <si>
    <t>փականի միջուկ</t>
  </si>
  <si>
    <t>լաք հատակի 2,7լ</t>
  </si>
  <si>
    <t>վալիկ</t>
  </si>
  <si>
    <t>յուղաներկ 2,5կգ</t>
  </si>
  <si>
    <t>լուծիչ 1լ</t>
  </si>
  <si>
    <t>քսահարթիչ</t>
  </si>
  <si>
    <t>մեխ</t>
  </si>
  <si>
    <t>ցեմենտ</t>
  </si>
  <si>
    <t>կավիճ</t>
  </si>
  <si>
    <t>լեդ լամպ</t>
  </si>
  <si>
    <t>կարիչ</t>
  </si>
  <si>
    <t>սոսինձ</t>
  </si>
  <si>
    <t>տպիչների ժապավեններ</t>
  </si>
  <si>
    <t>կարիչի միջուկ</t>
  </si>
  <si>
    <t>գնդակ</t>
  </si>
  <si>
    <t>տուփ</t>
  </si>
  <si>
    <t>գունավոր թուղթ</t>
  </si>
  <si>
    <t>ընդամենը</t>
  </si>
  <si>
    <t>Կենցաղային նյութեր/տնտեսագիտական հոդված 4267/</t>
  </si>
  <si>
    <t>մետաղապլաստե պատուհանի բռնակ</t>
  </si>
  <si>
    <t>Հատուկ նպատակային այլ նյութեր/տնտեսագիտական հոդված 4269/</t>
  </si>
  <si>
    <t>փոշի</t>
  </si>
  <si>
    <t>ռախշա</t>
  </si>
  <si>
    <t>կաթսայաշփիչ</t>
  </si>
  <si>
    <t>ժավել</t>
  </si>
  <si>
    <t>հեղուկ օճառ</t>
  </si>
  <si>
    <t>ամանի մաքրման լաթ</t>
  </si>
  <si>
    <t>զուգարանի թուղթ</t>
  </si>
  <si>
    <t>խոհանոցի սրբիչ</t>
  </si>
  <si>
    <t>բաժակ ապակուց</t>
  </si>
  <si>
    <t>սննդի տարրա</t>
  </si>
  <si>
    <t>սննդի տարրա 10լ</t>
  </si>
  <si>
    <t xml:space="preserve">ափսե աղցանի </t>
  </si>
  <si>
    <t xml:space="preserve">տախտակ հաց կտրելու </t>
  </si>
  <si>
    <t xml:space="preserve">սեղանի շոր </t>
  </si>
  <si>
    <t>շերեփ մեծ</t>
  </si>
  <si>
    <t>շերեփ փոքր</t>
  </si>
  <si>
    <t>հացաման</t>
  </si>
  <si>
    <t>Գրասենյակային նյութեր /տնտեսագիտական հոդված 4261/</t>
  </si>
  <si>
    <t>Ա 4 թուղթ</t>
  </si>
  <si>
    <t>տնօրենի ձեռնարկ ուղեցույց</t>
  </si>
  <si>
    <t>ապակիների լվացման միջոց</t>
  </si>
  <si>
    <t>ավել</t>
  </si>
  <si>
    <t>մաքրման հեղուկ /դամեստոս/</t>
  </si>
  <si>
    <t>ապակիների մաքրման լաթ</t>
  </si>
  <si>
    <t>հատակի շոր</t>
  </si>
  <si>
    <t>ձեռնոց</t>
  </si>
  <si>
    <t>կրակմարիչ</t>
  </si>
  <si>
    <t>անձեռոցիկներ</t>
  </si>
  <si>
    <t>խոհանոցային դանակ</t>
  </si>
  <si>
    <t>կոճ Horoz Vega 200w 17A 4045</t>
  </si>
  <si>
    <t>բահ</t>
  </si>
  <si>
    <t>մուրճ</t>
  </si>
  <si>
    <t>սիլիկոն</t>
  </si>
  <si>
    <t>լիտր</t>
  </si>
  <si>
    <t>ԾԱՌԱՅՈՒԹՅՈՒՆՆԵՐ</t>
  </si>
  <si>
    <t>ԱՊՐԱՆՔՆԵՐ</t>
  </si>
  <si>
    <t>ԸՆԴԱՄԵՆԸ  ապրանքներ և ծառայություններ</t>
  </si>
  <si>
    <t>Տրանսպորտային ծառայություններ/տնտ.հոդված 4229/</t>
  </si>
  <si>
    <t>Էլ.էներգիա/տնտ.հոդված 4212/</t>
  </si>
  <si>
    <t>բնական գազի մատակարարում/տնտ. հոդված 4212/</t>
  </si>
  <si>
    <t>մասնագիտական ծառայություններ/տնտ.հոդված4241/</t>
  </si>
  <si>
    <t>Տեղեկատվական ծառայություններ/տնտ.հոդված 4234/</t>
  </si>
  <si>
    <r>
      <t xml:space="preserve">                                                                                                   </t>
    </r>
    <r>
      <rPr>
        <b/>
        <sz val="12"/>
        <color indexed="8"/>
        <rFont val="Arial LatArm"/>
        <family val="2"/>
      </rPr>
      <t xml:space="preserve"> 2023թ -ի գնումների պլան/փոփոխված/</t>
    </r>
  </si>
  <si>
    <t>28.09.2023թ.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</si>
</sst>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charset val="204"/>
    </font>
    <font>
      <b/>
      <sz val="12"/>
      <color indexed="8"/>
      <name val="Arial LatArm"/>
      <family val="2"/>
    </font>
    <font>
      <b/>
      <u/>
      <sz val="12"/>
      <color indexed="8"/>
      <name val="Calibri"/>
      <family val="2"/>
    </font>
    <font>
      <b/>
      <u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2"/>
      <color indexed="8"/>
      <name val="Calibri"/>
      <family val="2"/>
    </font>
    <font>
      <sz val="11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1" xfId="0" applyFont="1" applyBorder="1"/>
    <xf numFmtId="0" fontId="7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0" fillId="2" borderId="0" xfId="0" applyFill="1"/>
    <xf numFmtId="0" fontId="5" fillId="0" borderId="3" xfId="0" applyFont="1" applyBorder="1" applyAlignment="1">
      <alignment horizontal="center" vertical="center"/>
    </xf>
    <xf numFmtId="0" fontId="12" fillId="0" borderId="0" xfId="0" applyFont="1"/>
    <xf numFmtId="0" fontId="13" fillId="0" borderId="1" xfId="0" applyFont="1" applyBorder="1"/>
    <xf numFmtId="0" fontId="14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 wrapText="1"/>
    </xf>
    <xf numFmtId="0" fontId="15" fillId="0" borderId="0" xfId="0" applyFont="1"/>
    <xf numFmtId="0" fontId="17" fillId="0" borderId="1" xfId="0" applyFont="1" applyBorder="1"/>
    <xf numFmtId="0" fontId="17" fillId="2" borderId="1" xfId="0" applyFont="1" applyFill="1" applyBorder="1"/>
    <xf numFmtId="0" fontId="18" fillId="2" borderId="1" xfId="0" applyFont="1" applyFill="1" applyBorder="1"/>
    <xf numFmtId="0" fontId="11" fillId="0" borderId="8" xfId="0" applyFont="1" applyFill="1" applyBorder="1"/>
    <xf numFmtId="0" fontId="11" fillId="0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5" fillId="0" borderId="3" xfId="0" applyFont="1" applyBorder="1"/>
    <xf numFmtId="0" fontId="5" fillId="0" borderId="8" xfId="0" applyFont="1" applyBorder="1" applyAlignment="1">
      <alignment horizontal="center" vertical="center"/>
    </xf>
    <xf numFmtId="0" fontId="5" fillId="0" borderId="2" xfId="0" applyFont="1" applyBorder="1"/>
    <xf numFmtId="0" fontId="10" fillId="2" borderId="2" xfId="0" applyFont="1" applyFill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/>
    <xf numFmtId="0" fontId="6" fillId="0" borderId="2" xfId="0" applyFont="1" applyBorder="1"/>
    <xf numFmtId="0" fontId="5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12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18" fillId="2" borderId="3" xfId="0" applyFont="1" applyFill="1" applyBorder="1"/>
    <xf numFmtId="0" fontId="11" fillId="0" borderId="3" xfId="0" applyFont="1" applyBorder="1"/>
    <xf numFmtId="0" fontId="16" fillId="0" borderId="3" xfId="0" applyFont="1" applyBorder="1"/>
    <xf numFmtId="0" fontId="11" fillId="0" borderId="2" xfId="0" applyFont="1" applyBorder="1"/>
    <xf numFmtId="0" fontId="5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</cellXfs>
  <cellStyles count="4">
    <cellStyle name="Normal 2" xfId="2"/>
    <cellStyle name="Normal 3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8"/>
  <sheetViews>
    <sheetView tabSelected="1" topLeftCell="A52" workbookViewId="0">
      <selection activeCell="Q58" sqref="Q58"/>
    </sheetView>
  </sheetViews>
  <sheetFormatPr defaultRowHeight="15"/>
  <cols>
    <col min="1" max="1" width="4.42578125" customWidth="1"/>
    <col min="2" max="2" width="11.7109375" customWidth="1"/>
    <col min="3" max="3" width="44.7109375" customWidth="1"/>
    <col min="4" max="4" width="11.140625" customWidth="1"/>
    <col min="5" max="5" width="10.140625" customWidth="1"/>
    <col min="6" max="6" width="10.85546875" customWidth="1"/>
    <col min="7" max="7" width="15" customWidth="1"/>
    <col min="8" max="8" width="8.5703125" customWidth="1"/>
    <col min="10" max="10" width="9.7109375" customWidth="1"/>
    <col min="14" max="14" width="9.28515625" bestFit="1" customWidth="1"/>
    <col min="15" max="15" width="9.85546875" bestFit="1" customWidth="1"/>
    <col min="16" max="16" width="9.28515625" bestFit="1" customWidth="1"/>
  </cols>
  <sheetData>
    <row r="1" spans="1:10" ht="15.75">
      <c r="A1" s="3"/>
      <c r="B1" s="3"/>
      <c r="C1" s="4"/>
      <c r="D1" s="4" t="s">
        <v>16</v>
      </c>
      <c r="E1" s="4"/>
      <c r="F1" s="4"/>
      <c r="G1" s="4"/>
      <c r="H1" s="4"/>
      <c r="I1" s="2"/>
      <c r="J1" s="2"/>
    </row>
    <row r="2" spans="1:10" ht="15" hidden="1" customHeight="1">
      <c r="A2" s="3"/>
      <c r="B2" s="3"/>
      <c r="C2" s="4"/>
      <c r="D2" s="4"/>
      <c r="E2" s="4"/>
      <c r="F2" s="4"/>
      <c r="G2" s="4"/>
      <c r="H2" s="4"/>
      <c r="I2" s="2"/>
      <c r="J2" s="2"/>
    </row>
    <row r="3" spans="1:10" ht="15" customHeight="1">
      <c r="A3" s="3"/>
      <c r="B3" s="3"/>
      <c r="C3" s="4"/>
      <c r="D3" s="4"/>
      <c r="E3" s="4"/>
      <c r="F3" s="4"/>
      <c r="G3" s="4"/>
      <c r="H3" s="4"/>
      <c r="I3" s="2"/>
      <c r="J3" s="2"/>
    </row>
    <row r="4" spans="1:10" ht="15" customHeight="1">
      <c r="A4" s="3"/>
      <c r="B4" s="3"/>
      <c r="C4" s="4"/>
      <c r="D4" s="4" t="s">
        <v>47</v>
      </c>
      <c r="E4" s="4"/>
      <c r="F4" s="4"/>
      <c r="G4" s="4"/>
      <c r="H4" s="4"/>
      <c r="I4" s="2"/>
      <c r="J4" s="2"/>
    </row>
    <row r="5" spans="1:10" ht="15" customHeight="1">
      <c r="A5" s="3"/>
      <c r="B5" s="3"/>
      <c r="C5" s="4"/>
      <c r="D5" s="4"/>
      <c r="E5" s="4"/>
      <c r="F5" s="4"/>
      <c r="G5" s="4"/>
      <c r="H5" s="4"/>
      <c r="I5" s="2"/>
      <c r="J5" s="2"/>
    </row>
    <row r="6" spans="1:10" ht="15" customHeight="1">
      <c r="A6" s="3"/>
      <c r="B6" s="3"/>
      <c r="C6" s="58" t="s">
        <v>45</v>
      </c>
      <c r="D6" s="58"/>
      <c r="E6" s="58"/>
      <c r="F6" s="58"/>
      <c r="G6" s="58"/>
      <c r="H6" s="58"/>
      <c r="I6" s="58"/>
      <c r="J6" s="58"/>
    </row>
    <row r="7" spans="1:10" ht="15" customHeight="1">
      <c r="A7" s="3"/>
      <c r="B7" s="3"/>
      <c r="D7" s="15"/>
      <c r="E7" s="15"/>
      <c r="F7" s="15"/>
      <c r="G7" s="14" t="s">
        <v>126</v>
      </c>
      <c r="H7" s="15"/>
      <c r="I7" s="16"/>
      <c r="J7" s="16"/>
    </row>
    <row r="8" spans="1:10" ht="15" customHeight="1">
      <c r="A8" s="3"/>
      <c r="B8" s="3"/>
      <c r="C8" s="15"/>
      <c r="D8" s="15"/>
      <c r="E8" s="15"/>
      <c r="F8" s="15"/>
      <c r="G8" s="15"/>
      <c r="H8" s="15"/>
      <c r="I8" s="16"/>
      <c r="J8" s="16"/>
    </row>
    <row r="9" spans="1:10" s="1" customFormat="1" ht="21.75" customHeight="1">
      <c r="A9" s="3" t="s">
        <v>125</v>
      </c>
      <c r="B9" s="3"/>
      <c r="C9" s="3"/>
      <c r="D9" s="51"/>
      <c r="E9" s="3"/>
      <c r="F9" s="3"/>
      <c r="G9" s="3"/>
      <c r="H9" s="3"/>
    </row>
    <row r="10" spans="1:10" ht="23.25" customHeight="1">
      <c r="A10" s="5" t="s">
        <v>46</v>
      </c>
      <c r="B10" s="3"/>
      <c r="C10" s="3"/>
      <c r="D10" s="3" t="s">
        <v>47</v>
      </c>
      <c r="E10" s="3"/>
      <c r="F10" s="3"/>
      <c r="G10" s="3"/>
      <c r="H10" s="3"/>
    </row>
    <row r="11" spans="1:10" ht="23.25" customHeight="1">
      <c r="A11" s="3" t="s">
        <v>0</v>
      </c>
      <c r="B11" s="3"/>
      <c r="C11" s="3"/>
      <c r="D11" s="3"/>
      <c r="E11" s="3"/>
      <c r="F11" s="3"/>
      <c r="G11" s="3"/>
      <c r="H11" s="3"/>
    </row>
    <row r="12" spans="1:10" ht="9.75" customHeight="1">
      <c r="A12" s="3"/>
      <c r="B12" s="3"/>
      <c r="C12" s="3"/>
      <c r="D12" s="3"/>
      <c r="E12" s="3"/>
      <c r="F12" s="3"/>
      <c r="G12" s="3"/>
      <c r="H12" s="3"/>
    </row>
    <row r="13" spans="1:10" ht="14.25" customHeight="1">
      <c r="A13" s="5" t="s">
        <v>19</v>
      </c>
      <c r="B13" s="3"/>
      <c r="C13" s="3"/>
      <c r="D13" s="3"/>
      <c r="E13" s="3"/>
      <c r="F13" s="3"/>
      <c r="G13" s="3"/>
      <c r="H13" s="3"/>
    </row>
    <row r="14" spans="1:10" ht="14.25" customHeight="1">
      <c r="A14" s="3"/>
      <c r="B14" s="3"/>
      <c r="C14" s="3"/>
      <c r="D14" s="3"/>
      <c r="E14" s="3"/>
      <c r="F14" s="3"/>
      <c r="G14" s="3"/>
      <c r="H14" s="3"/>
    </row>
    <row r="15" spans="1:10" ht="15.75" customHeight="1">
      <c r="A15" s="3" t="s">
        <v>21</v>
      </c>
      <c r="B15" s="3"/>
      <c r="C15" s="3"/>
      <c r="D15" s="3" t="s">
        <v>22</v>
      </c>
      <c r="E15" s="3"/>
      <c r="F15" s="3"/>
      <c r="G15" s="3"/>
      <c r="H15" s="3"/>
    </row>
    <row r="16" spans="1:10" ht="23.25" customHeight="1">
      <c r="A16" s="3" t="s">
        <v>20</v>
      </c>
      <c r="B16" s="3"/>
      <c r="C16" s="3"/>
      <c r="D16" s="3"/>
      <c r="E16" s="3"/>
      <c r="F16" s="3"/>
      <c r="G16" s="3"/>
      <c r="H16" s="3"/>
    </row>
    <row r="17" spans="1:10" ht="21.75" customHeight="1">
      <c r="A17" s="3" t="s">
        <v>1</v>
      </c>
      <c r="B17" s="3"/>
      <c r="C17" s="3"/>
      <c r="D17" s="3"/>
      <c r="E17" s="3"/>
      <c r="F17" s="3"/>
      <c r="G17" s="3"/>
      <c r="H17" s="3"/>
    </row>
    <row r="18" spans="1:10" ht="15" customHeight="1">
      <c r="A18" s="61" t="s">
        <v>2</v>
      </c>
      <c r="B18" s="65" t="s">
        <v>12</v>
      </c>
      <c r="C18" s="63" t="s">
        <v>3</v>
      </c>
      <c r="D18" s="65" t="s">
        <v>4</v>
      </c>
      <c r="E18" s="65" t="s">
        <v>5</v>
      </c>
      <c r="F18" s="65" t="s">
        <v>11</v>
      </c>
      <c r="G18" s="65" t="s">
        <v>6</v>
      </c>
      <c r="H18" s="59" t="s">
        <v>7</v>
      </c>
    </row>
    <row r="19" spans="1:10" ht="66" customHeight="1">
      <c r="A19" s="62"/>
      <c r="B19" s="66"/>
      <c r="C19" s="64"/>
      <c r="D19" s="66"/>
      <c r="E19" s="66"/>
      <c r="F19" s="66"/>
      <c r="G19" s="66"/>
      <c r="H19" s="60"/>
    </row>
    <row r="20" spans="1:10" ht="12.75" customHeight="1" thickBot="1">
      <c r="A20" s="32"/>
      <c r="B20" s="33">
        <v>2</v>
      </c>
      <c r="C20" s="18">
        <v>1</v>
      </c>
      <c r="D20" s="18">
        <v>3</v>
      </c>
      <c r="E20" s="18">
        <v>4</v>
      </c>
      <c r="F20" s="18">
        <v>5</v>
      </c>
      <c r="G20" s="18">
        <v>6</v>
      </c>
      <c r="H20" s="18">
        <v>7</v>
      </c>
    </row>
    <row r="21" spans="1:10" ht="13.5" customHeight="1">
      <c r="A21" s="52" t="s">
        <v>118</v>
      </c>
      <c r="B21" s="53"/>
      <c r="C21" s="53"/>
      <c r="D21" s="53"/>
      <c r="E21" s="53"/>
      <c r="F21" s="53"/>
      <c r="G21" s="53"/>
      <c r="H21" s="54"/>
    </row>
    <row r="22" spans="1:10" ht="12.75" customHeight="1" thickBot="1">
      <c r="A22" s="55"/>
      <c r="B22" s="56"/>
      <c r="C22" s="56"/>
      <c r="D22" s="56"/>
      <c r="E22" s="56"/>
      <c r="F22" s="56"/>
      <c r="G22" s="56"/>
      <c r="H22" s="57"/>
      <c r="I22" s="17"/>
    </row>
    <row r="23" spans="1:10" ht="15" customHeight="1">
      <c r="A23" s="52" t="s">
        <v>100</v>
      </c>
      <c r="B23" s="53"/>
      <c r="C23" s="53"/>
      <c r="D23" s="53"/>
      <c r="E23" s="53"/>
      <c r="F23" s="53"/>
      <c r="G23" s="53"/>
      <c r="H23" s="54"/>
      <c r="I23" s="17"/>
    </row>
    <row r="24" spans="1:10" ht="5.25" customHeight="1" thickBot="1">
      <c r="A24" s="55"/>
      <c r="B24" s="56"/>
      <c r="C24" s="56"/>
      <c r="D24" s="56"/>
      <c r="E24" s="56"/>
      <c r="F24" s="56"/>
      <c r="G24" s="56"/>
      <c r="H24" s="57"/>
      <c r="I24" s="17"/>
      <c r="J24" s="19"/>
    </row>
    <row r="25" spans="1:10" ht="15.75">
      <c r="A25" s="34">
        <v>1</v>
      </c>
      <c r="B25" s="35">
        <v>37821150</v>
      </c>
      <c r="C25" s="34" t="s">
        <v>70</v>
      </c>
      <c r="D25" s="36" t="s">
        <v>9</v>
      </c>
      <c r="E25" s="37">
        <v>10</v>
      </c>
      <c r="F25" s="37">
        <v>1300</v>
      </c>
      <c r="G25" s="38">
        <f>E25*F25</f>
        <v>13000</v>
      </c>
      <c r="H25" s="39" t="s">
        <v>13</v>
      </c>
      <c r="I25" s="17"/>
    </row>
    <row r="26" spans="1:10" ht="15.75">
      <c r="A26" s="6">
        <v>2</v>
      </c>
      <c r="B26" s="12">
        <v>31531210</v>
      </c>
      <c r="C26" s="6" t="s">
        <v>71</v>
      </c>
      <c r="D26" s="20" t="s">
        <v>8</v>
      </c>
      <c r="E26" s="21">
        <v>5</v>
      </c>
      <c r="F26" s="21">
        <v>1200</v>
      </c>
      <c r="G26" s="22">
        <f>E26*F26</f>
        <v>6000</v>
      </c>
      <c r="H26" s="11" t="s">
        <v>13</v>
      </c>
      <c r="I26" s="17"/>
    </row>
    <row r="27" spans="1:10" ht="15.75">
      <c r="A27" s="34">
        <v>3</v>
      </c>
      <c r="B27" s="12">
        <v>30197322</v>
      </c>
      <c r="C27" s="6" t="s">
        <v>72</v>
      </c>
      <c r="D27" s="20" t="s">
        <v>8</v>
      </c>
      <c r="E27" s="21">
        <v>14</v>
      </c>
      <c r="F27" s="21">
        <v>250</v>
      </c>
      <c r="G27" s="22">
        <f t="shared" ref="G27:G38" si="0">E27*F27</f>
        <v>3500</v>
      </c>
      <c r="H27" s="11" t="s">
        <v>13</v>
      </c>
      <c r="I27" s="17"/>
    </row>
    <row r="28" spans="1:10" ht="15.75">
      <c r="A28" s="6">
        <v>4</v>
      </c>
      <c r="B28" s="12">
        <v>30197622</v>
      </c>
      <c r="C28" s="25" t="s">
        <v>101</v>
      </c>
      <c r="D28" s="20" t="s">
        <v>8</v>
      </c>
      <c r="E28" s="21">
        <v>15</v>
      </c>
      <c r="F28" s="21">
        <v>2500</v>
      </c>
      <c r="G28" s="22">
        <f t="shared" si="0"/>
        <v>37500</v>
      </c>
      <c r="H28" s="11" t="s">
        <v>13</v>
      </c>
      <c r="I28" s="17"/>
    </row>
    <row r="29" spans="1:10" ht="15.75">
      <c r="A29" s="34">
        <v>5</v>
      </c>
      <c r="B29" s="12">
        <v>22461600</v>
      </c>
      <c r="C29" s="23" t="s">
        <v>102</v>
      </c>
      <c r="D29" s="20" t="s">
        <v>8</v>
      </c>
      <c r="E29" s="21">
        <v>1</v>
      </c>
      <c r="F29" s="21">
        <v>18000</v>
      </c>
      <c r="G29" s="22">
        <f t="shared" si="0"/>
        <v>18000</v>
      </c>
      <c r="H29" s="11" t="s">
        <v>13</v>
      </c>
      <c r="I29" s="17"/>
    </row>
    <row r="30" spans="1:10" ht="15.75">
      <c r="A30" s="6">
        <v>6</v>
      </c>
      <c r="B30" s="12">
        <v>24910000</v>
      </c>
      <c r="C30" s="6" t="s">
        <v>73</v>
      </c>
      <c r="D30" s="20" t="s">
        <v>8</v>
      </c>
      <c r="E30" s="21">
        <v>20</v>
      </c>
      <c r="F30" s="21">
        <v>300</v>
      </c>
      <c r="G30" s="22">
        <f t="shared" si="0"/>
        <v>6000</v>
      </c>
      <c r="H30" s="11" t="s">
        <v>13</v>
      </c>
      <c r="I30" s="17"/>
    </row>
    <row r="31" spans="1:10" ht="15.75">
      <c r="A31" s="34">
        <v>7</v>
      </c>
      <c r="B31" s="12">
        <v>30192320</v>
      </c>
      <c r="C31" s="6" t="s">
        <v>74</v>
      </c>
      <c r="D31" s="20" t="s">
        <v>8</v>
      </c>
      <c r="E31" s="21">
        <v>5</v>
      </c>
      <c r="F31" s="21">
        <v>1500</v>
      </c>
      <c r="G31" s="22">
        <f t="shared" si="0"/>
        <v>7500</v>
      </c>
      <c r="H31" s="11" t="s">
        <v>13</v>
      </c>
      <c r="I31" s="17"/>
    </row>
    <row r="32" spans="1:10" ht="15.75">
      <c r="A32" s="6">
        <v>8</v>
      </c>
      <c r="B32" s="12">
        <v>30192741</v>
      </c>
      <c r="C32" s="6" t="s">
        <v>78</v>
      </c>
      <c r="D32" s="20" t="s">
        <v>8</v>
      </c>
      <c r="E32" s="21">
        <v>110</v>
      </c>
      <c r="F32" s="21">
        <v>20</v>
      </c>
      <c r="G32" s="22">
        <f t="shared" si="0"/>
        <v>2200</v>
      </c>
      <c r="H32" s="11" t="s">
        <v>13</v>
      </c>
      <c r="I32" s="17"/>
    </row>
    <row r="33" spans="1:16" ht="15.75">
      <c r="A33" s="34">
        <v>9</v>
      </c>
      <c r="B33" s="12">
        <v>30197321</v>
      </c>
      <c r="C33" s="6" t="s">
        <v>75</v>
      </c>
      <c r="D33" s="20" t="s">
        <v>8</v>
      </c>
      <c r="E33" s="21">
        <v>10</v>
      </c>
      <c r="F33" s="21">
        <v>1500</v>
      </c>
      <c r="G33" s="22">
        <f t="shared" si="0"/>
        <v>15000</v>
      </c>
      <c r="H33" s="11" t="s">
        <v>13</v>
      </c>
      <c r="I33" s="17"/>
    </row>
    <row r="34" spans="1:16" ht="15.75">
      <c r="A34" s="6">
        <v>10</v>
      </c>
      <c r="B34" s="12">
        <v>35331100</v>
      </c>
      <c r="C34" s="6" t="s">
        <v>76</v>
      </c>
      <c r="D34" s="20" t="s">
        <v>8</v>
      </c>
      <c r="E34" s="21">
        <v>9</v>
      </c>
      <c r="F34" s="21">
        <v>1800</v>
      </c>
      <c r="G34" s="22">
        <f t="shared" si="0"/>
        <v>16200</v>
      </c>
      <c r="H34" s="11" t="s">
        <v>13</v>
      </c>
      <c r="I34" s="17"/>
    </row>
    <row r="35" spans="1:16" ht="15.75">
      <c r="A35" s="34">
        <v>11</v>
      </c>
      <c r="B35" s="12">
        <v>30121460</v>
      </c>
      <c r="C35" s="6" t="s">
        <v>52</v>
      </c>
      <c r="D35" s="20" t="s">
        <v>8</v>
      </c>
      <c r="E35" s="26">
        <v>1</v>
      </c>
      <c r="F35" s="26">
        <v>3500</v>
      </c>
      <c r="G35" s="22">
        <f t="shared" si="0"/>
        <v>3500</v>
      </c>
      <c r="H35" s="11" t="s">
        <v>13</v>
      </c>
      <c r="I35" s="17"/>
    </row>
    <row r="36" spans="1:16" ht="15.75">
      <c r="A36" s="6">
        <v>12</v>
      </c>
      <c r="B36" s="12">
        <v>30121460</v>
      </c>
      <c r="C36" s="6" t="s">
        <v>53</v>
      </c>
      <c r="D36" s="20" t="s">
        <v>8</v>
      </c>
      <c r="E36" s="26">
        <v>1</v>
      </c>
      <c r="F36" s="26">
        <v>3500</v>
      </c>
      <c r="G36" s="22">
        <f t="shared" si="0"/>
        <v>3500</v>
      </c>
      <c r="H36" s="11" t="s">
        <v>13</v>
      </c>
      <c r="I36" s="17"/>
    </row>
    <row r="37" spans="1:16" ht="15.75">
      <c r="A37" s="34">
        <v>13</v>
      </c>
      <c r="B37" s="12">
        <v>30121460</v>
      </c>
      <c r="C37" s="6" t="s">
        <v>54</v>
      </c>
      <c r="D37" s="20" t="s">
        <v>8</v>
      </c>
      <c r="E37" s="26">
        <v>1</v>
      </c>
      <c r="F37" s="26">
        <v>5500</v>
      </c>
      <c r="G37" s="22">
        <f t="shared" si="0"/>
        <v>5500</v>
      </c>
      <c r="H37" s="11" t="s">
        <v>13</v>
      </c>
      <c r="I37" s="17"/>
    </row>
    <row r="38" spans="1:16" ht="15.75">
      <c r="A38" s="6">
        <v>14</v>
      </c>
      <c r="B38" s="12">
        <v>30121480</v>
      </c>
      <c r="C38" s="7" t="s">
        <v>55</v>
      </c>
      <c r="D38" s="20" t="s">
        <v>8</v>
      </c>
      <c r="E38" s="26">
        <v>2</v>
      </c>
      <c r="F38" s="26">
        <v>6300</v>
      </c>
      <c r="G38" s="22">
        <f t="shared" si="0"/>
        <v>12600</v>
      </c>
      <c r="H38" s="11" t="s">
        <v>13</v>
      </c>
      <c r="I38" s="17"/>
    </row>
    <row r="39" spans="1:16" ht="16.5" thickBot="1">
      <c r="A39" s="32"/>
      <c r="B39" s="40"/>
      <c r="C39" s="41" t="s">
        <v>79</v>
      </c>
      <c r="D39" s="41"/>
      <c r="E39" s="41"/>
      <c r="F39" s="41"/>
      <c r="G39" s="42">
        <f>SUM(G24:G38)</f>
        <v>150000</v>
      </c>
      <c r="H39" s="43"/>
      <c r="I39" s="17"/>
    </row>
    <row r="40" spans="1:16" ht="15.75" customHeight="1">
      <c r="A40" s="52" t="s">
        <v>48</v>
      </c>
      <c r="B40" s="53"/>
      <c r="C40" s="53"/>
      <c r="D40" s="53"/>
      <c r="E40" s="53"/>
      <c r="F40" s="53"/>
      <c r="G40" s="53"/>
      <c r="H40" s="54"/>
    </row>
    <row r="41" spans="1:16" ht="15.75" customHeight="1" thickBot="1">
      <c r="A41" s="55"/>
      <c r="B41" s="56"/>
      <c r="C41" s="56"/>
      <c r="D41" s="56"/>
      <c r="E41" s="56"/>
      <c r="F41" s="56"/>
      <c r="G41" s="56"/>
      <c r="H41" s="57"/>
    </row>
    <row r="42" spans="1:16" ht="15.75">
      <c r="A42" s="44">
        <v>1</v>
      </c>
      <c r="B42" s="35">
        <v>15872400</v>
      </c>
      <c r="C42" s="44" t="s">
        <v>23</v>
      </c>
      <c r="D42" s="44" t="s">
        <v>9</v>
      </c>
      <c r="E42" s="45">
        <v>15</v>
      </c>
      <c r="F42" s="45">
        <v>200</v>
      </c>
      <c r="G42" s="44">
        <f t="shared" ref="G42:G60" si="1">E42*F42</f>
        <v>3000</v>
      </c>
      <c r="H42" s="39" t="s">
        <v>13</v>
      </c>
      <c r="N42" s="67"/>
      <c r="O42" s="67"/>
      <c r="P42" s="67"/>
    </row>
    <row r="43" spans="1:16" ht="15.75">
      <c r="A43" s="10">
        <v>2</v>
      </c>
      <c r="B43" s="12">
        <v>15421100</v>
      </c>
      <c r="C43" s="10" t="s">
        <v>24</v>
      </c>
      <c r="D43" s="10" t="s">
        <v>25</v>
      </c>
      <c r="E43" s="13">
        <v>59</v>
      </c>
      <c r="F43" s="13">
        <v>1300</v>
      </c>
      <c r="G43" s="10">
        <f t="shared" si="1"/>
        <v>76700</v>
      </c>
      <c r="H43" s="11" t="s">
        <v>13</v>
      </c>
      <c r="N43" s="24"/>
      <c r="O43" s="24"/>
      <c r="P43" s="24"/>
    </row>
    <row r="44" spans="1:16" ht="15.75">
      <c r="A44" s="10">
        <v>3</v>
      </c>
      <c r="B44" s="12">
        <v>15614000</v>
      </c>
      <c r="C44" s="10" t="s">
        <v>26</v>
      </c>
      <c r="D44" s="10" t="s">
        <v>9</v>
      </c>
      <c r="E44" s="13">
        <v>55</v>
      </c>
      <c r="F44" s="13">
        <v>800</v>
      </c>
      <c r="G44" s="10">
        <f t="shared" si="1"/>
        <v>44000</v>
      </c>
      <c r="H44" s="11" t="s">
        <v>13</v>
      </c>
      <c r="N44" s="24"/>
      <c r="O44" s="24"/>
      <c r="P44" s="24"/>
    </row>
    <row r="45" spans="1:16" ht="15.75">
      <c r="A45" s="10">
        <v>4</v>
      </c>
      <c r="B45" s="12">
        <v>15331164</v>
      </c>
      <c r="C45" s="10" t="s">
        <v>27</v>
      </c>
      <c r="D45" s="10" t="s">
        <v>9</v>
      </c>
      <c r="E45" s="13">
        <v>38</v>
      </c>
      <c r="F45" s="13">
        <v>500</v>
      </c>
      <c r="G45" s="10">
        <f t="shared" si="1"/>
        <v>19000</v>
      </c>
      <c r="H45" s="11" t="s">
        <v>13</v>
      </c>
      <c r="N45" s="24"/>
      <c r="O45" s="24"/>
      <c r="P45" s="24"/>
    </row>
    <row r="46" spans="1:16" ht="15.75">
      <c r="A46" s="10">
        <v>5</v>
      </c>
      <c r="B46" s="12">
        <v>15331151</v>
      </c>
      <c r="C46" s="10" t="s">
        <v>28</v>
      </c>
      <c r="D46" s="10" t="s">
        <v>9</v>
      </c>
      <c r="E46" s="13">
        <v>22</v>
      </c>
      <c r="F46" s="13">
        <v>1500</v>
      </c>
      <c r="G46" s="10">
        <f t="shared" si="1"/>
        <v>33000</v>
      </c>
      <c r="H46" s="11" t="s">
        <v>13</v>
      </c>
      <c r="N46" s="24"/>
      <c r="O46" s="24"/>
      <c r="P46" s="24"/>
    </row>
    <row r="47" spans="1:16" ht="15.75">
      <c r="A47" s="10">
        <v>6</v>
      </c>
      <c r="B47" s="12">
        <v>3222321</v>
      </c>
      <c r="C47" s="10" t="s">
        <v>29</v>
      </c>
      <c r="D47" s="10" t="s">
        <v>9</v>
      </c>
      <c r="E47" s="13">
        <v>200</v>
      </c>
      <c r="F47" s="13">
        <v>350</v>
      </c>
      <c r="G47" s="10">
        <f t="shared" si="1"/>
        <v>70000</v>
      </c>
      <c r="H47" s="11" t="s">
        <v>13</v>
      </c>
      <c r="N47" s="24"/>
      <c r="O47" s="24"/>
      <c r="P47" s="24"/>
    </row>
    <row r="48" spans="1:16" ht="15.75">
      <c r="A48" s="10">
        <v>7</v>
      </c>
      <c r="B48" s="12">
        <v>15331165</v>
      </c>
      <c r="C48" s="10" t="s">
        <v>30</v>
      </c>
      <c r="D48" s="10" t="s">
        <v>9</v>
      </c>
      <c r="E48" s="13">
        <v>144</v>
      </c>
      <c r="F48" s="13">
        <v>300</v>
      </c>
      <c r="G48" s="10">
        <f t="shared" si="1"/>
        <v>43200</v>
      </c>
      <c r="H48" s="11" t="s">
        <v>13</v>
      </c>
      <c r="N48" s="24"/>
      <c r="O48" s="24"/>
      <c r="P48" s="24"/>
    </row>
    <row r="49" spans="1:16" ht="15.75">
      <c r="A49" s="10">
        <v>8</v>
      </c>
      <c r="B49" s="12">
        <v>15331163</v>
      </c>
      <c r="C49" s="10" t="s">
        <v>44</v>
      </c>
      <c r="D49" s="10" t="s">
        <v>9</v>
      </c>
      <c r="E49" s="13">
        <v>35</v>
      </c>
      <c r="F49" s="13">
        <v>500</v>
      </c>
      <c r="G49" s="10">
        <f t="shared" si="1"/>
        <v>17500</v>
      </c>
      <c r="H49" s="11" t="s">
        <v>13</v>
      </c>
      <c r="N49" s="24"/>
      <c r="O49" s="24"/>
      <c r="P49" s="24"/>
    </row>
    <row r="50" spans="1:16" ht="15.75">
      <c r="A50" s="10">
        <v>9</v>
      </c>
      <c r="B50" s="12">
        <v>3212100</v>
      </c>
      <c r="C50" s="10" t="s">
        <v>31</v>
      </c>
      <c r="D50" s="10" t="s">
        <v>9</v>
      </c>
      <c r="E50" s="13">
        <v>153</v>
      </c>
      <c r="F50" s="13">
        <v>400</v>
      </c>
      <c r="G50" s="10">
        <f t="shared" si="1"/>
        <v>61200</v>
      </c>
      <c r="H50" s="11" t="s">
        <v>13</v>
      </c>
      <c r="N50" s="24"/>
      <c r="O50" s="24"/>
      <c r="P50" s="24"/>
    </row>
    <row r="51" spans="1:16" ht="15.75">
      <c r="A51" s="10">
        <v>10</v>
      </c>
      <c r="B51" s="12">
        <v>15619000</v>
      </c>
      <c r="C51" s="10" t="s">
        <v>32</v>
      </c>
      <c r="D51" s="10" t="s">
        <v>9</v>
      </c>
      <c r="E51" s="13">
        <v>30</v>
      </c>
      <c r="F51" s="13">
        <v>700</v>
      </c>
      <c r="G51" s="10">
        <f t="shared" si="1"/>
        <v>21000</v>
      </c>
      <c r="H51" s="11" t="s">
        <v>13</v>
      </c>
      <c r="N51" s="24"/>
      <c r="O51" s="24"/>
      <c r="P51" s="24"/>
    </row>
    <row r="52" spans="1:16" ht="15.75">
      <c r="A52" s="10">
        <v>11</v>
      </c>
      <c r="B52" s="12">
        <v>15112100</v>
      </c>
      <c r="C52" s="10" t="s">
        <v>33</v>
      </c>
      <c r="D52" s="10" t="s">
        <v>9</v>
      </c>
      <c r="E52" s="13">
        <v>100</v>
      </c>
      <c r="F52" s="13">
        <v>1600</v>
      </c>
      <c r="G52" s="10">
        <f t="shared" si="1"/>
        <v>160000</v>
      </c>
      <c r="H52" s="11" t="s">
        <v>13</v>
      </c>
      <c r="N52" s="24"/>
      <c r="O52" s="24"/>
      <c r="P52" s="24"/>
    </row>
    <row r="53" spans="1:16" ht="15.75">
      <c r="A53" s="10">
        <v>12</v>
      </c>
      <c r="B53" s="12">
        <v>15811100</v>
      </c>
      <c r="C53" s="10" t="s">
        <v>34</v>
      </c>
      <c r="D53" s="10" t="s">
        <v>9</v>
      </c>
      <c r="E53" s="13">
        <v>425</v>
      </c>
      <c r="F53" s="13">
        <v>530</v>
      </c>
      <c r="G53" s="10">
        <f t="shared" si="1"/>
        <v>225250</v>
      </c>
      <c r="H53" s="11" t="s">
        <v>13</v>
      </c>
      <c r="N53" s="24"/>
      <c r="O53" s="24"/>
      <c r="P53" s="24"/>
    </row>
    <row r="54" spans="1:16" ht="15.75">
      <c r="A54" s="10">
        <v>13</v>
      </c>
      <c r="B54" s="12">
        <v>15616000</v>
      </c>
      <c r="C54" s="10" t="s">
        <v>35</v>
      </c>
      <c r="D54" s="10" t="s">
        <v>9</v>
      </c>
      <c r="E54" s="13">
        <v>24</v>
      </c>
      <c r="F54" s="13">
        <v>900</v>
      </c>
      <c r="G54" s="10">
        <f t="shared" si="1"/>
        <v>21600</v>
      </c>
      <c r="H54" s="11" t="s">
        <v>13</v>
      </c>
      <c r="N54" s="24"/>
      <c r="O54" s="24"/>
      <c r="P54" s="24"/>
    </row>
    <row r="55" spans="1:16" ht="15.75">
      <c r="A55" s="10">
        <v>14</v>
      </c>
      <c r="B55" s="12">
        <v>3142510</v>
      </c>
      <c r="C55" s="10" t="s">
        <v>36</v>
      </c>
      <c r="D55" s="10" t="s">
        <v>8</v>
      </c>
      <c r="E55" s="13">
        <v>1190</v>
      </c>
      <c r="F55" s="13">
        <v>80</v>
      </c>
      <c r="G55" s="10">
        <f t="shared" si="1"/>
        <v>95200</v>
      </c>
      <c r="H55" s="11" t="s">
        <v>13</v>
      </c>
      <c r="N55" s="24"/>
      <c r="O55" s="24"/>
      <c r="P55" s="24"/>
    </row>
    <row r="56" spans="1:16" ht="15.75">
      <c r="A56" s="10">
        <v>15</v>
      </c>
      <c r="B56" s="12">
        <v>15850000</v>
      </c>
      <c r="C56" s="10" t="s">
        <v>37</v>
      </c>
      <c r="D56" s="10" t="s">
        <v>9</v>
      </c>
      <c r="E56" s="13">
        <v>50</v>
      </c>
      <c r="F56" s="13">
        <v>440</v>
      </c>
      <c r="G56" s="10">
        <f t="shared" si="1"/>
        <v>22000</v>
      </c>
      <c r="H56" s="11" t="s">
        <v>13</v>
      </c>
      <c r="N56" s="24"/>
      <c r="O56" s="24"/>
      <c r="P56" s="24"/>
    </row>
    <row r="57" spans="1:16" ht="15.75">
      <c r="A57" s="10">
        <v>16</v>
      </c>
      <c r="B57" s="12">
        <v>15831000</v>
      </c>
      <c r="C57" s="10" t="s">
        <v>38</v>
      </c>
      <c r="D57" s="10" t="s">
        <v>9</v>
      </c>
      <c r="E57" s="13">
        <v>40</v>
      </c>
      <c r="F57" s="13">
        <v>460</v>
      </c>
      <c r="G57" s="10">
        <f t="shared" si="1"/>
        <v>18400</v>
      </c>
      <c r="H57" s="11" t="s">
        <v>13</v>
      </c>
      <c r="N57" s="24"/>
      <c r="O57" s="24"/>
      <c r="P57" s="24"/>
    </row>
    <row r="58" spans="1:16" ht="15.75">
      <c r="A58" s="10">
        <v>17</v>
      </c>
      <c r="B58" s="12">
        <v>3212213</v>
      </c>
      <c r="C58" s="10" t="s">
        <v>39</v>
      </c>
      <c r="D58" s="10" t="s">
        <v>9</v>
      </c>
      <c r="E58" s="13">
        <v>17</v>
      </c>
      <c r="F58" s="13">
        <v>500</v>
      </c>
      <c r="G58" s="10">
        <f t="shared" si="1"/>
        <v>8500</v>
      </c>
      <c r="H58" s="11" t="s">
        <v>13</v>
      </c>
      <c r="N58" s="24"/>
      <c r="O58" s="24"/>
      <c r="P58" s="24"/>
    </row>
    <row r="59" spans="1:16" ht="15.75">
      <c r="A59" s="10">
        <v>18</v>
      </c>
      <c r="B59" s="12">
        <v>15331153</v>
      </c>
      <c r="C59" s="10" t="s">
        <v>40</v>
      </c>
      <c r="D59" s="10" t="s">
        <v>9</v>
      </c>
      <c r="E59" s="13">
        <v>28</v>
      </c>
      <c r="F59" s="13">
        <v>850</v>
      </c>
      <c r="G59" s="10">
        <f t="shared" si="1"/>
        <v>23800</v>
      </c>
      <c r="H59" s="11" t="s">
        <v>13</v>
      </c>
      <c r="N59" s="24"/>
      <c r="O59" s="24"/>
      <c r="P59" s="24"/>
    </row>
    <row r="60" spans="1:16" ht="15.75">
      <c r="A60" s="10">
        <v>19</v>
      </c>
      <c r="B60" s="12">
        <v>15541200</v>
      </c>
      <c r="C60" s="10" t="s">
        <v>41</v>
      </c>
      <c r="D60" s="10" t="s">
        <v>9</v>
      </c>
      <c r="E60" s="13">
        <v>57</v>
      </c>
      <c r="F60" s="13">
        <v>3300</v>
      </c>
      <c r="G60" s="10">
        <f t="shared" si="1"/>
        <v>188100</v>
      </c>
      <c r="H60" s="11" t="s">
        <v>13</v>
      </c>
      <c r="N60" s="24"/>
      <c r="O60" s="24"/>
      <c r="P60" s="24"/>
    </row>
    <row r="61" spans="1:16" ht="15.75">
      <c r="A61" s="10">
        <v>20</v>
      </c>
      <c r="B61" s="12">
        <v>15333100</v>
      </c>
      <c r="C61" s="10" t="s">
        <v>42</v>
      </c>
      <c r="D61" s="10" t="s">
        <v>25</v>
      </c>
      <c r="E61" s="13">
        <v>12</v>
      </c>
      <c r="F61" s="13">
        <v>1250</v>
      </c>
      <c r="G61" s="10">
        <f t="shared" ref="G61:G63" si="2">E61*F61</f>
        <v>15000</v>
      </c>
      <c r="H61" s="11" t="s">
        <v>13</v>
      </c>
      <c r="N61" s="24"/>
      <c r="O61" s="24"/>
      <c r="P61" s="24"/>
    </row>
    <row r="62" spans="1:16" ht="15.75">
      <c r="A62" s="10">
        <v>21</v>
      </c>
      <c r="B62" s="12">
        <v>15871100</v>
      </c>
      <c r="C62" s="10" t="s">
        <v>50</v>
      </c>
      <c r="D62" s="10" t="s">
        <v>25</v>
      </c>
      <c r="E62" s="13">
        <v>5.5</v>
      </c>
      <c r="F62" s="13">
        <v>200</v>
      </c>
      <c r="G62" s="10">
        <f t="shared" si="2"/>
        <v>1100</v>
      </c>
      <c r="H62" s="11" t="s">
        <v>13</v>
      </c>
      <c r="N62" s="24"/>
      <c r="O62" s="24"/>
      <c r="P62" s="24"/>
    </row>
    <row r="63" spans="1:16" ht="15.75">
      <c r="A63" s="10">
        <v>22</v>
      </c>
      <c r="B63" s="12">
        <v>15872600</v>
      </c>
      <c r="C63" s="10" t="s">
        <v>51</v>
      </c>
      <c r="D63" s="10" t="s">
        <v>77</v>
      </c>
      <c r="E63" s="13">
        <v>7</v>
      </c>
      <c r="F63" s="13">
        <v>350</v>
      </c>
      <c r="G63" s="10">
        <f t="shared" si="2"/>
        <v>2450</v>
      </c>
      <c r="H63" s="11" t="s">
        <v>13</v>
      </c>
      <c r="P63" s="19"/>
    </row>
    <row r="64" spans="1:16" ht="16.5" thickBot="1">
      <c r="A64" s="41"/>
      <c r="B64" s="40"/>
      <c r="C64" s="41"/>
      <c r="D64" s="41"/>
      <c r="E64" s="46"/>
      <c r="F64" s="46"/>
      <c r="G64" s="47">
        <f>SUM(G42:G63)</f>
        <v>1170000</v>
      </c>
      <c r="H64" s="43"/>
      <c r="M64" s="19"/>
    </row>
    <row r="65" spans="1:13">
      <c r="A65" s="52" t="s">
        <v>80</v>
      </c>
      <c r="B65" s="53"/>
      <c r="C65" s="53"/>
      <c r="D65" s="53"/>
      <c r="E65" s="53"/>
      <c r="F65" s="53"/>
      <c r="G65" s="53"/>
      <c r="H65" s="54"/>
      <c r="J65" s="19"/>
      <c r="K65" s="19"/>
      <c r="M65" s="19"/>
    </row>
    <row r="66" spans="1:13" ht="15.75" thickBot="1">
      <c r="A66" s="55"/>
      <c r="B66" s="56"/>
      <c r="C66" s="56"/>
      <c r="D66" s="56"/>
      <c r="E66" s="56"/>
      <c r="F66" s="56"/>
      <c r="G66" s="56"/>
      <c r="H66" s="57"/>
      <c r="J66" s="19"/>
      <c r="M66" s="19"/>
    </row>
    <row r="67" spans="1:13" ht="15.75">
      <c r="A67" s="44">
        <v>1</v>
      </c>
      <c r="B67" s="35">
        <v>39831242</v>
      </c>
      <c r="C67" s="38" t="s">
        <v>83</v>
      </c>
      <c r="D67" s="44" t="s">
        <v>77</v>
      </c>
      <c r="E67" s="45">
        <v>22</v>
      </c>
      <c r="F67" s="45">
        <v>600</v>
      </c>
      <c r="G67" s="44">
        <f t="shared" ref="G67:G93" si="3">E67*F67</f>
        <v>13200</v>
      </c>
      <c r="H67" s="39" t="s">
        <v>13</v>
      </c>
      <c r="M67" s="19"/>
    </row>
    <row r="68" spans="1:13" ht="15.75">
      <c r="A68" s="10">
        <v>2</v>
      </c>
      <c r="B68" s="12">
        <v>39831240</v>
      </c>
      <c r="C68" s="10" t="s">
        <v>84</v>
      </c>
      <c r="D68" s="10" t="s">
        <v>8</v>
      </c>
      <c r="E68" s="13">
        <v>20</v>
      </c>
      <c r="F68" s="13">
        <v>450</v>
      </c>
      <c r="G68" s="10">
        <f t="shared" si="3"/>
        <v>9000</v>
      </c>
      <c r="H68" s="11" t="s">
        <v>13</v>
      </c>
      <c r="M68" s="19"/>
    </row>
    <row r="69" spans="1:13" ht="15.75">
      <c r="A69" s="44">
        <v>3</v>
      </c>
      <c r="B69" s="12">
        <v>39221500</v>
      </c>
      <c r="C69" s="10" t="s">
        <v>85</v>
      </c>
      <c r="D69" s="10" t="s">
        <v>8</v>
      </c>
      <c r="E69" s="13">
        <v>18</v>
      </c>
      <c r="F69" s="13">
        <v>100</v>
      </c>
      <c r="G69" s="10">
        <f t="shared" si="3"/>
        <v>1800</v>
      </c>
      <c r="H69" s="11" t="s">
        <v>13</v>
      </c>
      <c r="M69" s="19"/>
    </row>
    <row r="70" spans="1:13" ht="15.75">
      <c r="A70" s="10">
        <v>4</v>
      </c>
      <c r="B70" s="12">
        <v>24451160</v>
      </c>
      <c r="C70" s="10" t="s">
        <v>86</v>
      </c>
      <c r="D70" s="10" t="s">
        <v>8</v>
      </c>
      <c r="E70" s="13">
        <v>10</v>
      </c>
      <c r="F70" s="13">
        <v>700</v>
      </c>
      <c r="G70" s="10">
        <f t="shared" si="3"/>
        <v>7000</v>
      </c>
      <c r="H70" s="11" t="s">
        <v>13</v>
      </c>
      <c r="M70" s="19"/>
    </row>
    <row r="71" spans="1:13" ht="15.75">
      <c r="A71" s="44">
        <v>5</v>
      </c>
      <c r="B71" s="12">
        <v>39831245</v>
      </c>
      <c r="C71" s="10" t="s">
        <v>87</v>
      </c>
      <c r="D71" s="10" t="s">
        <v>8</v>
      </c>
      <c r="E71" s="13">
        <v>20</v>
      </c>
      <c r="F71" s="13">
        <v>700</v>
      </c>
      <c r="G71" s="10">
        <f t="shared" si="3"/>
        <v>14000</v>
      </c>
      <c r="H71" s="11" t="s">
        <v>13</v>
      </c>
      <c r="M71" s="19"/>
    </row>
    <row r="72" spans="1:13" ht="15.75">
      <c r="A72" s="10">
        <v>6</v>
      </c>
      <c r="B72" s="12">
        <v>39831281</v>
      </c>
      <c r="C72" s="10" t="s">
        <v>88</v>
      </c>
      <c r="D72" s="10" t="s">
        <v>8</v>
      </c>
      <c r="E72" s="13">
        <v>20</v>
      </c>
      <c r="F72" s="13">
        <v>500</v>
      </c>
      <c r="G72" s="10">
        <f t="shared" si="3"/>
        <v>10000</v>
      </c>
      <c r="H72" s="11" t="s">
        <v>13</v>
      </c>
      <c r="M72" s="19"/>
    </row>
    <row r="73" spans="1:13" ht="15.75">
      <c r="A73" s="44">
        <v>7</v>
      </c>
      <c r="B73" s="12">
        <v>33761000</v>
      </c>
      <c r="C73" s="10" t="s">
        <v>89</v>
      </c>
      <c r="D73" s="10" t="s">
        <v>8</v>
      </c>
      <c r="E73" s="13">
        <v>98</v>
      </c>
      <c r="F73" s="13">
        <v>250</v>
      </c>
      <c r="G73" s="10">
        <f t="shared" si="3"/>
        <v>24500</v>
      </c>
      <c r="H73" s="11" t="s">
        <v>13</v>
      </c>
      <c r="M73" s="19"/>
    </row>
    <row r="74" spans="1:13" ht="15.75">
      <c r="A74" s="10">
        <v>8</v>
      </c>
      <c r="B74" s="12">
        <v>39831278</v>
      </c>
      <c r="C74" s="10" t="s">
        <v>43</v>
      </c>
      <c r="D74" s="10" t="s">
        <v>8</v>
      </c>
      <c r="E74" s="13">
        <v>5</v>
      </c>
      <c r="F74" s="13">
        <v>3200</v>
      </c>
      <c r="G74" s="10">
        <f t="shared" si="3"/>
        <v>16000</v>
      </c>
      <c r="H74" s="11" t="s">
        <v>13</v>
      </c>
      <c r="M74" s="19"/>
    </row>
    <row r="75" spans="1:13" ht="15.75">
      <c r="A75" s="44">
        <v>9</v>
      </c>
      <c r="B75" s="12">
        <v>19641000</v>
      </c>
      <c r="C75" s="10" t="s">
        <v>15</v>
      </c>
      <c r="D75" s="10" t="s">
        <v>8</v>
      </c>
      <c r="E75" s="13">
        <v>10</v>
      </c>
      <c r="F75" s="13">
        <v>1000</v>
      </c>
      <c r="G75" s="10">
        <f t="shared" si="3"/>
        <v>10000</v>
      </c>
      <c r="H75" s="11" t="s">
        <v>13</v>
      </c>
      <c r="M75" s="19"/>
    </row>
    <row r="76" spans="1:13" ht="15.75">
      <c r="A76" s="10">
        <v>10</v>
      </c>
      <c r="B76" s="12">
        <v>39514200</v>
      </c>
      <c r="C76" s="10" t="s">
        <v>90</v>
      </c>
      <c r="D76" s="10" t="s">
        <v>8</v>
      </c>
      <c r="E76" s="13">
        <v>10</v>
      </c>
      <c r="F76" s="13">
        <v>600</v>
      </c>
      <c r="G76" s="10">
        <f t="shared" si="3"/>
        <v>6000</v>
      </c>
      <c r="H76" s="11" t="s">
        <v>13</v>
      </c>
      <c r="M76" s="19"/>
    </row>
    <row r="77" spans="1:13" ht="15.75">
      <c r="A77" s="44">
        <v>11</v>
      </c>
      <c r="B77" s="12">
        <v>39221140</v>
      </c>
      <c r="C77" s="10" t="s">
        <v>91</v>
      </c>
      <c r="D77" s="10" t="s">
        <v>77</v>
      </c>
      <c r="E77" s="13">
        <v>4</v>
      </c>
      <c r="F77" s="13">
        <v>2000</v>
      </c>
      <c r="G77" s="10">
        <f t="shared" si="3"/>
        <v>8000</v>
      </c>
      <c r="H77" s="11" t="s">
        <v>13</v>
      </c>
      <c r="M77" s="19"/>
    </row>
    <row r="78" spans="1:13" ht="15.75">
      <c r="A78" s="10">
        <v>12</v>
      </c>
      <c r="B78" s="12">
        <v>39221170</v>
      </c>
      <c r="C78" s="10" t="s">
        <v>92</v>
      </c>
      <c r="D78" s="10" t="s">
        <v>8</v>
      </c>
      <c r="E78" s="13">
        <v>4</v>
      </c>
      <c r="F78" s="13">
        <v>2500</v>
      </c>
      <c r="G78" s="10">
        <f t="shared" si="3"/>
        <v>10000</v>
      </c>
      <c r="H78" s="11" t="s">
        <v>13</v>
      </c>
      <c r="M78" s="19"/>
    </row>
    <row r="79" spans="1:13" ht="15.75">
      <c r="A79" s="44">
        <v>13</v>
      </c>
      <c r="B79" s="12">
        <v>39221170</v>
      </c>
      <c r="C79" s="10" t="s">
        <v>93</v>
      </c>
      <c r="D79" s="10" t="s">
        <v>8</v>
      </c>
      <c r="E79" s="13">
        <v>2</v>
      </c>
      <c r="F79" s="13">
        <v>3350</v>
      </c>
      <c r="G79" s="10">
        <f t="shared" si="3"/>
        <v>6700</v>
      </c>
      <c r="H79" s="11" t="s">
        <v>13</v>
      </c>
      <c r="M79" s="19"/>
    </row>
    <row r="80" spans="1:13" ht="15.75">
      <c r="A80" s="10">
        <v>14</v>
      </c>
      <c r="B80" s="12">
        <v>39221260</v>
      </c>
      <c r="C80" s="10" t="s">
        <v>94</v>
      </c>
      <c r="D80" s="10" t="s">
        <v>8</v>
      </c>
      <c r="E80" s="13">
        <v>24</v>
      </c>
      <c r="F80" s="13">
        <v>700</v>
      </c>
      <c r="G80" s="10">
        <f t="shared" si="3"/>
        <v>16800</v>
      </c>
      <c r="H80" s="11" t="s">
        <v>13</v>
      </c>
      <c r="M80" s="19"/>
    </row>
    <row r="81" spans="1:13" ht="15.75">
      <c r="A81" s="44">
        <v>15</v>
      </c>
      <c r="B81" s="12">
        <v>33141118</v>
      </c>
      <c r="C81" s="10" t="s">
        <v>110</v>
      </c>
      <c r="D81" s="10" t="s">
        <v>8</v>
      </c>
      <c r="E81" s="13">
        <v>20</v>
      </c>
      <c r="F81" s="13">
        <v>500</v>
      </c>
      <c r="G81" s="10">
        <f t="shared" si="3"/>
        <v>10000</v>
      </c>
      <c r="H81" s="11" t="s">
        <v>13</v>
      </c>
      <c r="M81" s="19"/>
    </row>
    <row r="82" spans="1:13" ht="15.75">
      <c r="A82" s="10">
        <v>16</v>
      </c>
      <c r="B82" s="12">
        <v>44119100</v>
      </c>
      <c r="C82" s="10" t="s">
        <v>95</v>
      </c>
      <c r="D82" s="10" t="s">
        <v>8</v>
      </c>
      <c r="E82" s="13">
        <v>3</v>
      </c>
      <c r="F82" s="13">
        <v>2500</v>
      </c>
      <c r="G82" s="10">
        <f t="shared" si="3"/>
        <v>7500</v>
      </c>
      <c r="H82" s="11" t="s">
        <v>13</v>
      </c>
      <c r="M82" s="19"/>
    </row>
    <row r="83" spans="1:13" ht="15.75">
      <c r="A83" s="44">
        <v>17</v>
      </c>
      <c r="B83" s="12">
        <v>39831282</v>
      </c>
      <c r="C83" s="10" t="s">
        <v>96</v>
      </c>
      <c r="D83" s="10" t="s">
        <v>8</v>
      </c>
      <c r="E83" s="13">
        <v>30</v>
      </c>
      <c r="F83" s="13">
        <v>500</v>
      </c>
      <c r="G83" s="10">
        <f t="shared" si="3"/>
        <v>15000</v>
      </c>
      <c r="H83" s="11" t="s">
        <v>13</v>
      </c>
      <c r="M83" s="19"/>
    </row>
    <row r="84" spans="1:13" ht="15.75">
      <c r="A84" s="10">
        <v>18</v>
      </c>
      <c r="B84" s="12">
        <v>39221370</v>
      </c>
      <c r="C84" s="10" t="s">
        <v>97</v>
      </c>
      <c r="D84" s="10" t="s">
        <v>8</v>
      </c>
      <c r="E84" s="13">
        <v>2</v>
      </c>
      <c r="F84" s="13">
        <v>3000</v>
      </c>
      <c r="G84" s="10">
        <f t="shared" si="3"/>
        <v>6000</v>
      </c>
      <c r="H84" s="11" t="s">
        <v>13</v>
      </c>
      <c r="M84" s="19"/>
    </row>
    <row r="85" spans="1:13" ht="15.75">
      <c r="A85" s="44">
        <v>19</v>
      </c>
      <c r="B85" s="12">
        <v>39221370</v>
      </c>
      <c r="C85" s="10" t="s">
        <v>98</v>
      </c>
      <c r="D85" s="10" t="s">
        <v>8</v>
      </c>
      <c r="E85" s="13">
        <v>1</v>
      </c>
      <c r="F85" s="13">
        <v>1550</v>
      </c>
      <c r="G85" s="10">
        <f t="shared" si="3"/>
        <v>1550</v>
      </c>
      <c r="H85" s="11" t="s">
        <v>13</v>
      </c>
      <c r="M85" s="19"/>
    </row>
    <row r="86" spans="1:13" ht="15.75">
      <c r="A86" s="10">
        <v>20</v>
      </c>
      <c r="B86" s="12">
        <v>39221170</v>
      </c>
      <c r="C86" s="10" t="s">
        <v>99</v>
      </c>
      <c r="D86" s="10" t="s">
        <v>8</v>
      </c>
      <c r="E86" s="13">
        <v>4</v>
      </c>
      <c r="F86" s="13">
        <v>1500</v>
      </c>
      <c r="G86" s="10">
        <f t="shared" si="3"/>
        <v>6000</v>
      </c>
      <c r="H86" s="11" t="s">
        <v>13</v>
      </c>
      <c r="M86" s="19"/>
    </row>
    <row r="87" spans="1:13" ht="15.75">
      <c r="A87" s="44">
        <v>21</v>
      </c>
      <c r="B87" s="12">
        <v>39241120</v>
      </c>
      <c r="C87" s="10" t="s">
        <v>111</v>
      </c>
      <c r="D87" s="10" t="s">
        <v>8</v>
      </c>
      <c r="E87" s="13">
        <v>2</v>
      </c>
      <c r="F87" s="13">
        <v>800</v>
      </c>
      <c r="G87" s="10">
        <f t="shared" si="3"/>
        <v>1600</v>
      </c>
      <c r="H87" s="11" t="s">
        <v>13</v>
      </c>
      <c r="M87" s="19"/>
    </row>
    <row r="88" spans="1:13" ht="15.75">
      <c r="A88" s="10">
        <v>22</v>
      </c>
      <c r="B88" s="12">
        <v>39831100</v>
      </c>
      <c r="C88" s="10" t="s">
        <v>103</v>
      </c>
      <c r="D88" s="10" t="s">
        <v>8</v>
      </c>
      <c r="E88" s="13">
        <v>10</v>
      </c>
      <c r="F88" s="13">
        <v>550</v>
      </c>
      <c r="G88" s="10">
        <f t="shared" si="3"/>
        <v>5500</v>
      </c>
      <c r="H88" s="11" t="s">
        <v>13</v>
      </c>
      <c r="M88" s="19"/>
    </row>
    <row r="89" spans="1:13" ht="15.75">
      <c r="A89" s="44">
        <v>23</v>
      </c>
      <c r="B89" s="12">
        <v>39836000</v>
      </c>
      <c r="C89" s="10" t="s">
        <v>104</v>
      </c>
      <c r="D89" s="10" t="s">
        <v>8</v>
      </c>
      <c r="E89" s="13">
        <v>2</v>
      </c>
      <c r="F89" s="13">
        <v>1300</v>
      </c>
      <c r="G89" s="10">
        <f t="shared" si="3"/>
        <v>2600</v>
      </c>
      <c r="H89" s="11" t="s">
        <v>13</v>
      </c>
      <c r="M89" s="19"/>
    </row>
    <row r="90" spans="1:13" ht="15.75">
      <c r="A90" s="10">
        <v>24</v>
      </c>
      <c r="B90" s="12">
        <v>39831240</v>
      </c>
      <c r="C90" s="10" t="s">
        <v>105</v>
      </c>
      <c r="D90" s="10" t="s">
        <v>8</v>
      </c>
      <c r="E90" s="13">
        <v>2</v>
      </c>
      <c r="F90" s="13">
        <v>1500</v>
      </c>
      <c r="G90" s="10">
        <f t="shared" si="3"/>
        <v>3000</v>
      </c>
      <c r="H90" s="11" t="s">
        <v>13</v>
      </c>
      <c r="M90" s="19"/>
    </row>
    <row r="91" spans="1:13" ht="15.75">
      <c r="A91" s="44">
        <v>25</v>
      </c>
      <c r="B91" s="12">
        <v>39831281</v>
      </c>
      <c r="C91" s="10" t="s">
        <v>106</v>
      </c>
      <c r="D91" s="10" t="s">
        <v>8</v>
      </c>
      <c r="E91" s="13">
        <v>10</v>
      </c>
      <c r="F91" s="13">
        <v>500</v>
      </c>
      <c r="G91" s="10">
        <f t="shared" si="3"/>
        <v>5000</v>
      </c>
      <c r="H91" s="11" t="s">
        <v>13</v>
      </c>
      <c r="M91" s="19"/>
    </row>
    <row r="92" spans="1:13" ht="15.75">
      <c r="A92" s="10">
        <v>26</v>
      </c>
      <c r="B92" s="12">
        <v>39831240</v>
      </c>
      <c r="C92" s="10" t="s">
        <v>107</v>
      </c>
      <c r="D92" s="10" t="s">
        <v>8</v>
      </c>
      <c r="E92" s="13">
        <v>10</v>
      </c>
      <c r="F92" s="13">
        <v>800</v>
      </c>
      <c r="G92" s="10">
        <f t="shared" si="3"/>
        <v>8000</v>
      </c>
      <c r="H92" s="11" t="s">
        <v>13</v>
      </c>
      <c r="M92" s="19"/>
    </row>
    <row r="93" spans="1:13" ht="15.75">
      <c r="A93" s="44">
        <v>27</v>
      </c>
      <c r="B93" s="12">
        <v>18421130</v>
      </c>
      <c r="C93" s="10" t="s">
        <v>108</v>
      </c>
      <c r="D93" s="10" t="s">
        <v>8</v>
      </c>
      <c r="E93" s="13">
        <v>15</v>
      </c>
      <c r="F93" s="13">
        <v>350</v>
      </c>
      <c r="G93" s="10">
        <f t="shared" si="3"/>
        <v>5250</v>
      </c>
      <c r="H93" s="11" t="s">
        <v>13</v>
      </c>
      <c r="M93" s="19"/>
    </row>
    <row r="94" spans="1:13" ht="16.5" thickBot="1">
      <c r="A94" s="32"/>
      <c r="B94" s="48"/>
      <c r="C94" s="48"/>
      <c r="D94" s="32"/>
      <c r="E94" s="32"/>
      <c r="F94" s="32"/>
      <c r="G94" s="49">
        <f>SUM(G67:G93)</f>
        <v>230000</v>
      </c>
      <c r="H94" s="32"/>
    </row>
    <row r="95" spans="1:13">
      <c r="A95" s="52" t="s">
        <v>82</v>
      </c>
      <c r="B95" s="53"/>
      <c r="C95" s="53"/>
      <c r="D95" s="53"/>
      <c r="E95" s="53"/>
      <c r="F95" s="53"/>
      <c r="G95" s="53"/>
      <c r="H95" s="54"/>
      <c r="J95" s="19"/>
    </row>
    <row r="96" spans="1:13" ht="15.75" thickBot="1">
      <c r="A96" s="55"/>
      <c r="B96" s="56"/>
      <c r="C96" s="56"/>
      <c r="D96" s="56"/>
      <c r="E96" s="56"/>
      <c r="F96" s="56"/>
      <c r="G96" s="56"/>
      <c r="H96" s="57"/>
    </row>
    <row r="97" spans="1:8" ht="15.75">
      <c r="A97" s="34"/>
      <c r="B97" s="50">
        <v>44111446</v>
      </c>
      <c r="C97" s="50" t="s">
        <v>49</v>
      </c>
      <c r="D97" s="34" t="s">
        <v>57</v>
      </c>
      <c r="E97" s="34">
        <v>10</v>
      </c>
      <c r="F97" s="34">
        <v>700</v>
      </c>
      <c r="G97" s="44">
        <f t="shared" ref="G97:G114" si="4">E97*F97</f>
        <v>7000</v>
      </c>
      <c r="H97" s="39" t="s">
        <v>13</v>
      </c>
    </row>
    <row r="98" spans="1:8" ht="15.75">
      <c r="A98" s="6">
        <v>1</v>
      </c>
      <c r="B98" s="8">
        <v>44111710</v>
      </c>
      <c r="C98" s="8" t="s">
        <v>56</v>
      </c>
      <c r="D98" s="6" t="s">
        <v>58</v>
      </c>
      <c r="E98" s="6">
        <v>5</v>
      </c>
      <c r="F98" s="6">
        <v>3300</v>
      </c>
      <c r="G98" s="10">
        <f t="shared" si="4"/>
        <v>16500</v>
      </c>
      <c r="H98" s="11" t="s">
        <v>13</v>
      </c>
    </row>
    <row r="99" spans="1:8" ht="15.75">
      <c r="A99" s="6">
        <v>2</v>
      </c>
      <c r="B99" s="8">
        <v>24911900</v>
      </c>
      <c r="C99" s="8" t="s">
        <v>59</v>
      </c>
      <c r="D99" s="6" t="s">
        <v>60</v>
      </c>
      <c r="E99" s="6">
        <v>2</v>
      </c>
      <c r="F99" s="6">
        <v>2200</v>
      </c>
      <c r="G99" s="10">
        <f t="shared" si="4"/>
        <v>4400</v>
      </c>
      <c r="H99" s="11" t="s">
        <v>13</v>
      </c>
    </row>
    <row r="100" spans="1:8" ht="15.75">
      <c r="A100" s="6">
        <v>3</v>
      </c>
      <c r="B100" s="8">
        <v>24911300</v>
      </c>
      <c r="C100" s="8" t="s">
        <v>61</v>
      </c>
      <c r="D100" s="6" t="s">
        <v>8</v>
      </c>
      <c r="E100" s="6">
        <v>3</v>
      </c>
      <c r="F100" s="6">
        <v>1200</v>
      </c>
      <c r="G100" s="10">
        <f t="shared" si="4"/>
        <v>3600</v>
      </c>
      <c r="H100" s="11" t="s">
        <v>13</v>
      </c>
    </row>
    <row r="101" spans="1:8" ht="15.75">
      <c r="A101" s="6">
        <v>4</v>
      </c>
      <c r="B101" s="8">
        <v>44521121</v>
      </c>
      <c r="C101" s="8" t="s">
        <v>62</v>
      </c>
      <c r="D101" s="6" t="s">
        <v>8</v>
      </c>
      <c r="E101" s="6">
        <v>3</v>
      </c>
      <c r="F101" s="6">
        <v>2700</v>
      </c>
      <c r="G101" s="10">
        <f t="shared" si="4"/>
        <v>8100</v>
      </c>
      <c r="H101" s="11" t="s">
        <v>13</v>
      </c>
    </row>
    <row r="102" spans="1:8" ht="15.75">
      <c r="A102" s="6">
        <v>5</v>
      </c>
      <c r="B102" s="8">
        <v>44821000</v>
      </c>
      <c r="C102" s="8" t="s">
        <v>63</v>
      </c>
      <c r="D102" s="6" t="s">
        <v>8</v>
      </c>
      <c r="E102" s="6">
        <v>3</v>
      </c>
      <c r="F102" s="6">
        <v>6800</v>
      </c>
      <c r="G102" s="10">
        <f t="shared" si="4"/>
        <v>20400</v>
      </c>
      <c r="H102" s="11" t="s">
        <v>13</v>
      </c>
    </row>
    <row r="103" spans="1:8" ht="15.75">
      <c r="A103" s="6">
        <v>6</v>
      </c>
      <c r="B103" s="8">
        <v>39221420</v>
      </c>
      <c r="C103" s="8" t="s">
        <v>64</v>
      </c>
      <c r="D103" s="6" t="s">
        <v>8</v>
      </c>
      <c r="E103" s="6">
        <v>2</v>
      </c>
      <c r="F103" s="6">
        <v>2500</v>
      </c>
      <c r="G103" s="10">
        <f t="shared" si="4"/>
        <v>5000</v>
      </c>
      <c r="H103" s="11" t="s">
        <v>13</v>
      </c>
    </row>
    <row r="104" spans="1:8" ht="15.75">
      <c r="A104" s="6">
        <v>7</v>
      </c>
      <c r="B104" s="8">
        <v>44221111</v>
      </c>
      <c r="C104" s="8" t="s">
        <v>81</v>
      </c>
      <c r="D104" s="6" t="s">
        <v>8</v>
      </c>
      <c r="E104" s="6">
        <v>3</v>
      </c>
      <c r="F104" s="6">
        <v>2200</v>
      </c>
      <c r="G104" s="10">
        <f t="shared" si="4"/>
        <v>6600</v>
      </c>
      <c r="H104" s="11" t="s">
        <v>13</v>
      </c>
    </row>
    <row r="105" spans="1:8" ht="15.75">
      <c r="A105" s="6">
        <v>8</v>
      </c>
      <c r="B105" s="8">
        <v>44111413</v>
      </c>
      <c r="C105" s="8" t="s">
        <v>65</v>
      </c>
      <c r="D105" s="6" t="s">
        <v>8</v>
      </c>
      <c r="E105" s="6">
        <v>3</v>
      </c>
      <c r="F105" s="6">
        <v>3500</v>
      </c>
      <c r="G105" s="10">
        <f t="shared" si="4"/>
        <v>10500</v>
      </c>
      <c r="H105" s="11" t="s">
        <v>13</v>
      </c>
    </row>
    <row r="106" spans="1:8" ht="15.75">
      <c r="A106" s="6">
        <v>9</v>
      </c>
      <c r="B106" s="8">
        <v>44831500</v>
      </c>
      <c r="C106" s="8" t="s">
        <v>66</v>
      </c>
      <c r="D106" s="6" t="s">
        <v>8</v>
      </c>
      <c r="E106" s="6">
        <v>4</v>
      </c>
      <c r="F106" s="6">
        <v>1100</v>
      </c>
      <c r="G106" s="10">
        <f t="shared" si="4"/>
        <v>4400</v>
      </c>
      <c r="H106" s="11" t="s">
        <v>13</v>
      </c>
    </row>
    <row r="107" spans="1:8" ht="15.75">
      <c r="A107" s="6">
        <v>10</v>
      </c>
      <c r="B107" s="8">
        <v>44510000</v>
      </c>
      <c r="C107" s="8" t="s">
        <v>67</v>
      </c>
      <c r="D107" s="6" t="s">
        <v>8</v>
      </c>
      <c r="E107" s="6">
        <v>1</v>
      </c>
      <c r="F107" s="6">
        <v>1400</v>
      </c>
      <c r="G107" s="10">
        <f t="shared" si="4"/>
        <v>1400</v>
      </c>
      <c r="H107" s="11" t="s">
        <v>13</v>
      </c>
    </row>
    <row r="108" spans="1:8" ht="15.75">
      <c r="A108" s="6">
        <v>11</v>
      </c>
      <c r="B108" s="8">
        <v>35111130</v>
      </c>
      <c r="C108" s="8" t="s">
        <v>109</v>
      </c>
      <c r="D108" s="6" t="s">
        <v>8</v>
      </c>
      <c r="E108" s="6">
        <v>4</v>
      </c>
      <c r="F108" s="6">
        <v>16000</v>
      </c>
      <c r="G108" s="10">
        <f t="shared" si="4"/>
        <v>64000</v>
      </c>
      <c r="H108" s="11" t="s">
        <v>13</v>
      </c>
    </row>
    <row r="109" spans="1:8" ht="15.75">
      <c r="A109" s="6">
        <v>12</v>
      </c>
      <c r="B109" s="8">
        <v>44192620</v>
      </c>
      <c r="C109" s="8" t="s">
        <v>68</v>
      </c>
      <c r="D109" s="6" t="s">
        <v>9</v>
      </c>
      <c r="E109" s="6">
        <v>1</v>
      </c>
      <c r="F109" s="6">
        <v>1000</v>
      </c>
      <c r="G109" s="10">
        <f t="shared" si="4"/>
        <v>1000</v>
      </c>
      <c r="H109" s="11" t="s">
        <v>13</v>
      </c>
    </row>
    <row r="110" spans="1:8" ht="15.75">
      <c r="A110" s="6">
        <v>13</v>
      </c>
      <c r="B110" s="8">
        <v>44111200</v>
      </c>
      <c r="C110" s="8" t="s">
        <v>69</v>
      </c>
      <c r="D110" s="6" t="s">
        <v>60</v>
      </c>
      <c r="E110" s="6">
        <v>6</v>
      </c>
      <c r="F110" s="6">
        <v>3300</v>
      </c>
      <c r="G110" s="10">
        <f t="shared" si="4"/>
        <v>19800</v>
      </c>
      <c r="H110" s="11" t="s">
        <v>13</v>
      </c>
    </row>
    <row r="111" spans="1:8" ht="15.75">
      <c r="A111" s="6">
        <v>14</v>
      </c>
      <c r="B111" s="8">
        <v>39224500</v>
      </c>
      <c r="C111" s="8" t="s">
        <v>112</v>
      </c>
      <c r="D111" s="6" t="s">
        <v>8</v>
      </c>
      <c r="E111" s="6">
        <v>1</v>
      </c>
      <c r="F111" s="6">
        <v>5700</v>
      </c>
      <c r="G111" s="10">
        <f t="shared" si="4"/>
        <v>5700</v>
      </c>
      <c r="H111" s="11" t="s">
        <v>13</v>
      </c>
    </row>
    <row r="112" spans="1:8" ht="15.75">
      <c r="A112" s="6">
        <v>15</v>
      </c>
      <c r="B112" s="8">
        <v>44511110</v>
      </c>
      <c r="C112" s="8" t="s">
        <v>113</v>
      </c>
      <c r="D112" s="6" t="s">
        <v>8</v>
      </c>
      <c r="E112" s="6">
        <v>2</v>
      </c>
      <c r="F112" s="6">
        <v>3300</v>
      </c>
      <c r="G112" s="10">
        <f t="shared" si="4"/>
        <v>6600</v>
      </c>
      <c r="H112" s="11" t="s">
        <v>13</v>
      </c>
    </row>
    <row r="113" spans="1:8" ht="15.75">
      <c r="A113" s="6">
        <v>16</v>
      </c>
      <c r="B113" s="29">
        <v>44511270</v>
      </c>
      <c r="C113" s="8" t="s">
        <v>114</v>
      </c>
      <c r="D113" s="6" t="s">
        <v>8</v>
      </c>
      <c r="E113" s="6">
        <v>1</v>
      </c>
      <c r="F113" s="6">
        <v>2000</v>
      </c>
      <c r="G113" s="10">
        <f t="shared" si="4"/>
        <v>2000</v>
      </c>
      <c r="H113" s="11" t="s">
        <v>13</v>
      </c>
    </row>
    <row r="114" spans="1:8" ht="15.75">
      <c r="A114" s="6">
        <v>17</v>
      </c>
      <c r="B114" s="28">
        <v>30192233</v>
      </c>
      <c r="C114" s="8" t="s">
        <v>115</v>
      </c>
      <c r="D114" s="6" t="s">
        <v>116</v>
      </c>
      <c r="E114" s="6">
        <v>10</v>
      </c>
      <c r="F114" s="6">
        <v>1300</v>
      </c>
      <c r="G114" s="10">
        <f t="shared" si="4"/>
        <v>13000</v>
      </c>
      <c r="H114" s="11" t="s">
        <v>13</v>
      </c>
    </row>
    <row r="115" spans="1:8" ht="15.75">
      <c r="A115" s="6"/>
      <c r="B115" s="8"/>
      <c r="C115" s="8"/>
      <c r="D115" s="6"/>
      <c r="E115" s="6"/>
      <c r="F115" s="6"/>
      <c r="G115" s="27">
        <f>SUM(G97:G114)</f>
        <v>200000</v>
      </c>
      <c r="H115" s="11"/>
    </row>
    <row r="116" spans="1:8">
      <c r="A116" s="68" t="s">
        <v>117</v>
      </c>
      <c r="B116" s="68"/>
      <c r="C116" s="68"/>
      <c r="D116" s="68"/>
      <c r="E116" s="68"/>
      <c r="F116" s="68"/>
      <c r="G116" s="68"/>
      <c r="H116" s="68"/>
    </row>
    <row r="117" spans="1:8">
      <c r="A117" s="69"/>
      <c r="B117" s="69"/>
      <c r="C117" s="69"/>
      <c r="D117" s="69"/>
      <c r="E117" s="69"/>
      <c r="F117" s="69"/>
      <c r="G117" s="69"/>
      <c r="H117" s="69"/>
    </row>
    <row r="118" spans="1:8" ht="15.75">
      <c r="A118" s="6"/>
      <c r="B118" s="8"/>
      <c r="C118" s="8"/>
      <c r="D118" s="6"/>
      <c r="E118" s="6"/>
      <c r="F118" s="6"/>
      <c r="G118" s="10"/>
      <c r="H118" s="11"/>
    </row>
    <row r="119" spans="1:8" ht="15.75">
      <c r="A119" s="6">
        <v>1</v>
      </c>
      <c r="B119" s="8">
        <v>65311100</v>
      </c>
      <c r="C119" s="30" t="s">
        <v>121</v>
      </c>
      <c r="D119" s="6" t="s">
        <v>10</v>
      </c>
      <c r="E119" s="6">
        <v>1</v>
      </c>
      <c r="F119" s="6">
        <v>450000</v>
      </c>
      <c r="G119" s="10">
        <f t="shared" ref="G119:G123" si="5">E119*F119</f>
        <v>450000</v>
      </c>
      <c r="H119" s="11" t="s">
        <v>13</v>
      </c>
    </row>
    <row r="120" spans="1:8" ht="31.5">
      <c r="A120" s="6">
        <v>2</v>
      </c>
      <c r="B120" s="8">
        <v>65211100</v>
      </c>
      <c r="C120" s="31" t="s">
        <v>122</v>
      </c>
      <c r="D120" s="6" t="s">
        <v>10</v>
      </c>
      <c r="E120" s="6">
        <v>1</v>
      </c>
      <c r="F120" s="6">
        <v>3000000</v>
      </c>
      <c r="G120" s="10">
        <f t="shared" si="5"/>
        <v>3000000</v>
      </c>
      <c r="H120" s="11" t="s">
        <v>13</v>
      </c>
    </row>
    <row r="121" spans="1:8" ht="31.5">
      <c r="A121" s="6">
        <v>3</v>
      </c>
      <c r="B121" s="8">
        <v>60131100</v>
      </c>
      <c r="C121" s="31" t="s">
        <v>120</v>
      </c>
      <c r="D121" s="6" t="s">
        <v>10</v>
      </c>
      <c r="E121" s="6">
        <v>1</v>
      </c>
      <c r="F121" s="6">
        <v>3400000</v>
      </c>
      <c r="G121" s="10">
        <f t="shared" ref="G121" si="6">E121*F121</f>
        <v>3400000</v>
      </c>
      <c r="H121" s="11" t="s">
        <v>14</v>
      </c>
    </row>
    <row r="122" spans="1:8" ht="31.5">
      <c r="A122" s="6">
        <v>4</v>
      </c>
      <c r="B122" s="8">
        <v>79631400</v>
      </c>
      <c r="C122" s="31" t="s">
        <v>124</v>
      </c>
      <c r="D122" s="6" t="s">
        <v>10</v>
      </c>
      <c r="E122" s="6">
        <v>1</v>
      </c>
      <c r="F122" s="6">
        <v>60000</v>
      </c>
      <c r="G122" s="10">
        <f t="shared" ref="G122" si="7">E122*F122</f>
        <v>60000</v>
      </c>
      <c r="H122" s="11" t="s">
        <v>13</v>
      </c>
    </row>
    <row r="123" spans="1:8" ht="31.5">
      <c r="A123" s="6">
        <v>5</v>
      </c>
      <c r="B123" s="8">
        <v>80530000</v>
      </c>
      <c r="C123" s="31" t="s">
        <v>123</v>
      </c>
      <c r="D123" s="6" t="s">
        <v>10</v>
      </c>
      <c r="E123" s="6">
        <v>1</v>
      </c>
      <c r="F123" s="6">
        <v>200000</v>
      </c>
      <c r="G123" s="10">
        <f t="shared" si="5"/>
        <v>200000</v>
      </c>
      <c r="H123" s="11" t="s">
        <v>13</v>
      </c>
    </row>
    <row r="124" spans="1:8" ht="15.75">
      <c r="A124" s="6"/>
      <c r="B124" s="6"/>
      <c r="C124" s="8" t="s">
        <v>119</v>
      </c>
      <c r="D124" s="6"/>
      <c r="E124" s="6"/>
      <c r="F124" s="6"/>
      <c r="G124" s="9">
        <f>G39+G64+G94+G115+G119+G120+G121+G122+G123</f>
        <v>8860000</v>
      </c>
      <c r="H124" s="6"/>
    </row>
    <row r="125" spans="1:8" ht="15.75">
      <c r="A125" s="3" t="s">
        <v>17</v>
      </c>
      <c r="B125" s="3"/>
      <c r="C125" s="3"/>
      <c r="D125" s="3"/>
      <c r="E125" s="3"/>
      <c r="F125" s="3"/>
      <c r="G125" s="3"/>
      <c r="H125" s="3"/>
    </row>
    <row r="126" spans="1:8">
      <c r="A126" t="s">
        <v>18</v>
      </c>
    </row>
    <row r="132" ht="27.75" customHeight="1"/>
    <row r="133" ht="21.75" customHeight="1"/>
    <row r="137" ht="36.75" customHeight="1"/>
    <row r="138" ht="27" customHeight="1"/>
  </sheetData>
  <mergeCells count="16">
    <mergeCell ref="N42:P42"/>
    <mergeCell ref="A95:H96"/>
    <mergeCell ref="A23:H24"/>
    <mergeCell ref="A40:H41"/>
    <mergeCell ref="A116:H117"/>
    <mergeCell ref="A65:H66"/>
    <mergeCell ref="A21:H22"/>
    <mergeCell ref="C6:J6"/>
    <mergeCell ref="H18:H19"/>
    <mergeCell ref="A18:A19"/>
    <mergeCell ref="C18:C19"/>
    <mergeCell ref="D18:D19"/>
    <mergeCell ref="E18:E19"/>
    <mergeCell ref="G18:G19"/>
    <mergeCell ref="F18:F19"/>
    <mergeCell ref="B18:B19"/>
  </mergeCells>
  <phoneticPr fontId="0" type="noConversion"/>
  <pageMargins left="0.70866141732283472" right="0.70866141732283472" top="0.31" bottom="0.3" header="0.31496062992125984" footer="0.31496062992125984"/>
  <pageSetup scale="80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2023-09-23T17:58:34Z</cp:lastPrinted>
  <dcterms:created xsi:type="dcterms:W3CDTF">2012-12-24T14:02:55Z</dcterms:created>
  <dcterms:modified xsi:type="dcterms:W3CDTF">2023-09-27T13:22:23Z</dcterms:modified>
  <cp:keywords>https://mul2-vdzor.gov.am/tasks/259827/oneclick/24950107ea1aa9ef381cc550e2c2fc5f6725c9a14856bb87ccc8dee0cb5b80fa.xlsx?token=2c4a2ca72ae3f265ab7e616f6151c135</cp:keywords>
</cp:coreProperties>
</file>