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esktop\"/>
    </mc:Choice>
  </mc:AlternateContent>
  <bookViews>
    <workbookView xWindow="0" yWindow="0" windowWidth="20496" windowHeight="6936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GoBack" localSheetId="0">Лист1!#REF!</definedName>
  </definedNames>
  <calcPr calcId="152511"/>
</workbook>
</file>

<file path=xl/calcChain.xml><?xml version="1.0" encoding="utf-8"?>
<calcChain xmlns="http://schemas.openxmlformats.org/spreadsheetml/2006/main">
  <c r="F42" i="1" l="1"/>
  <c r="F88" i="1"/>
  <c r="F87" i="1"/>
  <c r="F86" i="1"/>
  <c r="F82" i="1"/>
  <c r="F80" i="1"/>
  <c r="F75" i="1"/>
  <c r="F71" i="1"/>
  <c r="F70" i="1"/>
  <c r="F61" i="1"/>
  <c r="F57" i="1" l="1"/>
  <c r="F56" i="1"/>
  <c r="F52" i="1"/>
  <c r="F46" i="1"/>
  <c r="F45" i="1"/>
  <c r="F50" i="1"/>
  <c r="F89" i="1"/>
  <c r="F64" i="1"/>
  <c r="F90" i="1"/>
  <c r="F47" i="1"/>
  <c r="F91" i="1"/>
  <c r="F92" i="1"/>
  <c r="F93" i="1"/>
  <c r="F94" i="1"/>
  <c r="F95" i="1"/>
  <c r="F96" i="1"/>
  <c r="F60" i="1"/>
  <c r="F85" i="1"/>
  <c r="F66" i="1"/>
  <c r="F97" i="1"/>
  <c r="F98" i="1"/>
  <c r="F48" i="1"/>
  <c r="F68" i="1"/>
  <c r="F67" i="1"/>
  <c r="F100" i="1"/>
  <c r="F101" i="1"/>
  <c r="F102" i="1"/>
  <c r="F103" i="1"/>
  <c r="F104" i="1"/>
  <c r="F105" i="1"/>
  <c r="F58" i="1"/>
  <c r="F107" i="1"/>
  <c r="F108" i="1"/>
  <c r="F109" i="1"/>
  <c r="F110" i="1"/>
  <c r="F111" i="1"/>
  <c r="F112" i="1"/>
  <c r="F113" i="1"/>
  <c r="F53" i="1"/>
  <c r="F114" i="1"/>
  <c r="F115" i="1"/>
  <c r="F116" i="1"/>
  <c r="F117" i="1"/>
  <c r="F118" i="1"/>
  <c r="F69" i="1"/>
  <c r="F119" i="1"/>
  <c r="F120" i="1"/>
  <c r="F121" i="1"/>
  <c r="F122" i="1"/>
  <c r="F123" i="1"/>
  <c r="F124" i="1"/>
  <c r="F125" i="1"/>
  <c r="F126" i="1"/>
  <c r="F59" i="1"/>
  <c r="F127" i="1"/>
  <c r="F128" i="1"/>
  <c r="F129" i="1"/>
  <c r="F130" i="1"/>
  <c r="F62" i="1"/>
  <c r="F131" i="1"/>
  <c r="F132" i="1"/>
  <c r="F133" i="1"/>
  <c r="F134" i="1"/>
  <c r="F135" i="1"/>
  <c r="F136" i="1"/>
  <c r="F137" i="1"/>
  <c r="F138" i="1"/>
  <c r="F81" i="1"/>
  <c r="F139" i="1"/>
  <c r="F140" i="1"/>
  <c r="F141" i="1"/>
  <c r="F142" i="1"/>
  <c r="F143" i="1"/>
  <c r="F144" i="1"/>
  <c r="F55" i="1"/>
  <c r="F63" i="1"/>
  <c r="F145" i="1"/>
  <c r="F146" i="1"/>
  <c r="F76" i="1"/>
  <c r="F54" i="1"/>
  <c r="F51" i="1"/>
  <c r="F83" i="1"/>
  <c r="F65" i="1"/>
  <c r="F147" i="1"/>
  <c r="F148" i="1"/>
  <c r="F78" i="1"/>
  <c r="F149" i="1"/>
  <c r="F79" i="1"/>
  <c r="F150" i="1"/>
  <c r="F151" i="1"/>
  <c r="F152" i="1"/>
  <c r="F84" i="1"/>
  <c r="F153" i="1"/>
  <c r="F154" i="1"/>
  <c r="F155" i="1"/>
  <c r="F156" i="1"/>
  <c r="F157" i="1"/>
  <c r="F158" i="1"/>
  <c r="F77" i="1"/>
  <c r="F74" i="1"/>
  <c r="F159" i="1"/>
  <c r="F73" i="1"/>
  <c r="F72" i="1"/>
  <c r="F161" i="1"/>
  <c r="F162" i="1"/>
  <c r="F43" i="1"/>
  <c r="F44" i="1"/>
  <c r="F49" i="1"/>
  <c r="I88" i="1" l="1"/>
  <c r="F284" i="1"/>
  <c r="F285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49" i="1" l="1"/>
  <c r="F238" i="1"/>
  <c r="F228" i="1"/>
  <c r="F229" i="1"/>
  <c r="F230" i="1"/>
  <c r="F231" i="1"/>
  <c r="F232" i="1"/>
  <c r="F233" i="1"/>
  <c r="F234" i="1"/>
  <c r="F235" i="1"/>
  <c r="F236" i="1"/>
  <c r="F237" i="1"/>
  <c r="F239" i="1"/>
  <c r="F240" i="1"/>
  <c r="F241" i="1"/>
  <c r="F242" i="1"/>
  <c r="F243" i="1"/>
  <c r="F244" i="1"/>
  <c r="F245" i="1"/>
  <c r="F246" i="1"/>
  <c r="F247" i="1"/>
  <c r="F248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86" i="1"/>
  <c r="F287" i="1"/>
  <c r="F288" i="1"/>
  <c r="F289" i="1"/>
  <c r="F227" i="1"/>
  <c r="I285" i="1" l="1"/>
  <c r="F164" i="1"/>
  <c r="F165" i="1"/>
  <c r="F166" i="1" l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34" i="1" l="1"/>
  <c r="F290" i="1" l="1"/>
  <c r="F209" i="1" l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08" i="1"/>
  <c r="F163" i="1" l="1"/>
  <c r="H519" i="1"/>
  <c r="F537" i="1"/>
  <c r="H492" i="1"/>
  <c r="H445" i="1"/>
  <c r="H439" i="1"/>
  <c r="F523" i="1"/>
  <c r="H434" i="1"/>
  <c r="H376" i="1"/>
  <c r="H382" i="1"/>
  <c r="H384" i="1"/>
  <c r="H402" i="1"/>
  <c r="H387" i="1"/>
  <c r="H185" i="1"/>
  <c r="H226" i="1"/>
  <c r="H289" i="1"/>
  <c r="H248" i="1"/>
  <c r="H207" i="1"/>
  <c r="F28" i="1" l="1"/>
  <c r="F37" i="1" l="1"/>
  <c r="F21" i="1" l="1"/>
  <c r="F32" i="1"/>
  <c r="F25" i="1" l="1"/>
  <c r="F18" i="1"/>
  <c r="F15" i="1" l="1"/>
</calcChain>
</file>

<file path=xl/sharedStrings.xml><?xml version="1.0" encoding="utf-8"?>
<sst xmlns="http://schemas.openxmlformats.org/spreadsheetml/2006/main" count="1721" uniqueCount="659">
  <si>
    <t>¶ÝÙ³Ý ³é³ñÏ³</t>
  </si>
  <si>
    <t>â³÷Ù³Ý ÙÇ³íáñÁ</t>
  </si>
  <si>
    <t>ø³Ý³ÏÁ</t>
  </si>
  <si>
    <t>ÙÇ³íáñÇ ·ÇÝÁ</t>
  </si>
  <si>
    <t>ØÇç³ÝóÇÏ Ïá¹Á` Áëï  CPV      ¹³ë³Ï³ñ·Ù³Ý</t>
  </si>
  <si>
    <t xml:space="preserve">ÀÝ¹Ñ³Ýáõñ Í³Ëë»ñÁ (¹ñ³Ùáí) </t>
  </si>
  <si>
    <t>հատ</t>
  </si>
  <si>
    <t xml:space="preserve">                            ÐÐ å»ï³Ï³Ý µÛáõç»Ç ÙÇçáóÝ»ñÇ Ñ³ßíÇÝ Çñ³Ï³Ý³óíáÕ</t>
  </si>
  <si>
    <t>¶ÝÙ³Ý Ó¨ (ÁÝÃ³ó³-   Ï³ñ·)</t>
  </si>
  <si>
    <t>Ø²</t>
  </si>
  <si>
    <t xml:space="preserve">Ìñ³·ÇñÁ`                     Հանրակրթություն                    </t>
  </si>
  <si>
    <t>¾É»Ïïñ³Ï³ÝáõÃÛáõÝ</t>
  </si>
  <si>
    <t>µÝ³Ï³Ý ·³½</t>
  </si>
  <si>
    <t>Ù3</t>
  </si>
  <si>
    <t>¾Ý»ñ·»ïÇÏ  Í³é³ÛáõÃÛáõÝÝ»ñ</t>
  </si>
  <si>
    <t>Îíï / Å³Ù</t>
  </si>
  <si>
    <t>ÎáÙáõÝ³É  Í³é³ÛáõÃÛáõÝÝ»ñ</t>
  </si>
  <si>
    <t>ËÙ»Éáõ çáõñ</t>
  </si>
  <si>
    <t>90921300</t>
  </si>
  <si>
    <t>³éÝ»ïÝ»ñÇ ¹»Ù å³Ûù³ñÇ Í³é³ÛáõÃÛáõÝ</t>
  </si>
  <si>
    <t>³ÙÇë</t>
  </si>
  <si>
    <t>î»Õ»Ï³ïí³Ï³Ý Í³é³ÛáõÃÛáõÝÝ»ñ</t>
  </si>
  <si>
    <t>22211300</t>
  </si>
  <si>
    <t>å³ñµ»ñ³Ï³Ý Ù³ÙáõÉ(Ð³Ûñ»Ý³Ï³Ýã)</t>
  </si>
  <si>
    <t>22211400</t>
  </si>
  <si>
    <t>Ñ³Ûï³ñ³ñáõÃÛáõÝ Ã»ñÃáõÙ</t>
  </si>
  <si>
    <t>76131100</t>
  </si>
  <si>
    <t xml:space="preserve">¶ñ³ë»ÝÛ³Ï³ÛÇÝ ÝÛáõÃ»ñ         </t>
  </si>
  <si>
    <t>Ð³ïáõÏ Ýå³ï³Ï³ÛÇÝ ³ÛÉ ÝÛáõÃ»ñ</t>
  </si>
  <si>
    <t>í³ñã³Ï³Ý ë³ñù³íáñáõÙÝ»ñ</t>
  </si>
  <si>
    <t>45461100</t>
  </si>
  <si>
    <t>կգ</t>
  </si>
  <si>
    <t>Կենցաղային և հանրային սննդի նյութեր ÝÛáõÃ»ñ</t>
  </si>
  <si>
    <t xml:space="preserve">                 ՀԱՍՏԱՏՈՒՄ ԵՄ</t>
  </si>
  <si>
    <t>ՄԱ</t>
  </si>
  <si>
    <t>Մկրատ</t>
  </si>
  <si>
    <t>Ֆայլ</t>
  </si>
  <si>
    <t>Շտրիխ</t>
  </si>
  <si>
    <t>Ռեգիստր</t>
  </si>
  <si>
    <t>մետր</t>
  </si>
  <si>
    <t>Սոսինձ</t>
  </si>
  <si>
    <t>գրիչ</t>
  </si>
  <si>
    <t>տուփ</t>
  </si>
  <si>
    <t xml:space="preserve"> § ²ñÙ³íÇñÇ  Ø. êÇÉÇÏÛ³ÝÇ  ³Ýí³Ý N 6 Ñ/¹ ¦ äà²Î</t>
  </si>
  <si>
    <t xml:space="preserve">ՊԱՏՎԻՐԱՏՈՒ՝  §Արմավիրի մարզի Արմավիրի Մովսես Սիլիկյանի անվան N 6  հիմնական դպրոց¦  </t>
  </si>
  <si>
    <t>Ï³åÇ Í³é³ÛáõÃÛáõÝÝ»ñ</t>
  </si>
  <si>
    <t>64211250</t>
  </si>
  <si>
    <t xml:space="preserve"> ³ñµ³ÝÛ³Ï³ÛÇÝ Ï³åÇ í³ñÓ³Ï³ÉáõÃÛ³Ý Í³é³ÛáõÃÛáõÝÝ»ñ</t>
  </si>
  <si>
    <t>Ընթացիկ նորոգում և պահպանում</t>
  </si>
  <si>
    <t>Ù»ù»Ý³ ë³ñù³íáñáõÙÝ»ñÇ Ýáñá·áõÙ ¨ å³Ñå³ÝáõÙ</t>
  </si>
  <si>
    <t>Տպիչի վերանորոգում</t>
  </si>
  <si>
    <t>Քարթրիջի լիցքավորում</t>
  </si>
  <si>
    <t>Համակարգչի ծրագրային սպասարկում</t>
  </si>
  <si>
    <t>թուղթ</t>
  </si>
  <si>
    <t>վատման</t>
  </si>
  <si>
    <t>ֆայլ</t>
  </si>
  <si>
    <t>պապկա</t>
  </si>
  <si>
    <t>ռեգիստր</t>
  </si>
  <si>
    <t>գրիչ գունավոր</t>
  </si>
  <si>
    <t>կարիչ</t>
  </si>
  <si>
    <t>կարիչի ասեղ</t>
  </si>
  <si>
    <t>15331151</t>
  </si>
  <si>
    <t>15311100</t>
  </si>
  <si>
    <t>03221100</t>
  </si>
  <si>
    <t>03222128</t>
  </si>
  <si>
    <t>15619000</t>
  </si>
  <si>
    <t>15112150</t>
  </si>
  <si>
    <t>15421100</t>
  </si>
  <si>
    <t>լիտր</t>
  </si>
  <si>
    <t>15541200</t>
  </si>
  <si>
    <t>15551600</t>
  </si>
  <si>
    <t>15872400</t>
  </si>
  <si>
    <t>15333100</t>
  </si>
  <si>
    <t>03211300</t>
  </si>
  <si>
    <t>15851100</t>
  </si>
  <si>
    <t>15616000</t>
  </si>
  <si>
    <t>15331154</t>
  </si>
  <si>
    <t>15331153</t>
  </si>
  <si>
    <t>50311240</t>
  </si>
  <si>
    <t>50310000</t>
  </si>
  <si>
    <t>Լինոլյում 3մ</t>
  </si>
  <si>
    <t>Սոսինձ ASTAT 0.75L</t>
  </si>
  <si>
    <t>Շրիշակ COMFORT DUB TYOMNI 7սմ 2.5M</t>
  </si>
  <si>
    <t>ԻԶՈԼԵՆԹ VINI TAPE օրիգինալ</t>
  </si>
  <si>
    <t>Պառոգ 180սմ ծակով DUB TYOMNI</t>
  </si>
  <si>
    <t>Շուռուպի նասադկա ZHWEI PH-2 ոսկի</t>
  </si>
  <si>
    <t>Սվեռլո ZUBR 5*100 պաբ.</t>
  </si>
  <si>
    <t>Սվեռլո MAKITA 6*150mm</t>
  </si>
  <si>
    <t>Շուռուպ 6*40 ուդառնոյ COMFORT 200հ</t>
  </si>
  <si>
    <t>Շրիշակ COMFORT 7սմ ԱՆԿՅՈՒՆ ԴՐՍ Ի</t>
  </si>
  <si>
    <t>Շրիշակ COMFORT 7սմ ԱՆԿՅՈՒՆ ՆԵՐ ՍԻ</t>
  </si>
  <si>
    <t>Շրիշակ COMFORT 7սմ ՍՏԻԿ</t>
  </si>
  <si>
    <t>Շրիշակ COMFORT 7սմ ՓԱԿԱՆ</t>
  </si>
  <si>
    <t>Շուռուպ 6*60 ուդառնոյ COMFORT</t>
  </si>
  <si>
    <t>ԼԵԴ CTORCH 18VT քառ. վրաի սպիտ.</t>
  </si>
  <si>
    <t>Ներկ KRASAVA 3KG Սպիտակ</t>
  </si>
  <si>
    <t>Լուծիչ NOY 1L կանաչ</t>
  </si>
  <si>
    <t>Վալիկ COLOR 84521802 զապաս</t>
  </si>
  <si>
    <t>Թղթի սկոչ DOLPHIN 48*50M</t>
  </si>
  <si>
    <t>Բահի պոչ SETA-garant 150սմ</t>
  </si>
  <si>
    <t>Բահ կարմիր ԺԱՅՌ</t>
  </si>
  <si>
    <t>Աղբաման սետկա մետաղական փոքր</t>
  </si>
  <si>
    <t>Շեմի փալաս պարսիկ P-4</t>
  </si>
  <si>
    <t>Ներկ KRASAVA 3KG Սալատ</t>
  </si>
  <si>
    <t>Ցանց օդ. ԾԻԱԾԱՆ սպիտ. սարդ 140մմ</t>
  </si>
  <si>
    <t>Մեշոկ</t>
  </si>
  <si>
    <t>Քար ԱՐԾԻՎ 180*1.9 կարմիր</t>
  </si>
  <si>
    <t>Քար PEGATEC 115*1</t>
  </si>
  <si>
    <t>Քար HYUNDAI 125*1</t>
  </si>
  <si>
    <t>Գիպսոնիտ TERMOGIPS 30KG</t>
  </si>
  <si>
    <t>ՆեՆերկ BLANGO 15L</t>
  </si>
  <si>
    <t>Բետոնկանտակտ ԾԻԱԾԱՆ 3ԿԳ</t>
  </si>
  <si>
    <t>Վալիկ MISHKA MODERN 150MM</t>
  </si>
  <si>
    <t>Լուծիչ NOY 3L կանաչ</t>
  </si>
  <si>
    <t>Վրձին STAYER 63mm</t>
  </si>
  <si>
    <t>Գրունտովկա MIKART 20լ</t>
  </si>
  <si>
    <t>Էմուլսիա MIKART 1KG</t>
  </si>
  <si>
    <t>Սալիկի սոսինձ EUROFIX 25կգ</t>
  </si>
  <si>
    <t>Ճկուն խող. ELKA 60սմ Ն/Ն</t>
  </si>
  <si>
    <t>Մեխ 20մմ</t>
  </si>
  <si>
    <t>Մեխ 40ՄՄ</t>
  </si>
  <si>
    <t>Ձեռնոց MLB-4131 կանաչ-սեվ քրփշ</t>
  </si>
  <si>
    <t>Ալմազ դիսկ CROWN 115mm 0214</t>
  </si>
  <si>
    <t>Ալմազնի չաշկա SWAT 100mm*22.5</t>
  </si>
  <si>
    <t>Ծեփամածիկ Ծիածան գիպսային 25կգ</t>
  </si>
  <si>
    <t>Գուպկա շուշաթուղթ ATLAS 60</t>
  </si>
  <si>
    <t>Շուռուպ ուդառնոյ 8*100</t>
  </si>
  <si>
    <t>ԱԲՈՅ ինկնակպչուն 90սմ*15մ d-c-fix</t>
  </si>
  <si>
    <t>Քար GEKA FLEX 125*3</t>
  </si>
  <si>
    <t>Գիպսոնիտ GIPSOFLEX 30KG</t>
  </si>
  <si>
    <t>Ճաքի սկոչ UNIGO 10*45մ</t>
  </si>
  <si>
    <t>Պեն SOMAFIX 750մլ ձեռքի S821 ՔԻՉ Ո ՒՌՈՂ</t>
  </si>
  <si>
    <t>Բետոնկանտակտ Շեն 5լ</t>
  </si>
  <si>
    <t>Հոսանքի լար 2*1.5 ստանդարտ</t>
  </si>
  <si>
    <t>Տուփ բաժանման</t>
  </si>
  <si>
    <t>Անջատիչ MAKEL 1տ 12001</t>
  </si>
  <si>
    <t>Վարդակ MAKEL 1տ 12002</t>
  </si>
  <si>
    <t>Տուփ վարդակի 1տ</t>
  </si>
  <si>
    <t>Վալիկ STAYER SYNTEX 58ՄՄ 240MM</t>
  </si>
  <si>
    <t>Վրձին PROFI-2 50մմ</t>
  </si>
  <si>
    <t>Վալիկ IUXON 0316-18 6-150մմ</t>
  </si>
  <si>
    <t>Թղթի սկոչ HUA 48*25մ շատ փաթ.</t>
  </si>
  <si>
    <t>մ</t>
  </si>
  <si>
    <t>0.55</t>
  </si>
  <si>
    <t>0.586</t>
  </si>
  <si>
    <t>Անվտանգության Համակարգ TELET EK</t>
  </si>
  <si>
    <t>Ձայնարձակ</t>
  </si>
  <si>
    <t>Շարժի ցուցիչ</t>
  </si>
  <si>
    <t>Մարտկոց 12 վ</t>
  </si>
  <si>
    <t>Ծխի ազդարարար</t>
  </si>
  <si>
    <t>SMK ցուցիչ</t>
  </si>
  <si>
    <t>Մալուխ 4*0.22</t>
  </si>
  <si>
    <t>Տոնոմետր Ադյուտոր Կլասիկ</t>
  </si>
  <si>
    <t>Էլեկտրոնյաին ինֆրակարմիր ջերմ աչափ</t>
  </si>
  <si>
    <t>Տպիչ HP LAZER MFP135W</t>
  </si>
  <si>
    <t>50311250</t>
  </si>
  <si>
    <t xml:space="preserve">Թմբուկի փոխարինում </t>
  </si>
  <si>
    <t>Իրավական ակտերի մատյան</t>
  </si>
  <si>
    <t>Թուղթ A4</t>
  </si>
  <si>
    <t>Զաժիմ 32մմ</t>
  </si>
  <si>
    <t>Զաժիմ 41մմ</t>
  </si>
  <si>
    <t>Ռետին</t>
  </si>
  <si>
    <t>կավիճ</t>
  </si>
  <si>
    <t>·³½³ëå³éÙ³Ý Ñ³Ù³Ï³ñ·Ç ï»ËÝÇÏ³Ï³Ý ëå³ë³ñÏÙ³Ý Í³é³ÛáõÃÛáõÝÝ»ñ</t>
  </si>
  <si>
    <t>Պահարան</t>
  </si>
  <si>
    <t>Սեղան</t>
  </si>
  <si>
    <t>Մասնագիտական ծառայություններ</t>
  </si>
  <si>
    <t>ՔԱՌԱՆԿՅՈՒՆ ԽՈՂՈՎԱԿ80*60 2Հ</t>
  </si>
  <si>
    <t>ԷԼԵԿՏՐՈԴ GEKA 2.5</t>
  </si>
  <si>
    <t>ԿՏՐՈՂ ՍԿԱՎԱՌԱԿ</t>
  </si>
  <si>
    <t>ԳԾ/ Մ</t>
  </si>
  <si>
    <t>մկնիկ</t>
  </si>
  <si>
    <t>թուղթ ա4</t>
  </si>
  <si>
    <t>տետր</t>
  </si>
  <si>
    <t>գնդակ ֆուտբոլի</t>
  </si>
  <si>
    <t>ցուցանակ</t>
  </si>
  <si>
    <t>ռեգիստր նեղ</t>
  </si>
  <si>
    <t>մարկեր</t>
  </si>
  <si>
    <t>ֆլեշ 64</t>
  </si>
  <si>
    <t>իրավական ակտերի մատյան</t>
  </si>
  <si>
    <t>շտրիխ</t>
  </si>
  <si>
    <t>գրչաման</t>
  </si>
  <si>
    <t>ստեպլեր</t>
  </si>
  <si>
    <t>նշ.թուղթ</t>
  </si>
  <si>
    <t>դակիչ</t>
  </si>
  <si>
    <t>սկոբա</t>
  </si>
  <si>
    <t>մատիտ</t>
  </si>
  <si>
    <t>բլոկնոտ զսանակով</t>
  </si>
  <si>
    <t>գնդակ վոլեյբոլի</t>
  </si>
  <si>
    <t>պապկա օղակ</t>
  </si>
  <si>
    <t>սոսինձ</t>
  </si>
  <si>
    <t>մկրատ</t>
  </si>
  <si>
    <t>պայմանագրեր</t>
  </si>
  <si>
    <t>գիրք գրասենյակային</t>
  </si>
  <si>
    <t>Ժնջիլ մետրով 6 մմ սպիտակ</t>
  </si>
  <si>
    <t>Վրձին կլոր 4մմ</t>
  </si>
  <si>
    <t>Շայբա</t>
  </si>
  <si>
    <t>ԲՈԼՏ գայկա</t>
  </si>
  <si>
    <t>Դռան ստոպռ ԶԱՏԻԿ</t>
  </si>
  <si>
    <t>44192630</t>
  </si>
  <si>
    <t>44192640</t>
  </si>
  <si>
    <t>44500000</t>
  </si>
  <si>
    <t>Լամպ CTORCH 12w կլո. պլաֆ. 6500k</t>
  </si>
  <si>
    <t>Վրցին MISHKA կարմիր 3</t>
  </si>
  <si>
    <t>Ներկ ESKIM 3kg 9006</t>
  </si>
  <si>
    <t>Լուծիչ ZVEZDA 1L</t>
  </si>
  <si>
    <t>Ներկ ESKIM 1kg սպիտակ</t>
  </si>
  <si>
    <t>Սվեռլո MAKITA 6</t>
  </si>
  <si>
    <t>39831247</t>
  </si>
  <si>
    <t>24311300</t>
  </si>
  <si>
    <t>39835000</t>
  </si>
  <si>
    <t>39831281</t>
  </si>
  <si>
    <t>33141118</t>
  </si>
  <si>
    <t>33761100</t>
  </si>
  <si>
    <t>34921440</t>
  </si>
  <si>
    <t>19640000</t>
  </si>
  <si>
    <t>39836000</t>
  </si>
  <si>
    <t>39224331</t>
  </si>
  <si>
    <t>39831244</t>
  </si>
  <si>
    <t>39831246</t>
  </si>
  <si>
    <t>39220000</t>
  </si>
  <si>
    <t>39221170</t>
  </si>
  <si>
    <t>Ժավել 5լ</t>
  </si>
  <si>
    <t>Քլոր հատով</t>
  </si>
  <si>
    <t>Լոգարանի մաքրող հեղուկ</t>
  </si>
  <si>
    <t>Ապակի մաք. ձող</t>
  </si>
  <si>
    <t>Միկրոֆիբրա</t>
  </si>
  <si>
    <t>խոհանոցային անձեռնոցիկ</t>
  </si>
  <si>
    <t>Զուգ. թուղթ 6հ</t>
  </si>
  <si>
    <t>Սեղանի ջնջոց</t>
  </si>
  <si>
    <t>Աղբաման ոտնակով</t>
  </si>
  <si>
    <t>Աղբի տոպրակ 60լ</t>
  </si>
  <si>
    <t>Աղբի տոպրակ 120լ</t>
  </si>
  <si>
    <t>Սանհանգույց մաք. միջոց /Sani ta/</t>
  </si>
  <si>
    <t>Ավել</t>
  </si>
  <si>
    <t>Հատակ մաք. փայտ</t>
  </si>
  <si>
    <t>Դույլ 13լ</t>
  </si>
  <si>
    <t>Խոհանոցային անձեռնոցիկ 2հ</t>
  </si>
  <si>
    <t>Զուգ. թուղթ /Նապաստակ/</t>
  </si>
  <si>
    <t>Հատակի լաթ Միկրոֆիբրա</t>
  </si>
  <si>
    <t>Սպասք լվանալու հեղուկ 5լ /Ն աշ Սադ/</t>
  </si>
  <si>
    <t>Հեղուկ օճառ 5լ</t>
  </si>
  <si>
    <t>Խոհանոցային տախտակ</t>
  </si>
  <si>
    <t>Կափարիչով ուղղանկյուն տարրա 15լ</t>
  </si>
  <si>
    <t>Ընդհանուր բնույթի Í³é³ÛáõÃÛáõÝÝ»ñ</t>
  </si>
  <si>
    <t>98390000</t>
  </si>
  <si>
    <t>ԳՀ</t>
  </si>
  <si>
    <t>Աղ</t>
  </si>
  <si>
    <t>Արևածաղկի ձեթ</t>
  </si>
  <si>
    <t>Բրինձ</t>
  </si>
  <si>
    <t>Գազար</t>
  </si>
  <si>
    <t>Լոբի</t>
  </si>
  <si>
    <t>Խնձոր</t>
  </si>
  <si>
    <t>Կաղամբ</t>
  </si>
  <si>
    <t>Բազուկ</t>
  </si>
  <si>
    <t>Կարտոֆիլ</t>
  </si>
  <si>
    <t>Հավի կրծքամիս</t>
  </si>
  <si>
    <t>Հաց</t>
  </si>
  <si>
    <t>Հնդկաձավար</t>
  </si>
  <si>
    <t>Ձու</t>
  </si>
  <si>
    <t>Մակարոն</t>
  </si>
  <si>
    <t>Ոլոռ</t>
  </si>
  <si>
    <t>Ոսպ</t>
  </si>
  <si>
    <t>Պանիր</t>
  </si>
  <si>
    <t>Մածուն</t>
  </si>
  <si>
    <t>Տոմատի մածուկ</t>
  </si>
  <si>
    <t>Համակարգչային Í³é³ÛáõÃÛáõÝÝ»ñ</t>
  </si>
  <si>
    <t>տարի</t>
  </si>
  <si>
    <t>72261100</t>
  </si>
  <si>
    <t>պապկա 2 օղակ</t>
  </si>
  <si>
    <t>ստեպլեռ</t>
  </si>
  <si>
    <t>պապկա Ա4 2օղակ</t>
  </si>
  <si>
    <t>ցանց գրիչների</t>
  </si>
  <si>
    <t>էտաժեռկա 2 դարակ</t>
  </si>
  <si>
    <t>խոսող այբուբեն</t>
  </si>
  <si>
    <t>փայտե գլուխկոտրուկ</t>
  </si>
  <si>
    <t>կենդանիների ձայներ</t>
  </si>
  <si>
    <t>Հովհաննես Թումանյան երաժշ տական գիրք</t>
  </si>
  <si>
    <t>գուաշ</t>
  </si>
  <si>
    <t>գլոբուս մեծ լույսով</t>
  </si>
  <si>
    <t>խաղ փոքրիկ հանճար</t>
  </si>
  <si>
    <t>խաղ դոմինո</t>
  </si>
  <si>
    <t>թանաքի բարձիկ</t>
  </si>
  <si>
    <t>դրոշ գաբարդին</t>
  </si>
  <si>
    <t>ալբոմ 16թ</t>
  </si>
  <si>
    <t>ֆլոմաստեր</t>
  </si>
  <si>
    <t>քանոն</t>
  </si>
  <si>
    <t>թուղթ նշումի</t>
  </si>
  <si>
    <t>մկրատ մոփեդ</t>
  </si>
  <si>
    <t>գծանշիչ</t>
  </si>
  <si>
    <t>փայտե խաղ խորանարդներ</t>
  </si>
  <si>
    <t>փայտե հաշվեձողկներ</t>
  </si>
  <si>
    <t>սոսինձ չոր</t>
  </si>
  <si>
    <t>սրիչ</t>
  </si>
  <si>
    <t>մկրատ լավ որակի փոքր</t>
  </si>
  <si>
    <t>հանելուկներ</t>
  </si>
  <si>
    <t>խաղ</t>
  </si>
  <si>
    <t>թղթե տոպրակ կրաֆտ մեծ</t>
  </si>
  <si>
    <t>գունավոր թուղթ</t>
  </si>
  <si>
    <t>ներկիր ինքդ</t>
  </si>
  <si>
    <t>տետր 48թ</t>
  </si>
  <si>
    <t>տետր 12թ</t>
  </si>
  <si>
    <t>շտրիխ 5գ</t>
  </si>
  <si>
    <t>գրիչ գիգիս</t>
  </si>
  <si>
    <t>ուփ</t>
  </si>
  <si>
    <r>
      <rPr>
        <sz val="8"/>
        <rFont val="Lucida Sans Unicode"/>
        <family val="2"/>
      </rPr>
      <t>"</t>
    </r>
    <r>
      <rPr>
        <sz val="8"/>
        <rFont val="Cambria"/>
        <family val="1"/>
      </rPr>
      <t>Լուչ" հեղուկ օճառ 5լ</t>
    </r>
  </si>
  <si>
    <r>
      <rPr>
        <sz val="8"/>
        <rFont val="Cambria"/>
        <family val="1"/>
      </rPr>
      <t>Ժավել "Բելեզնա" 5լ</t>
    </r>
  </si>
  <si>
    <r>
      <rPr>
        <sz val="8"/>
        <rFont val="Cambria"/>
        <family val="1"/>
      </rPr>
      <t>Ձեռնոց տուփով /50զ/</t>
    </r>
  </si>
  <si>
    <r>
      <rPr>
        <sz val="8"/>
        <rFont val="Cambria"/>
        <family val="1"/>
      </rPr>
      <t>Աղբի տոպրակ պոլիէթիլ․ 30լ</t>
    </r>
  </si>
  <si>
    <r>
      <rPr>
        <sz val="8"/>
        <rFont val="Cambria"/>
        <family val="1"/>
      </rPr>
      <t>Աղբի տոպրակ պոլիէթիլ․ 120լ</t>
    </r>
  </si>
  <si>
    <r>
      <rPr>
        <sz val="8"/>
        <rFont val="Cambria"/>
        <family val="1"/>
      </rPr>
      <t>Ավել հատակի</t>
    </r>
  </si>
  <si>
    <r>
      <rPr>
        <sz val="8"/>
        <rFont val="Cambria"/>
        <family val="1"/>
      </rPr>
      <t>Հատակ մաքրելու լաթ միկրոֆ․</t>
    </r>
  </si>
  <si>
    <r>
      <rPr>
        <sz val="8"/>
        <rFont val="Cambria"/>
        <family val="1"/>
      </rPr>
      <t>Հատակ մաքրելու ձող սպունգո վ</t>
    </r>
  </si>
  <si>
    <r>
      <rPr>
        <sz val="8"/>
        <rFont val="Lucida Sans Unicode"/>
        <family val="2"/>
      </rPr>
      <t>"</t>
    </r>
    <r>
      <rPr>
        <sz val="8"/>
        <rFont val="Cambria"/>
        <family val="1"/>
      </rPr>
      <t>Ռախշա" փոշենման մաքրող մ իջոց</t>
    </r>
  </si>
  <si>
    <r>
      <rPr>
        <sz val="8"/>
        <rFont val="Cambria"/>
        <family val="1"/>
      </rPr>
      <t>Սեղանի ջնջոց /3հ/</t>
    </r>
  </si>
  <si>
    <r>
      <rPr>
        <sz val="8"/>
        <rFont val="Cambria"/>
        <family val="1"/>
      </rPr>
      <t>Հատակ մաքրելու հեղուկ "</t>
    </r>
    <r>
      <rPr>
        <sz val="8"/>
        <rFont val="Lucida Sans Unicode"/>
        <family val="2"/>
      </rPr>
      <t>AB C" 1</t>
    </r>
    <r>
      <rPr>
        <sz val="8"/>
        <rFont val="Cambria"/>
        <family val="1"/>
      </rPr>
      <t>լ</t>
    </r>
  </si>
  <si>
    <r>
      <rPr>
        <sz val="8"/>
        <rFont val="Cambria"/>
        <family val="1"/>
      </rPr>
      <t>Անձեռոցիկ "</t>
    </r>
    <r>
      <rPr>
        <sz val="8"/>
        <rFont val="Lucida Sans Unicode"/>
        <family val="2"/>
      </rPr>
      <t>Clear" /100</t>
    </r>
    <r>
      <rPr>
        <sz val="8"/>
        <rFont val="Cambria"/>
        <family val="1"/>
      </rPr>
      <t>հ/</t>
    </r>
  </si>
  <si>
    <r>
      <rPr>
        <sz val="8"/>
        <rFont val="Cambria"/>
        <family val="1"/>
      </rPr>
      <t>Անձեռոցիկ "</t>
    </r>
    <r>
      <rPr>
        <sz val="8"/>
        <rFont val="Lucida Sans Unicode"/>
        <family val="2"/>
      </rPr>
      <t>Silk Soft" /150h/</t>
    </r>
  </si>
  <si>
    <r>
      <rPr>
        <sz val="8"/>
        <rFont val="Cambria"/>
        <family val="1"/>
      </rPr>
      <t>Խոհանոցի թղթե սրբիչ /2հ/</t>
    </r>
  </si>
  <si>
    <r>
      <rPr>
        <sz val="8"/>
        <rFont val="Cambria"/>
        <family val="1"/>
      </rPr>
      <t>Գոգաթիակ "</t>
    </r>
    <r>
      <rPr>
        <sz val="8"/>
        <rFont val="Lucida Sans Unicode"/>
        <family val="2"/>
      </rPr>
      <t>Zambak"</t>
    </r>
  </si>
  <si>
    <r>
      <rPr>
        <sz val="8"/>
        <rFont val="Cambria"/>
        <family val="1"/>
      </rPr>
      <t>Քլոր /կոճակ/</t>
    </r>
  </si>
  <si>
    <r>
      <rPr>
        <sz val="8"/>
        <rFont val="Cambria"/>
        <family val="1"/>
      </rPr>
      <t>Մաստիկա 2կգ</t>
    </r>
  </si>
  <si>
    <r>
      <rPr>
        <sz val="8"/>
        <rFont val="Cambria"/>
        <family val="1"/>
      </rPr>
      <t>Զուգ․ թուղթ 6հ</t>
    </r>
  </si>
  <si>
    <r>
      <rPr>
        <sz val="8"/>
        <rFont val="Cambria"/>
        <family val="1"/>
      </rPr>
      <t>Սանհանգույց մաքրող միջոց</t>
    </r>
  </si>
  <si>
    <r>
      <rPr>
        <sz val="8"/>
        <rFont val="Cambria"/>
        <family val="1"/>
      </rPr>
      <t>հատ</t>
    </r>
  </si>
  <si>
    <r>
      <rPr>
        <sz val="8"/>
        <rFont val="Cambria"/>
        <family val="1"/>
      </rPr>
      <t>Աղբաման ոտնակով</t>
    </r>
  </si>
  <si>
    <r>
      <rPr>
        <sz val="8"/>
        <rFont val="Cambria"/>
        <family val="1"/>
      </rPr>
      <t>Զուգարանի թուղթ 6-ոց</t>
    </r>
  </si>
  <si>
    <r>
      <rPr>
        <sz val="8"/>
        <rFont val="Cambria"/>
        <family val="1"/>
      </rPr>
      <t>Սպասք լվանալու հեղուկ ՛՛Մեչ տա՛՛ 5լ</t>
    </r>
  </si>
  <si>
    <r>
      <rPr>
        <sz val="8"/>
        <rFont val="Cambria"/>
        <family val="1"/>
      </rPr>
      <t>Գոգաթիակ</t>
    </r>
  </si>
  <si>
    <r>
      <rPr>
        <sz val="8"/>
        <rFont val="Cambria"/>
        <family val="1"/>
      </rPr>
      <t>Անձեռոցիկ 150*2</t>
    </r>
  </si>
  <si>
    <r>
      <rPr>
        <sz val="8"/>
        <rFont val="Cambria"/>
        <family val="1"/>
      </rPr>
      <t>Սուրճի բաժակ</t>
    </r>
  </si>
  <si>
    <r>
      <rPr>
        <sz val="8"/>
        <rFont val="Cambria"/>
        <family val="1"/>
      </rPr>
      <t>Ձեռնոց տուփով</t>
    </r>
  </si>
  <si>
    <r>
      <rPr>
        <sz val="8"/>
        <rFont val="Cambria"/>
        <family val="1"/>
      </rPr>
      <t>Ռետինե ձեռնոց</t>
    </r>
  </si>
  <si>
    <r>
      <rPr>
        <sz val="8"/>
        <rFont val="Cambria"/>
        <family val="1"/>
      </rPr>
      <t>Երկարացման լար</t>
    </r>
  </si>
  <si>
    <r>
      <rPr>
        <sz val="8"/>
        <rFont val="Cambria"/>
        <family val="1"/>
      </rPr>
      <t>Հատակ մաքրող հեղուկ</t>
    </r>
  </si>
  <si>
    <r>
      <rPr>
        <sz val="8"/>
        <rFont val="Cambria"/>
        <family val="1"/>
      </rPr>
      <t>Խոհանոցային թղթե սրբիչ</t>
    </r>
  </si>
  <si>
    <r>
      <rPr>
        <sz val="8"/>
        <rFont val="Cambria"/>
        <family val="1"/>
      </rPr>
      <t>Ջահիր</t>
    </r>
  </si>
  <si>
    <r>
      <rPr>
        <sz val="8"/>
        <rFont val="Cambria"/>
        <family val="1"/>
      </rPr>
      <t>Խոհանոցային կտորե սրբիչ</t>
    </r>
  </si>
  <si>
    <r>
      <rPr>
        <sz val="8"/>
        <rFont val="Cambria"/>
        <family val="1"/>
      </rPr>
      <t>Սեղանի ջնջոց</t>
    </r>
  </si>
  <si>
    <r>
      <rPr>
        <sz val="8"/>
        <rFont val="Cambria"/>
        <family val="1"/>
      </rPr>
      <t>Միկրոֆիբրա հատակի լաթ</t>
    </r>
  </si>
  <si>
    <r>
      <rPr>
        <sz val="8"/>
        <rFont val="Cambria"/>
        <family val="1"/>
      </rPr>
      <t>Հատակի փայտ</t>
    </r>
  </si>
  <si>
    <r>
      <rPr>
        <sz val="8"/>
        <rFont val="Cambria"/>
        <family val="1"/>
      </rPr>
      <t>Առաստաղի խոզանակ 3մ</t>
    </r>
  </si>
  <si>
    <r>
      <rPr>
        <sz val="8"/>
        <rFont val="Cambria"/>
        <family val="1"/>
      </rPr>
      <t>Աղբի տոպրակ պոլիէթիլային 3 0լ</t>
    </r>
  </si>
  <si>
    <r>
      <rPr>
        <sz val="8"/>
        <rFont val="Cambria"/>
        <family val="1"/>
      </rPr>
      <t>Հեղուկ օճառ 5լ</t>
    </r>
  </si>
  <si>
    <r>
      <rPr>
        <sz val="8"/>
        <rFont val="Cambria"/>
        <family val="1"/>
      </rPr>
      <t>Միկրոֆիբրա լաթ 40*40</t>
    </r>
  </si>
  <si>
    <r>
      <rPr>
        <sz val="8"/>
        <rFont val="Cambria"/>
        <family val="1"/>
      </rPr>
      <t>Սանհանգույցի մաքրող միջոց</t>
    </r>
  </si>
  <si>
    <r>
      <rPr>
        <sz val="8"/>
        <rFont val="Cambria"/>
        <family val="1"/>
      </rPr>
      <t xml:space="preserve">Սիլիկոն </t>
    </r>
    <r>
      <rPr>
        <sz val="8"/>
        <rFont val="Lucida Sans Unicode"/>
        <family val="2"/>
      </rPr>
      <t xml:space="preserve">EcoFIX </t>
    </r>
    <r>
      <rPr>
        <sz val="8"/>
        <rFont val="Cambria"/>
        <family val="1"/>
      </rPr>
      <t>թափանցիկ 325գ</t>
    </r>
  </si>
  <si>
    <r>
      <rPr>
        <sz val="8"/>
        <rFont val="Cambria"/>
        <family val="1"/>
      </rPr>
      <t>Շլանգ 3/8 Թափանցիկ</t>
    </r>
  </si>
  <si>
    <r>
      <rPr>
        <sz val="8"/>
        <rFont val="Cambria"/>
        <family val="1"/>
      </rPr>
      <t>Գազի շլանգ սպիտակ դելֆին</t>
    </r>
  </si>
  <si>
    <r>
      <rPr>
        <sz val="8"/>
        <rFont val="Cambria"/>
        <family val="1"/>
      </rPr>
      <t xml:space="preserve">Մ/պլ մուֆտ </t>
    </r>
    <r>
      <rPr>
        <sz val="8"/>
        <rFont val="Lucida Sans Unicode"/>
        <family val="2"/>
      </rPr>
      <t>ASB 25*3/4</t>
    </r>
    <r>
      <rPr>
        <sz val="8"/>
        <rFont val="Cambria"/>
        <family val="1"/>
      </rPr>
      <t>ն/ռ</t>
    </r>
  </si>
  <si>
    <r>
      <rPr>
        <sz val="8"/>
        <rFont val="Cambria"/>
        <family val="1"/>
      </rPr>
      <t xml:space="preserve">Բռոնզ շտուցեր </t>
    </r>
    <r>
      <rPr>
        <sz val="8"/>
        <rFont val="Lucida Sans Unicode"/>
        <family val="2"/>
      </rPr>
      <t>GA 1/2 M*10</t>
    </r>
    <r>
      <rPr>
        <sz val="8"/>
        <rFont val="Cambria"/>
        <family val="1"/>
      </rPr>
      <t>մմ</t>
    </r>
  </si>
  <si>
    <r>
      <rPr>
        <sz val="8"/>
        <rFont val="Cambria"/>
        <family val="1"/>
      </rPr>
      <t xml:space="preserve">Էբոքսիդ </t>
    </r>
    <r>
      <rPr>
        <sz val="8"/>
        <rFont val="Lucida Sans Unicode"/>
        <family val="2"/>
      </rPr>
      <t>AKFIX E300</t>
    </r>
  </si>
  <si>
    <r>
      <rPr>
        <sz val="8"/>
        <rFont val="Cambria"/>
        <family val="1"/>
      </rPr>
      <t>Քար ԱՐԾԻՎ 125*1 կարմիր</t>
    </r>
  </si>
  <si>
    <r>
      <rPr>
        <sz val="8"/>
        <rFont val="Cambria"/>
        <family val="1"/>
      </rPr>
      <t>Շլանգ 1/2 կանաչ մառլա</t>
    </r>
  </si>
  <si>
    <r>
      <rPr>
        <sz val="8"/>
        <rFont val="Cambria"/>
        <family val="1"/>
      </rPr>
      <t>Շլանգ 3/4 կանաչ որակով</t>
    </r>
  </si>
  <si>
    <r>
      <rPr>
        <sz val="8"/>
        <rFont val="Cambria"/>
        <family val="1"/>
      </rPr>
      <t>Խամուտ նեղ ցինկ 16-27մմ թանգ</t>
    </r>
  </si>
  <si>
    <r>
      <rPr>
        <sz val="8"/>
        <rFont val="Cambria"/>
        <family val="1"/>
      </rPr>
      <t>Խամուտ նեղ ցինկ 12*22 թանգ</t>
    </r>
  </si>
  <si>
    <r>
      <rPr>
        <sz val="8"/>
        <rFont val="Cambria"/>
        <family val="1"/>
      </rPr>
      <t>Շտուցեր պլասմաս գազ 3/4-3/4</t>
    </r>
  </si>
  <si>
    <r>
      <rPr>
        <sz val="8"/>
        <rFont val="Cambria"/>
        <family val="1"/>
      </rPr>
      <t>Շտուցեր պլասմաս գազ 1/2*1/2</t>
    </r>
  </si>
  <si>
    <r>
      <rPr>
        <sz val="8"/>
        <rFont val="Cambria"/>
        <family val="1"/>
      </rPr>
      <t xml:space="preserve">ԻԶՈԼԵՆԹ </t>
    </r>
    <r>
      <rPr>
        <sz val="8"/>
        <rFont val="Lucida Sans Unicode"/>
        <family val="2"/>
      </rPr>
      <t xml:space="preserve">VINI TAPE </t>
    </r>
    <r>
      <rPr>
        <sz val="8"/>
        <rFont val="Cambria"/>
        <family val="1"/>
      </rPr>
      <t>օրիգինալ</t>
    </r>
  </si>
  <si>
    <r>
      <rPr>
        <sz val="8"/>
        <rFont val="Cambria"/>
        <family val="1"/>
      </rPr>
      <t>Շուռուպ 4.2*19 սուր սպիտակ շլապ.</t>
    </r>
  </si>
  <si>
    <r>
      <rPr>
        <sz val="8"/>
        <rFont val="Cambria"/>
        <family val="1"/>
      </rPr>
      <t>Շուռուպ 4*40 սուր ցինկ</t>
    </r>
  </si>
  <si>
    <r>
      <rPr>
        <sz val="8"/>
        <rFont val="Cambria"/>
        <family val="1"/>
      </rPr>
      <t>Պտուտակահան փոխովի ատրճանակ</t>
    </r>
  </si>
  <si>
    <r>
      <rPr>
        <sz val="8"/>
        <rFont val="Cambria"/>
        <family val="1"/>
      </rPr>
      <t>Շլանգ ռուսական դավլենի 25մմ /10մ/</t>
    </r>
  </si>
  <si>
    <r>
      <rPr>
        <sz val="8"/>
        <rFont val="Cambria"/>
        <family val="1"/>
      </rPr>
      <t>Կանալիզացիա տռայնիկ 50*50*50 90ա ս.</t>
    </r>
  </si>
  <si>
    <r>
      <rPr>
        <sz val="8"/>
        <rFont val="Cambria"/>
        <family val="1"/>
      </rPr>
      <t>Ռեզին անցում</t>
    </r>
  </si>
  <si>
    <r>
      <rPr>
        <sz val="8"/>
        <rFont val="Cambria"/>
        <family val="1"/>
      </rPr>
      <t>Պայկի տռայնիկ 20*1/2դ*20</t>
    </r>
  </si>
  <si>
    <r>
      <rPr>
        <sz val="8"/>
        <rFont val="Cambria"/>
        <family val="1"/>
      </rPr>
      <t xml:space="preserve">Ճկուն խող. </t>
    </r>
    <r>
      <rPr>
        <sz val="8"/>
        <rFont val="Lucida Sans Unicode"/>
        <family val="2"/>
      </rPr>
      <t>KALDO 80</t>
    </r>
    <r>
      <rPr>
        <sz val="8"/>
        <rFont val="Cambria"/>
        <family val="1"/>
      </rPr>
      <t>սմ ն/դ</t>
    </r>
  </si>
  <si>
    <r>
      <rPr>
        <sz val="8"/>
        <rFont val="Cambria"/>
        <family val="1"/>
      </rPr>
      <t>Շտուցեր տաշած 3/4</t>
    </r>
  </si>
  <si>
    <r>
      <rPr>
        <sz val="8"/>
        <rFont val="Cambria"/>
        <family val="1"/>
      </rPr>
      <t xml:space="preserve">Պռաժեկտր ԼԵԴ </t>
    </r>
    <r>
      <rPr>
        <sz val="8"/>
        <rFont val="Lucida Sans Unicode"/>
        <family val="2"/>
      </rPr>
      <t>CTORCH 50W 6500kw</t>
    </r>
  </si>
  <si>
    <r>
      <rPr>
        <sz val="8"/>
        <rFont val="Cambria"/>
        <family val="1"/>
      </rPr>
      <t xml:space="preserve">Վարդակ </t>
    </r>
    <r>
      <rPr>
        <sz val="8"/>
        <rFont val="Lucida Sans Unicode"/>
        <family val="2"/>
      </rPr>
      <t>MAKEL 2</t>
    </r>
    <r>
      <rPr>
        <sz val="8"/>
        <rFont val="Cambria"/>
        <family val="1"/>
      </rPr>
      <t>տ վրի 45117</t>
    </r>
  </si>
  <si>
    <r>
      <rPr>
        <sz val="8"/>
        <rFont val="Cambria"/>
        <family val="1"/>
      </rPr>
      <t xml:space="preserve">Կոռոբ </t>
    </r>
    <r>
      <rPr>
        <sz val="8"/>
        <rFont val="Lucida Sans Unicode"/>
        <family val="2"/>
      </rPr>
      <t>COMFORT 12*12 2</t>
    </r>
    <r>
      <rPr>
        <sz val="8"/>
        <rFont val="Cambria"/>
        <family val="1"/>
      </rPr>
      <t>մ</t>
    </r>
  </si>
  <si>
    <r>
      <rPr>
        <sz val="8"/>
        <rFont val="Cambria"/>
        <family val="1"/>
      </rPr>
      <t>Հոսանքի լար 2*1.5 ստանդարտ</t>
    </r>
  </si>
  <si>
    <r>
      <rPr>
        <sz val="8"/>
        <rFont val="Cambria"/>
        <family val="1"/>
      </rPr>
      <t xml:space="preserve">Ձեռնոց </t>
    </r>
    <r>
      <rPr>
        <sz val="8"/>
        <rFont val="Lucida Sans Unicode"/>
        <family val="2"/>
      </rPr>
      <t>BOXTER</t>
    </r>
  </si>
  <si>
    <r>
      <rPr>
        <sz val="8"/>
        <rFont val="Cambria"/>
        <family val="1"/>
      </rPr>
      <t>Շուռուպ 4.2*13 սուր</t>
    </r>
  </si>
  <si>
    <r>
      <rPr>
        <sz val="8"/>
        <rFont val="Cambria"/>
        <family val="1"/>
      </rPr>
      <t>Շուռուպ 4.2*16 սուր</t>
    </r>
  </si>
  <si>
    <r>
      <rPr>
        <sz val="8"/>
        <rFont val="Cambria"/>
        <family val="1"/>
      </rPr>
      <t xml:space="preserve">Շրիշակ </t>
    </r>
    <r>
      <rPr>
        <sz val="8"/>
        <rFont val="Lucida Sans Unicode"/>
        <family val="2"/>
      </rPr>
      <t>COMFORT YASEN SERI 7</t>
    </r>
    <r>
      <rPr>
        <sz val="8"/>
        <rFont val="Cambria"/>
        <family val="1"/>
      </rPr>
      <t xml:space="preserve">սմ 2.2
</t>
    </r>
    <r>
      <rPr>
        <sz val="8"/>
        <rFont val="Lucida Sans Unicode"/>
        <family val="2"/>
      </rPr>
      <t>M</t>
    </r>
  </si>
  <si>
    <r>
      <rPr>
        <sz val="8"/>
        <rFont val="Cambria"/>
        <family val="1"/>
      </rPr>
      <t>մ</t>
    </r>
  </si>
  <si>
    <t>Համակարգիչ 270G10</t>
  </si>
  <si>
    <t>ԱՍՏԻՃԱՆ ԱՆՏԵՆԱ 4*7 7,7Մ</t>
  </si>
  <si>
    <t>ԱՍՏԻՃԱՆ ORIENT MR07Y</t>
  </si>
  <si>
    <t>Շուռուպավյոտ TOTAL TDLI20028 20v</t>
  </si>
  <si>
    <t>Սվառկի ապառատ RESANTA-220</t>
  </si>
  <si>
    <t>Դուռ</t>
  </si>
  <si>
    <t>քմ</t>
  </si>
  <si>
    <r>
      <rPr>
        <sz val="8"/>
        <rFont val="Cambria"/>
        <family val="1"/>
      </rPr>
      <t>Մետաղական խողովակ 60*40*2</t>
    </r>
  </si>
  <si>
    <r>
      <rPr>
        <sz val="8"/>
        <rFont val="Cambria"/>
        <family val="1"/>
      </rPr>
      <t>Մետաղական խողովակ 40*20*1.5</t>
    </r>
  </si>
  <si>
    <r>
      <rPr>
        <sz val="8"/>
        <rFont val="Cambria"/>
        <family val="1"/>
      </rPr>
      <t>Մետաղական խողովակ 30*30*2</t>
    </r>
  </si>
  <si>
    <r>
      <rPr>
        <sz val="8"/>
        <rFont val="Cambria"/>
        <family val="1"/>
      </rPr>
      <t>Մետաղական խողովակ 80*80*2</t>
    </r>
  </si>
  <si>
    <r>
      <rPr>
        <sz val="8"/>
        <rFont val="Cambria"/>
        <family val="1"/>
      </rPr>
      <t>Լամինացված մանրահատակ</t>
    </r>
  </si>
  <si>
    <r>
      <rPr>
        <sz val="8"/>
        <rFont val="Cambria"/>
        <family val="1"/>
      </rPr>
      <t>Լամինացված ԴՍՊ</t>
    </r>
  </si>
  <si>
    <r>
      <rPr>
        <sz val="8"/>
        <rFont val="Cambria"/>
        <family val="1"/>
      </rPr>
      <t>Բալգարկա</t>
    </r>
  </si>
  <si>
    <r>
      <rPr>
        <sz val="8"/>
        <rFont val="Cambria"/>
        <family val="1"/>
      </rPr>
      <t>Շուռուպ</t>
    </r>
  </si>
  <si>
    <r>
      <rPr>
        <sz val="8"/>
        <rFont val="Cambria"/>
        <family val="1"/>
      </rPr>
      <t>Մետր</t>
    </r>
  </si>
  <si>
    <r>
      <rPr>
        <sz val="8"/>
        <rFont val="Cambria"/>
        <family val="1"/>
      </rPr>
      <t>մք</t>
    </r>
  </si>
  <si>
    <r>
      <rPr>
        <sz val="8"/>
        <rFont val="Cambria"/>
        <family val="1"/>
      </rPr>
      <t>տուփ</t>
    </r>
  </si>
  <si>
    <r>
      <rPr>
        <sz val="8"/>
        <rFont val="Cambria"/>
        <family val="1"/>
      </rPr>
      <t xml:space="preserve">Պլաֆոն </t>
    </r>
    <r>
      <rPr>
        <sz val="8"/>
        <rFont val="Tahoma"/>
        <family val="2"/>
      </rPr>
      <t xml:space="preserve">CTORCH 24w </t>
    </r>
    <r>
      <rPr>
        <sz val="8"/>
        <rFont val="Cambria"/>
        <family val="1"/>
      </rPr>
      <t>կլոր 6500</t>
    </r>
    <r>
      <rPr>
        <sz val="8"/>
        <rFont val="Tahoma"/>
        <family val="2"/>
      </rPr>
      <t>k</t>
    </r>
  </si>
  <si>
    <r>
      <rPr>
        <sz val="8"/>
        <rFont val="Cambria"/>
        <family val="1"/>
      </rPr>
      <t xml:space="preserve">ԼԵԴ </t>
    </r>
    <r>
      <rPr>
        <sz val="8"/>
        <rFont val="Tahoma"/>
        <family val="2"/>
      </rPr>
      <t xml:space="preserve">TORCH 24VT </t>
    </r>
    <r>
      <rPr>
        <sz val="8"/>
        <rFont val="Cambria"/>
        <family val="1"/>
      </rPr>
      <t>քառակուսի մեչի 28 0*300մմ</t>
    </r>
  </si>
  <si>
    <r>
      <rPr>
        <sz val="8"/>
        <rFont val="Cambria"/>
        <family val="1"/>
      </rPr>
      <t xml:space="preserve">Ինդիկատոր </t>
    </r>
    <r>
      <rPr>
        <sz val="8"/>
        <rFont val="Tahoma"/>
        <family val="2"/>
      </rPr>
      <t>YATO YT-28301</t>
    </r>
  </si>
  <si>
    <r>
      <rPr>
        <sz val="8"/>
        <rFont val="Cambria"/>
        <family val="1"/>
      </rPr>
      <t xml:space="preserve">Ինդիկատոր </t>
    </r>
    <r>
      <rPr>
        <sz val="8"/>
        <rFont val="Tahoma"/>
        <family val="2"/>
      </rPr>
      <t>BERENT 9004</t>
    </r>
  </si>
  <si>
    <r>
      <rPr>
        <sz val="8"/>
        <rFont val="Cambria"/>
        <family val="1"/>
      </rPr>
      <t xml:space="preserve">Սվեռլո </t>
    </r>
    <r>
      <rPr>
        <sz val="8"/>
        <rFont val="Tahoma"/>
        <family val="2"/>
      </rPr>
      <t>MAKITA 6</t>
    </r>
  </si>
  <si>
    <r>
      <rPr>
        <sz val="8"/>
        <rFont val="Cambria"/>
        <family val="1"/>
      </rPr>
      <t>Տուփ վարդակի 1տ</t>
    </r>
  </si>
  <si>
    <r>
      <rPr>
        <sz val="8"/>
        <rFont val="Cambria"/>
        <family val="1"/>
      </rPr>
      <t>Տուփ բաժանման</t>
    </r>
  </si>
  <si>
    <r>
      <rPr>
        <sz val="8"/>
        <rFont val="Cambria"/>
        <family val="1"/>
      </rPr>
      <t xml:space="preserve">ԻԶՈԼԵՆԹ </t>
    </r>
    <r>
      <rPr>
        <sz val="8"/>
        <rFont val="Tahoma"/>
        <family val="2"/>
      </rPr>
      <t xml:space="preserve">VINI TAPE </t>
    </r>
    <r>
      <rPr>
        <sz val="8"/>
        <rFont val="Cambria"/>
        <family val="1"/>
      </rPr>
      <t>օրիգինալ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</si>
  <si>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 xml:space="preserve">SONGRUI 1 </t>
    </r>
    <r>
      <rPr>
        <sz val="8"/>
        <rFont val="Cambria"/>
        <family val="1"/>
      </rPr>
      <t>տեղ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</si>
  <si>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 xml:space="preserve">LUCIO 1 </t>
    </r>
    <r>
      <rPr>
        <sz val="8"/>
        <rFont val="Cambria"/>
        <family val="1"/>
      </rPr>
      <t>տեղ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</si>
  <si>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>MAKEL 1</t>
    </r>
    <r>
      <rPr>
        <sz val="8"/>
        <rFont val="Cambria"/>
        <family val="1"/>
      </rPr>
      <t>տ 12001</t>
    </r>
  </si>
  <si>
    <r>
      <rPr>
        <sz val="8"/>
        <rFont val="Cambria"/>
        <family val="1"/>
      </rPr>
      <t xml:space="preserve">Շուռուպ 6*40 ուդառնոյ </t>
    </r>
    <r>
      <rPr>
        <sz val="8"/>
        <rFont val="Tahoma"/>
        <family val="2"/>
      </rPr>
      <t xml:space="preserve">COMFORT </t>
    </r>
    <r>
      <rPr>
        <sz val="8"/>
        <rFont val="Cambria"/>
        <family val="1"/>
      </rPr>
      <t>սպի տակ 200հ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</si>
  <si>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DUB PEPELNI 5</t>
    </r>
    <r>
      <rPr>
        <sz val="8"/>
        <rFont val="Cambria"/>
        <family val="1"/>
      </rPr>
      <t xml:space="preserve">սմ 2.
</t>
    </r>
    <r>
      <rPr>
        <sz val="8"/>
        <rFont val="Cambria"/>
        <family val="1"/>
      </rPr>
      <t>5</t>
    </r>
    <r>
      <rPr>
        <sz val="8"/>
        <rFont val="Tahoma"/>
        <family val="2"/>
      </rPr>
      <t>M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</si>
  <si>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ՍՏԻԿ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</si>
  <si>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ԱՆԿՅՈՒՆ ՆԵՐ ՍԻ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</si>
  <si>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ԱՆԿՅՈՒՆ ԴՐՍ Ի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</si>
  <si>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ՓԱԿԱՆ</t>
    </r>
  </si>
  <si>
    <r>
      <rPr>
        <sz val="8"/>
        <rFont val="Cambria"/>
        <family val="1"/>
      </rPr>
      <t>Գուպկա 5սմ</t>
    </r>
  </si>
  <si>
    <r>
      <rPr>
        <sz val="8"/>
        <rFont val="Cambria"/>
        <family val="1"/>
      </rPr>
      <t>Հոսանքի լար 2*2.5</t>
    </r>
  </si>
  <si>
    <r>
      <rPr>
        <sz val="8"/>
        <rFont val="Cambria"/>
        <family val="1"/>
      </rPr>
      <t xml:space="preserve">Ներկ </t>
    </r>
    <r>
      <rPr>
        <sz val="8"/>
        <rFont val="Tahoma"/>
        <family val="2"/>
      </rPr>
      <t xml:space="preserve">KRASAVA 3KG </t>
    </r>
    <r>
      <rPr>
        <sz val="8"/>
        <rFont val="Cambria"/>
        <family val="1"/>
      </rPr>
      <t>ՍԵՌԻ գռունտ</t>
    </r>
  </si>
  <si>
    <r>
      <rPr>
        <sz val="8"/>
        <rFont val="Cambria"/>
        <family val="1"/>
      </rPr>
      <t xml:space="preserve">Ներկ </t>
    </r>
    <r>
      <rPr>
        <sz val="8"/>
        <rFont val="Tahoma"/>
        <family val="2"/>
      </rPr>
      <t xml:space="preserve">KRASAVA 3KG </t>
    </r>
    <r>
      <rPr>
        <sz val="8"/>
        <rFont val="Cambria"/>
        <family val="1"/>
      </rPr>
      <t>Սպիտակ</t>
    </r>
  </si>
  <si>
    <r>
      <rPr>
        <sz val="8"/>
        <rFont val="Cambria"/>
        <family val="1"/>
      </rPr>
      <t xml:space="preserve">Շուշաթուղթ դարս. </t>
    </r>
    <r>
      <rPr>
        <sz val="8"/>
        <rFont val="Tahoma"/>
        <family val="2"/>
      </rPr>
      <t>STANDART 125 P40</t>
    </r>
  </si>
  <si>
    <r>
      <rPr>
        <sz val="8"/>
        <rFont val="Cambria"/>
        <family val="1"/>
      </rPr>
      <t xml:space="preserve">Գուաշ </t>
    </r>
    <r>
      <rPr>
        <sz val="8"/>
        <rFont val="Tahoma"/>
        <family val="2"/>
      </rPr>
      <t>PALIZ 8</t>
    </r>
  </si>
  <si>
    <r>
      <rPr>
        <sz val="8"/>
        <rFont val="Cambria"/>
        <family val="1"/>
      </rPr>
      <t xml:space="preserve">Էլեկտրոդ </t>
    </r>
    <r>
      <rPr>
        <sz val="8"/>
        <rFont val="Tahoma"/>
        <family val="2"/>
      </rPr>
      <t>GEKA 3MM</t>
    </r>
  </si>
  <si>
    <r>
      <rPr>
        <sz val="8"/>
        <rFont val="Cambria"/>
        <family val="1"/>
      </rPr>
      <t xml:space="preserve">Լուծիչ </t>
    </r>
    <r>
      <rPr>
        <sz val="8"/>
        <rFont val="Tahoma"/>
        <family val="2"/>
      </rPr>
      <t xml:space="preserve">NOY 1L </t>
    </r>
    <r>
      <rPr>
        <sz val="8"/>
        <rFont val="Cambria"/>
        <family val="1"/>
      </rPr>
      <t>կանաչ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</si>
  <si>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AKOP </t>
    </r>
    <r>
      <rPr>
        <sz val="8"/>
        <rFont val="Cambria"/>
        <family val="1"/>
      </rPr>
      <t>վիլյուռ 180մմ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</si>
  <si>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DEKOR 10sm 1068 </t>
    </r>
    <r>
      <rPr>
        <sz val="8"/>
        <rFont val="Cambria"/>
        <family val="1"/>
      </rPr>
      <t>լաքի</t>
    </r>
  </si>
  <si>
    <r>
      <rPr>
        <sz val="8"/>
        <rFont val="Cambria"/>
        <family val="1"/>
      </rPr>
      <t xml:space="preserve">Վրձին </t>
    </r>
    <r>
      <rPr>
        <sz val="8"/>
        <rFont val="Tahoma"/>
        <family val="2"/>
      </rPr>
      <t>BIBER-31153 2* 50mm</t>
    </r>
  </si>
  <si>
    <r>
      <rPr>
        <sz val="8"/>
        <rFont val="Cambria"/>
        <family val="1"/>
      </rPr>
      <t>Վալիկ զապաս 10սմ վիլյուռ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</si>
  <si>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COLOR 86501010 </t>
    </r>
    <r>
      <rPr>
        <sz val="8"/>
        <rFont val="Cambria"/>
        <family val="1"/>
      </rPr>
      <t>զապաս</t>
    </r>
  </si>
  <si>
    <r>
      <rPr>
        <sz val="8"/>
        <rFont val="Cambria"/>
        <family val="1"/>
      </rPr>
      <t xml:space="preserve">Սիլիկոն </t>
    </r>
    <r>
      <rPr>
        <sz val="8"/>
        <rFont val="Tahoma"/>
        <family val="2"/>
      </rPr>
      <t xml:space="preserve">EcoFIX </t>
    </r>
    <r>
      <rPr>
        <sz val="8"/>
        <rFont val="Cambria"/>
        <family val="1"/>
      </rPr>
      <t>թափանցիկ 325գ</t>
    </r>
  </si>
  <si>
    <r>
      <rPr>
        <sz val="8"/>
        <rFont val="Cambria"/>
        <family val="1"/>
      </rPr>
      <t>Քլունգի պոչ 850մմ</t>
    </r>
  </si>
  <si>
    <r>
      <rPr>
        <sz val="8"/>
        <rFont val="Cambria"/>
        <family val="1"/>
      </rPr>
      <t xml:space="preserve">Մ/պլ մուֆտ </t>
    </r>
    <r>
      <rPr>
        <sz val="8"/>
        <rFont val="Tahoma"/>
        <family val="2"/>
      </rPr>
      <t>ASB 25*3/4</t>
    </r>
    <r>
      <rPr>
        <sz val="8"/>
        <rFont val="Cambria"/>
        <family val="1"/>
      </rPr>
      <t>ն/ռ</t>
    </r>
  </si>
  <si>
    <r>
      <rPr>
        <sz val="8"/>
        <rFont val="Cambria"/>
        <family val="1"/>
      </rPr>
      <t xml:space="preserve">Բռոնզ շտուցեր </t>
    </r>
    <r>
      <rPr>
        <sz val="8"/>
        <rFont val="Tahoma"/>
        <family val="2"/>
      </rPr>
      <t>GA 1/2 M*10</t>
    </r>
    <r>
      <rPr>
        <sz val="8"/>
        <rFont val="Cambria"/>
        <family val="1"/>
      </rPr>
      <t>մմ</t>
    </r>
  </si>
  <si>
    <r>
      <rPr>
        <sz val="8"/>
        <rFont val="Cambria"/>
        <family val="1"/>
      </rPr>
      <t xml:space="preserve">Էբոքսիդ </t>
    </r>
    <r>
      <rPr>
        <sz val="8"/>
        <rFont val="Tahoma"/>
        <family val="2"/>
      </rPr>
      <t>AKFIX E300</t>
    </r>
  </si>
  <si>
    <r>
      <rPr>
        <sz val="8"/>
        <rFont val="Cambria"/>
        <family val="1"/>
      </rPr>
      <t>Վուշի պարան</t>
    </r>
  </si>
  <si>
    <r>
      <rPr>
        <sz val="8"/>
        <rFont val="Cambria"/>
        <family val="1"/>
      </rPr>
      <t xml:space="preserve">Էլեկտրոդ </t>
    </r>
    <r>
      <rPr>
        <sz val="8"/>
        <rFont val="Tahoma"/>
        <family val="2"/>
      </rPr>
      <t>GEKA 2MM</t>
    </r>
  </si>
  <si>
    <r>
      <rPr>
        <sz val="8"/>
        <rFont val="Cambria"/>
        <family val="1"/>
      </rPr>
      <t xml:space="preserve">Ճկուն խող. </t>
    </r>
    <r>
      <rPr>
        <sz val="8"/>
        <rFont val="Tahoma"/>
        <family val="2"/>
      </rPr>
      <t>KALDO 80</t>
    </r>
    <r>
      <rPr>
        <sz val="8"/>
        <rFont val="Cambria"/>
        <family val="1"/>
      </rPr>
      <t>սմ ն/դ</t>
    </r>
  </si>
  <si>
    <r>
      <rPr>
        <sz val="8"/>
        <rFont val="Cambria"/>
        <family val="1"/>
      </rPr>
      <t>կգ</t>
    </r>
  </si>
  <si>
    <t>նախագծահետազոտական, փորձաքննության ծառայություններ</t>
  </si>
  <si>
    <t>նախագծերի փորձաքննության ծառայություն</t>
  </si>
  <si>
    <r>
      <rPr>
        <sz val="8"/>
        <rFont val="Cambria"/>
        <family val="1"/>
      </rPr>
      <t>շուշաթուղթ</t>
    </r>
  </si>
  <si>
    <r>
      <rPr>
        <sz val="8"/>
        <rFont val="Cambria"/>
        <family val="1"/>
      </rPr>
      <t>նասատկա որակով</t>
    </r>
  </si>
  <si>
    <r>
      <rPr>
        <sz val="8"/>
        <rFont val="Cambria"/>
        <family val="1"/>
      </rPr>
      <t>սվեռլո մակիտա օրիգինալ 1,5</t>
    </r>
  </si>
  <si>
    <r>
      <rPr>
        <sz val="8"/>
        <rFont val="Cambria"/>
        <family val="1"/>
      </rPr>
      <t>սվեռլո մակիտա օրիգինալ 2</t>
    </r>
  </si>
  <si>
    <r>
      <rPr>
        <sz val="8"/>
        <rFont val="Cambria"/>
        <family val="1"/>
      </rPr>
      <t>սվեռլո մակիտա օրիգինալ 3,5</t>
    </r>
  </si>
  <si>
    <r>
      <rPr>
        <sz val="8"/>
        <rFont val="Cambria"/>
        <family val="1"/>
      </rPr>
      <t>սվեռլո մակիտա օրիգինալ</t>
    </r>
  </si>
  <si>
    <r>
      <rPr>
        <sz val="8"/>
        <rFont val="Cambria"/>
        <family val="1"/>
      </rPr>
      <t>սվեռլո 2,5</t>
    </r>
  </si>
  <si>
    <r>
      <rPr>
        <sz val="8"/>
        <rFont val="Cambria"/>
        <family val="1"/>
      </rPr>
      <t>սվեռլո 6,5</t>
    </r>
  </si>
  <si>
    <r>
      <rPr>
        <sz val="8"/>
        <rFont val="Cambria"/>
        <family val="1"/>
      </rPr>
      <t>սվեռլո երկաթի սխ 8</t>
    </r>
  </si>
  <si>
    <r>
      <rPr>
        <sz val="8"/>
        <rFont val="Cambria"/>
        <family val="1"/>
      </rPr>
      <t>սվեռլո երկաթի սխ9</t>
    </r>
  </si>
  <si>
    <r>
      <rPr>
        <sz val="8"/>
        <rFont val="Cambria"/>
        <family val="1"/>
      </rPr>
      <t>սվեռլո երկաթի սխ 10</t>
    </r>
  </si>
  <si>
    <r>
      <rPr>
        <sz val="8"/>
        <rFont val="Cambria"/>
        <family val="1"/>
      </rPr>
      <t>սվեռլո երկաթի 8,5</t>
    </r>
  </si>
  <si>
    <r>
      <rPr>
        <sz val="8"/>
        <rFont val="Tahoma"/>
        <family val="2"/>
      </rPr>
      <t xml:space="preserve">3,5*50 </t>
    </r>
    <r>
      <rPr>
        <sz val="8"/>
        <rFont val="Cambria"/>
        <family val="1"/>
      </rPr>
      <t>շուռուպ լենտ</t>
    </r>
  </si>
  <si>
    <r>
      <rPr>
        <sz val="8"/>
        <rFont val="Cambria"/>
        <family val="1"/>
      </rPr>
      <t>դանակ 7 զապաս</t>
    </r>
  </si>
  <si>
    <r>
      <rPr>
        <sz val="8"/>
        <rFont val="Cambria"/>
        <family val="1"/>
      </rPr>
      <t>էսկիմ ներիկ նիտրո 3կգ</t>
    </r>
  </si>
  <si>
    <r>
      <rPr>
        <sz val="8"/>
        <rFont val="Cambria"/>
        <family val="1"/>
      </rPr>
      <t>վրձին ոսկեգույն 70*15</t>
    </r>
  </si>
  <si>
    <r>
      <rPr>
        <sz val="8"/>
        <rFont val="Cambria"/>
        <family val="1"/>
      </rPr>
      <t>վրձին ոսկեգույն 30*15</t>
    </r>
  </si>
  <si>
    <r>
      <rPr>
        <sz val="8"/>
        <rFont val="Cambria"/>
        <family val="1"/>
      </rPr>
      <t>վրձին ոսկեգույն 20*15</t>
    </r>
  </si>
  <si>
    <r>
      <rPr>
        <sz val="8"/>
        <rFont val="Cambria"/>
        <family val="1"/>
      </rPr>
      <t>շուռուպ 5*40</t>
    </r>
  </si>
  <si>
    <r>
      <rPr>
        <sz val="8"/>
        <rFont val="Cambria"/>
        <family val="1"/>
      </rPr>
      <t xml:space="preserve">լեդ լամպ </t>
    </r>
    <r>
      <rPr>
        <sz val="8"/>
        <rFont val="Tahoma"/>
        <family val="2"/>
      </rPr>
      <t>EGYPT 40</t>
    </r>
    <r>
      <rPr>
        <sz val="8"/>
        <rFont val="Cambria"/>
        <family val="1"/>
      </rPr>
      <t>վ</t>
    </r>
  </si>
  <si>
    <r>
      <rPr>
        <sz val="8"/>
        <rFont val="Cambria"/>
        <family val="1"/>
      </rPr>
      <t>պղնձե հաղորդալար 2*1,5</t>
    </r>
  </si>
  <si>
    <r>
      <rPr>
        <sz val="8"/>
        <rFont val="Cambria"/>
        <family val="1"/>
      </rPr>
      <t>մետր 10մ 25մմ ռոդեքս կմմ1025</t>
    </r>
  </si>
  <si>
    <r>
      <rPr>
        <sz val="8"/>
        <rFont val="Cambria"/>
        <family val="1"/>
      </rPr>
      <t>մետաղ կտրող քար մցդ 302303 230մմ</t>
    </r>
  </si>
  <si>
    <r>
      <rPr>
        <sz val="8"/>
        <rFont val="Cambria"/>
        <family val="1"/>
      </rPr>
      <t>չոտկ 2 լուքս</t>
    </r>
  </si>
  <si>
    <r>
      <rPr>
        <sz val="8"/>
        <rFont val="Cambria"/>
        <family val="1"/>
      </rPr>
      <t>շուռուպ 4,2*13</t>
    </r>
  </si>
  <si>
    <r>
      <rPr>
        <sz val="8"/>
        <rFont val="Cambria"/>
        <family val="1"/>
      </rPr>
      <t xml:space="preserve">լեդ լամպ </t>
    </r>
    <r>
      <rPr>
        <sz val="8"/>
        <rFont val="Tahoma"/>
        <family val="2"/>
      </rPr>
      <t>EGYPT 30</t>
    </r>
    <r>
      <rPr>
        <sz val="8"/>
        <rFont val="Cambria"/>
        <family val="1"/>
      </rPr>
      <t>վ</t>
    </r>
  </si>
  <si>
    <r>
      <rPr>
        <sz val="8"/>
        <rFont val="Cambria"/>
        <family val="1"/>
      </rPr>
      <t>էսկիմ ներկ նիտրո 1կգ</t>
    </r>
  </si>
  <si>
    <t>Աթոռ</t>
  </si>
  <si>
    <t>Մետաղական խողովակ 40*20*2</t>
  </si>
  <si>
    <t>44111419</t>
  </si>
  <si>
    <t>39298600</t>
  </si>
  <si>
    <t>30192111</t>
  </si>
  <si>
    <t>30193100</t>
  </si>
  <si>
    <t>30192133</t>
  </si>
  <si>
    <t>30192739</t>
  </si>
  <si>
    <t>22800000</t>
  </si>
  <si>
    <t>44831100</t>
  </si>
  <si>
    <t>39221400</t>
  </si>
  <si>
    <t>44423220</t>
  </si>
  <si>
    <t>44511330</t>
  </si>
  <si>
    <t>42660000</t>
  </si>
  <si>
    <t>արտաքին կոյուղագծի կառուցման նախագծանախահաշվային աշխատանքներ</t>
  </si>
  <si>
    <t>44163200</t>
  </si>
  <si>
    <t>44110000</t>
  </si>
  <si>
    <t>44112760</t>
  </si>
  <si>
    <t>44221140</t>
  </si>
  <si>
    <t>44112140</t>
  </si>
  <si>
    <t>44511260</t>
  </si>
  <si>
    <t>44140000</t>
  </si>
  <si>
    <t>²Ýí³ÝáõÙÁ `              Ապրանքների,  աշխատանքների,  ծառայությունների  ձեռքբերում</t>
  </si>
  <si>
    <t>üÇÝ³Ýë³íáñÙ³Ý  ³ÕµÛáõñÁ    ՊՈԱԿ-ի    բյուջե</t>
  </si>
  <si>
    <t>65310000</t>
  </si>
  <si>
    <t>65211100</t>
  </si>
  <si>
    <t>65100000</t>
  </si>
  <si>
    <t>03221110</t>
  </si>
  <si>
    <t>03221410</t>
  </si>
  <si>
    <t>3142510</t>
  </si>
  <si>
    <t>ՓՈՓՈԽՎԱԾ ԳՆՈՒՄՆԵՐԻ ՊԼԱՆ 2025թ.</t>
  </si>
  <si>
    <t>մասնագիտական գրականություն. աշխատանքային օրենսգրքի փոփոխություններ</t>
  </si>
  <si>
    <r>
      <t>Վարչատնտեսական համակարգող՝</t>
    </r>
    <r>
      <rPr>
        <i/>
        <u/>
        <sz val="12"/>
        <rFont val="Arial LatArm"/>
        <family val="2"/>
      </rPr>
      <t xml:space="preserve">  </t>
    </r>
    <r>
      <rPr>
        <i/>
        <sz val="12"/>
        <rFont val="Arial LatArm"/>
        <family val="2"/>
      </rPr>
      <t>Ա. Սահակյան</t>
    </r>
  </si>
  <si>
    <t>44111100</t>
  </si>
  <si>
    <t>³ÕÛáõë, բլոկ /20սմ/</t>
  </si>
  <si>
    <t>պրոֆնաստիլ գունավոր ԿՊ20 0,45</t>
  </si>
  <si>
    <t>պտուտակ 5,5*19 գունավոր երկաթ</t>
  </si>
  <si>
    <t>ջրհորդան գունավոր /ոչ ստանդարտ/</t>
  </si>
  <si>
    <t>ջրհորդանի փական գունավոր</t>
  </si>
  <si>
    <t>կախիչ /ջրհորդանի 25սմ/</t>
  </si>
  <si>
    <t>ուղղանկյուն բադիկ գունավոր մինչև 500մմ</t>
  </si>
  <si>
    <t>ուղղանկյուն ջրատար խող. Գունավոր 2մ</t>
  </si>
  <si>
    <t>ուղղանկյուն ջրատար խող. Արմունկով , Գունավոր 2մ</t>
  </si>
  <si>
    <t>ուղղանկյուն խողովակի ամրակ գունավոր ականջով</t>
  </si>
  <si>
    <t xml:space="preserve">մ </t>
  </si>
  <si>
    <t>44160000</t>
  </si>
  <si>
    <t>Ø131</t>
  </si>
  <si>
    <t>Ø132</t>
  </si>
  <si>
    <t>Ø133</t>
  </si>
  <si>
    <t>Ø134</t>
  </si>
  <si>
    <t>Ø135</t>
  </si>
  <si>
    <t>Ø136</t>
  </si>
  <si>
    <t>Ø137</t>
  </si>
  <si>
    <t>Ø138</t>
  </si>
  <si>
    <t>Ø139</t>
  </si>
  <si>
    <t>Ø140</t>
  </si>
  <si>
    <t>Ø141</t>
  </si>
  <si>
    <t>Ø142</t>
  </si>
  <si>
    <t>Ø143</t>
  </si>
  <si>
    <t>Ø144</t>
  </si>
  <si>
    <t>Ø145</t>
  </si>
  <si>
    <t>Ø146</t>
  </si>
  <si>
    <t>Ø147</t>
  </si>
  <si>
    <t>Ø148</t>
  </si>
  <si>
    <t>Ø149</t>
  </si>
  <si>
    <t>Ø150</t>
  </si>
  <si>
    <t>Ø151</t>
  </si>
  <si>
    <t>Ø152</t>
  </si>
  <si>
    <t>Ø153</t>
  </si>
  <si>
    <t>Ø154</t>
  </si>
  <si>
    <t>Ø155</t>
  </si>
  <si>
    <t>Ø156</t>
  </si>
  <si>
    <t>Ø157</t>
  </si>
  <si>
    <t>Ø158</t>
  </si>
  <si>
    <t>Ø159</t>
  </si>
  <si>
    <t>Ø160</t>
  </si>
  <si>
    <t>Ø161</t>
  </si>
  <si>
    <t>Ø162</t>
  </si>
  <si>
    <t>Ø163</t>
  </si>
  <si>
    <t>Ø164</t>
  </si>
  <si>
    <t>Ø165</t>
  </si>
  <si>
    <t>Ø166</t>
  </si>
  <si>
    <t>Ø167</t>
  </si>
  <si>
    <t>Ø168</t>
  </si>
  <si>
    <t>Ø169</t>
  </si>
  <si>
    <t>Ø170</t>
  </si>
  <si>
    <t>Ø171</t>
  </si>
  <si>
    <t>Ø172</t>
  </si>
  <si>
    <t>Ø173</t>
  </si>
  <si>
    <t>Ø174</t>
  </si>
  <si>
    <t>Ø175</t>
  </si>
  <si>
    <t>Ø176</t>
  </si>
  <si>
    <t>Ø177</t>
  </si>
  <si>
    <t>Ø178</t>
  </si>
  <si>
    <t>Ø179</t>
  </si>
  <si>
    <t>Ø180</t>
  </si>
  <si>
    <t>Ø181</t>
  </si>
  <si>
    <t>Ø182</t>
  </si>
  <si>
    <t>Ø183</t>
  </si>
  <si>
    <t>Ø184</t>
  </si>
  <si>
    <t>Ø185</t>
  </si>
  <si>
    <t>Ø186</t>
  </si>
  <si>
    <t>Ø187</t>
  </si>
  <si>
    <t>Ø188</t>
  </si>
  <si>
    <t>Ø189</t>
  </si>
  <si>
    <t>Ø190</t>
  </si>
  <si>
    <t>Ø191</t>
  </si>
  <si>
    <t>Ø192</t>
  </si>
  <si>
    <t>Ø193</t>
  </si>
  <si>
    <t>Ø194</t>
  </si>
  <si>
    <t>Ø195</t>
  </si>
  <si>
    <t>Ø196</t>
  </si>
  <si>
    <t>Ø197</t>
  </si>
  <si>
    <t>Ø198</t>
  </si>
  <si>
    <t>Ø199</t>
  </si>
  <si>
    <t>Ø200</t>
  </si>
  <si>
    <t>Ø201</t>
  </si>
  <si>
    <t>Ø202</t>
  </si>
  <si>
    <t>Ø203</t>
  </si>
  <si>
    <t>Ø204</t>
  </si>
  <si>
    <t>Ø205</t>
  </si>
  <si>
    <t>Ø206</t>
  </si>
  <si>
    <t>Ø207</t>
  </si>
  <si>
    <t>Ø208</t>
  </si>
  <si>
    <t>Ø209</t>
  </si>
  <si>
    <t>Ø210</t>
  </si>
  <si>
    <t>Ø211</t>
  </si>
  <si>
    <t>սպորտային համազգեստ /շապիկ, վարտիք/</t>
  </si>
  <si>
    <t>լրակազմ</t>
  </si>
  <si>
    <t>արտաքին կոյուղագծի կառուցման աշխատանքներ</t>
  </si>
  <si>
    <t>45231119/501</t>
  </si>
  <si>
    <t>դրամ</t>
  </si>
  <si>
    <t>15811100</t>
  </si>
  <si>
    <t>15871256</t>
  </si>
  <si>
    <t>Աղ կերակրի</t>
  </si>
  <si>
    <t>արևածաղկի ձեթ, ռաֆինացված, (զտած)</t>
  </si>
  <si>
    <t>Լոբի հատիկավոր</t>
  </si>
  <si>
    <t>հաճար</t>
  </si>
  <si>
    <t>հավի մսեղիք, պաղեցրած</t>
  </si>
  <si>
    <t>Պանիր, չանախ</t>
  </si>
  <si>
    <t>Կարմիր աղացած պղպեղ</t>
  </si>
  <si>
    <t>սպասք լվանալու հեղուկ 5լ</t>
  </si>
  <si>
    <r>
      <rPr>
        <sz val="8"/>
        <rFont val="Cambria"/>
        <family val="1"/>
      </rPr>
      <t xml:space="preserve">Ժավել </t>
    </r>
    <r>
      <rPr>
        <sz val="8"/>
        <rFont val="Lucida Sans Unicode"/>
        <family val="2"/>
      </rPr>
      <t>5</t>
    </r>
    <r>
      <rPr>
        <sz val="8"/>
        <rFont val="Cambria"/>
        <family val="1"/>
      </rPr>
      <t>լ</t>
    </r>
  </si>
  <si>
    <t>Ռետինե ձեռնոցներ</t>
  </si>
  <si>
    <t>39221140</t>
  </si>
  <si>
    <t xml:space="preserve">Աղբի տոպրակ պոլիէթիլային </t>
  </si>
  <si>
    <t xml:space="preserve">ապուրաման </t>
  </si>
  <si>
    <t>ափսե սպիտակ</t>
  </si>
  <si>
    <t>խոզանակ</t>
  </si>
  <si>
    <t>տախտակ սննդի</t>
  </si>
  <si>
    <t>հատակի դույլ</t>
  </si>
  <si>
    <t>ծաղկաման</t>
  </si>
  <si>
    <t>քամիչ մետաղյա</t>
  </si>
  <si>
    <t>ապակի մաքրող հեղուկ</t>
  </si>
  <si>
    <t>էլ․ թեյնիկ</t>
  </si>
  <si>
    <t>կաթսա ներժից</t>
  </si>
  <si>
    <t>ժամացույց</t>
  </si>
  <si>
    <t>տարա պլաստմասսայե</t>
  </si>
  <si>
    <t>մեկանգամյա օգտագործման բաժակ</t>
  </si>
  <si>
    <t>զուգարանի խոզանակ</t>
  </si>
  <si>
    <t>39221260</t>
  </si>
  <si>
    <t>39221270</t>
  </si>
  <si>
    <t>39221312</t>
  </si>
  <si>
    <t>39298300</t>
  </si>
  <si>
    <t>18521100</t>
  </si>
  <si>
    <t>39711230</t>
  </si>
  <si>
    <t>35331100</t>
  </si>
  <si>
    <t>թուղթ A3</t>
  </si>
  <si>
    <t>բաց թողած դասաժամերի մատյան</t>
  </si>
  <si>
    <t>թանաք</t>
  </si>
  <si>
    <t>աշխատողների հաճախումների մատյան</t>
  </si>
  <si>
    <t>ծրար A4</t>
  </si>
  <si>
    <t>վայրկյանաչափ</t>
  </si>
  <si>
    <t>հաշվեձողիկ</t>
  </si>
  <si>
    <t>պլաստիլին</t>
  </si>
  <si>
    <t xml:space="preserve">ջրաներկ </t>
  </si>
  <si>
    <t>մատիտ գունավոր</t>
  </si>
  <si>
    <t>վրձին</t>
  </si>
  <si>
    <t>հեքիաթի գիրք</t>
  </si>
  <si>
    <t>զարգացնող խաղ</t>
  </si>
  <si>
    <t xml:space="preserve">Թղթապանակ </t>
  </si>
  <si>
    <t>30192114</t>
  </si>
  <si>
    <t>30192771</t>
  </si>
  <si>
    <t>30197322</t>
  </si>
  <si>
    <t>30197655</t>
  </si>
  <si>
    <t>30199232</t>
  </si>
  <si>
    <t>թղթապանակ կոշտ կազմով</t>
  </si>
  <si>
    <t>գրատախտակի Ù³ùñÇã</t>
  </si>
  <si>
    <t>·Í³·ñ³Ï³Ý ·áñÍÇùÝ»ñÇ Ñ³í³ù³Íáõ</t>
  </si>
  <si>
    <t>Ñ-Íáõ</t>
  </si>
  <si>
    <t>30192127</t>
  </si>
  <si>
    <t>բլոկնոտ</t>
  </si>
  <si>
    <t>18521400</t>
  </si>
  <si>
    <t>22100000</t>
  </si>
  <si>
    <t>§23¦   սեպտեմբերի     2025թ.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</si>
</sst>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b/>
      <i/>
      <u/>
      <sz val="16"/>
      <name val="Arial LatArm"/>
      <family val="2"/>
    </font>
    <font>
      <b/>
      <i/>
      <sz val="12"/>
      <color theme="1"/>
      <name val="Arial LatArm"/>
      <family val="2"/>
    </font>
    <font>
      <i/>
      <sz val="11"/>
      <color theme="1"/>
      <name val="Arial LatArm"/>
      <family val="2"/>
    </font>
    <font>
      <i/>
      <sz val="10"/>
      <color theme="1"/>
      <name val="Arial LatArm"/>
      <family val="2"/>
    </font>
    <font>
      <i/>
      <sz val="10"/>
      <name val="Arial LatArm"/>
      <family val="2"/>
    </font>
    <font>
      <i/>
      <sz val="12"/>
      <name val="Arial LatArm"/>
      <family val="2"/>
    </font>
    <font>
      <b/>
      <i/>
      <sz val="10"/>
      <name val="Arial LatArm"/>
      <family val="2"/>
    </font>
    <font>
      <i/>
      <sz val="11"/>
      <name val="Arial LatArm"/>
      <family val="2"/>
    </font>
    <font>
      <b/>
      <i/>
      <sz val="12"/>
      <name val="Arial LatArm"/>
      <family val="2"/>
    </font>
    <font>
      <sz val="10"/>
      <name val="Arial LatArm"/>
      <family val="2"/>
    </font>
    <font>
      <b/>
      <i/>
      <u/>
      <sz val="14"/>
      <name val="Arial LatArm"/>
      <family val="2"/>
    </font>
    <font>
      <b/>
      <i/>
      <sz val="12"/>
      <color rgb="FFFF0000"/>
      <name val="Arial LatArm"/>
      <family val="2"/>
    </font>
    <font>
      <i/>
      <sz val="11"/>
      <color rgb="FFFF0000"/>
      <name val="Arial LatArm"/>
      <family val="2"/>
    </font>
    <font>
      <i/>
      <sz val="10"/>
      <color rgb="FF000000"/>
      <name val="Arial LatArm"/>
      <family val="2"/>
    </font>
    <font>
      <sz val="10"/>
      <color theme="1"/>
      <name val="Arial LatArm"/>
      <family val="2"/>
    </font>
    <font>
      <sz val="11"/>
      <color theme="1"/>
      <name val="Arial LatArm"/>
      <family val="2"/>
    </font>
    <font>
      <i/>
      <sz val="11"/>
      <color theme="1" tint="0.499984740745262"/>
      <name val="Arial LatArm"/>
      <family val="2"/>
    </font>
    <font>
      <i/>
      <sz val="11"/>
      <color rgb="FF00B050"/>
      <name val="Arial LatArm"/>
      <family val="2"/>
    </font>
    <font>
      <b/>
      <i/>
      <sz val="10"/>
      <color theme="1"/>
      <name val="Arial LatArm"/>
      <family val="2"/>
    </font>
    <font>
      <sz val="8"/>
      <color theme="1"/>
      <name val="Sylfaen"/>
      <family val="1"/>
      <charset val="204"/>
    </font>
    <font>
      <i/>
      <sz val="10"/>
      <name val="Arial LatArm"/>
      <family val="2"/>
      <charset val="204"/>
    </font>
    <font>
      <sz val="10"/>
      <color theme="1"/>
      <name val="Cambria"/>
      <family val="1"/>
      <charset val="204"/>
    </font>
    <font>
      <i/>
      <sz val="10"/>
      <color theme="1"/>
      <name val="Arial LatArm"/>
      <family val="2"/>
      <charset val="204"/>
    </font>
    <font>
      <sz val="10"/>
      <color theme="1"/>
      <name val="Lucida Sans Unicode"/>
      <family val="2"/>
      <charset val="204"/>
    </font>
    <font>
      <b/>
      <sz val="10"/>
      <name val="Arial LatArm"/>
      <family val="2"/>
    </font>
    <font>
      <sz val="10"/>
      <color theme="1"/>
      <name val="GHEA Grapalat"/>
      <family val="3"/>
    </font>
    <font>
      <i/>
      <u/>
      <sz val="12"/>
      <name val="Arial LatArm"/>
      <family val="2"/>
    </font>
    <font>
      <sz val="10"/>
      <color rgb="FF000000"/>
      <name val="Times New Roman"/>
      <family val="1"/>
      <charset val="204"/>
    </font>
    <font>
      <sz val="8"/>
      <color rgb="FF000000"/>
      <name val="Lucida Sans Unicode"/>
      <family val="2"/>
    </font>
    <font>
      <sz val="8"/>
      <name val="Cambria"/>
      <family val="1"/>
      <charset val="204"/>
    </font>
    <font>
      <sz val="8"/>
      <name val="Cambria"/>
      <family val="1"/>
    </font>
    <font>
      <sz val="8"/>
      <name val="Lucida Sans Unicode"/>
      <family val="2"/>
    </font>
    <font>
      <sz val="8"/>
      <color rgb="FF000000"/>
      <name val="Arial MT"/>
      <family val="2"/>
    </font>
    <font>
      <sz val="8"/>
      <color rgb="FF000000"/>
      <name val="Tahoma"/>
      <family val="2"/>
    </font>
    <font>
      <sz val="8"/>
      <name val="Tahoma"/>
      <family val="2"/>
    </font>
    <font>
      <b/>
      <i/>
      <sz val="11"/>
      <color theme="1"/>
      <name val="Arial LatArm"/>
      <family val="2"/>
    </font>
    <font>
      <b/>
      <sz val="11"/>
      <color theme="1"/>
      <name val="Arial LatArm"/>
      <family val="2"/>
    </font>
    <font>
      <sz val="11"/>
      <name val="Calibri"/>
      <family val="2"/>
    </font>
    <font>
      <sz val="11"/>
      <color rgb="FFFF0000"/>
      <name val="Arial LatArm"/>
      <family val="2"/>
    </font>
    <font>
      <sz val="11"/>
      <color theme="1"/>
      <name val="Calibri"/>
      <family val="2"/>
    </font>
    <font>
      <i/>
      <sz val="10"/>
      <color rgb="FFFF0000"/>
      <name val="Arial LatArm"/>
      <family val="2"/>
    </font>
    <font>
      <sz val="10"/>
      <color rgb="FFFF0000"/>
      <name val="Arial LatArm"/>
      <family val="2"/>
    </font>
    <font>
      <i/>
      <sz val="10"/>
      <color theme="1"/>
      <name val="GHEA Grapalat"/>
      <family val="3"/>
    </font>
    <font>
      <sz val="8"/>
      <name val="Times New Roman"/>
      <family val="1"/>
      <charset val="204"/>
    </font>
    <font>
      <sz val="10"/>
      <color rgb="FF000000"/>
      <name val="Arial LatArm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0" fillId="0" borderId="0"/>
  </cellStyleXfs>
  <cellXfs count="169">
    <xf numFmtId="0" fontId="0" fillId="0" borderId="0" xfId="0"/>
    <xf numFmtId="0" fontId="7" fillId="0" borderId="0" xfId="1" applyFont="1"/>
    <xf numFmtId="0" fontId="7" fillId="0" borderId="0" xfId="1" applyFont="1" applyBorder="1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1" applyFont="1" applyAlignment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7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/>
    <xf numFmtId="1" fontId="10" fillId="0" borderId="0" xfId="0" applyNumberFormat="1" applyFont="1"/>
    <xf numFmtId="1" fontId="5" fillId="0" borderId="0" xfId="0" applyNumberFormat="1" applyFont="1"/>
    <xf numFmtId="2" fontId="19" fillId="0" borderId="0" xfId="0" applyNumberFormat="1" applyFont="1"/>
    <xf numFmtId="1" fontId="19" fillId="0" borderId="0" xfId="0" applyNumberFormat="1" applyFont="1"/>
    <xf numFmtId="2" fontId="20" fillId="0" borderId="0" xfId="0" applyNumberFormat="1" applyFont="1"/>
    <xf numFmtId="1" fontId="20" fillId="0" borderId="0" xfId="0" applyNumberFormat="1" applyFont="1"/>
    <xf numFmtId="0" fontId="20" fillId="0" borderId="0" xfId="0" applyFont="1"/>
    <xf numFmtId="2" fontId="15" fillId="0" borderId="0" xfId="0" applyNumberFormat="1" applyFont="1"/>
    <xf numFmtId="1" fontId="15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5" fillId="0" borderId="0" xfId="0" applyNumberFormat="1" applyFont="1"/>
    <xf numFmtId="1" fontId="9" fillId="0" borderId="1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/>
    </xf>
    <xf numFmtId="0" fontId="17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7" fillId="0" borderId="8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3" fillId="0" borderId="1" xfId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32" fillId="0" borderId="11" xfId="3" applyFont="1" applyFill="1" applyBorder="1" applyAlignment="1">
      <alignment horizontal="center" vertical="top" wrapTex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0" fontId="32" fillId="0" borderId="0" xfId="3" applyFont="1" applyFill="1" applyBorder="1" applyAlignment="1">
      <alignment horizontal="center" vertical="top" wrapTex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5" fillId="3" borderId="0" xfId="0" applyFont="1" applyFill="1"/>
    <xf numFmtId="0" fontId="5" fillId="4" borderId="0" xfId="0" applyFont="1" applyFill="1"/>
    <xf numFmtId="0" fontId="32" fillId="0" borderId="11" xfId="3" applyFont="1" applyFill="1" applyBorder="1" applyAlignment="1">
      <alignment horizontal="center" vertical="top" wrapTex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0" fontId="16" fillId="0" borderId="6" xfId="0" applyNumberFormat="1" applyFont="1" applyBorder="1" applyAlignment="1">
      <alignment horizontal="center" vertical="center" wrapTex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0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49" fontId="40" fillId="0" borderId="1" xfId="0" applyNumberFormat="1" applyFont="1" applyFill="1" applyBorder="1" applyAlignment="1">
      <alignment horizontal="center"/>
    </xf>
    <xf numFmtId="0" fontId="30" fillId="0" borderId="12" xfId="3" applyFill="1" applyBorder="1" applyAlignment="1">
      <alignment vertical="top" wrapText="1"/>
    </xf>
    <xf numFmtId="0" fontId="32" fillId="0" borderId="12" xfId="3" applyFont="1" applyFill="1" applyBorder="1" applyAlignment="1">
      <alignment vertical="top" wrapText="1"/>
    </xf>
    <xf numFmtId="0" fontId="28" fillId="0" borderId="1" xfId="0" applyFont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8" fillId="0" borderId="1" xfId="0" applyFont="1" applyBorder="1"/>
    <xf numFmtId="0" fontId="39" fillId="0" borderId="1" xfId="0" applyFont="1" applyBorder="1"/>
    <xf numFmtId="0" fontId="5" fillId="0" borderId="1" xfId="0" applyFont="1" applyBorder="1" applyAlignment="1">
      <alignment wrapText="1"/>
    </xf>
    <xf numFmtId="49" fontId="40" fillId="0" borderId="1" xfId="0" applyNumberFormat="1" applyFont="1" applyFill="1" applyBorder="1" applyAlignment="1">
      <alignment horizontal="left"/>
    </xf>
    <xf numFmtId="0" fontId="32" fillId="0" borderId="12" xfId="3" applyFont="1" applyFill="1" applyBorder="1" applyAlignment="1">
      <alignment horizontal="left" vertical="top" wrapText="1"/>
    </xf>
    <xf numFmtId="0" fontId="17" fillId="0" borderId="14" xfId="0" applyFont="1" applyBorder="1" applyAlignment="1">
      <alignment horizontal="left" vertical="center" wrapText="1"/>
    </xf>
    <xf numFmtId="0" fontId="32" fillId="0" borderId="12" xfId="3" applyFont="1" applyFill="1" applyBorder="1" applyAlignment="1">
      <alignment horizontal="left" vertical="top" wrapText="1" indent="3"/>
    </xf>
    <xf numFmtId="0" fontId="32" fillId="0" borderId="12" xfId="3" applyFont="1" applyFill="1" applyBorder="1" applyAlignment="1">
      <alignment horizontal="left" vertical="top" wrapText="1" indent="5"/>
    </xf>
    <xf numFmtId="0" fontId="30" fillId="0" borderId="12" xfId="3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/>
    </xf>
    <xf numFmtId="0" fontId="32" fillId="0" borderId="15" xfId="3" applyFont="1" applyFill="1" applyBorder="1" applyAlignment="1">
      <alignment horizontal="left" vertical="top" wrapText="1"/>
    </xf>
    <xf numFmtId="0" fontId="32" fillId="0" borderId="4" xfId="3" applyFont="1" applyFill="1" applyBorder="1" applyAlignment="1">
      <alignment horizontal="left" vertical="top" wrapText="1"/>
    </xf>
    <xf numFmtId="0" fontId="9" fillId="0" borderId="6" xfId="1" applyNumberFormat="1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/>
    </xf>
    <xf numFmtId="49" fontId="28" fillId="0" borderId="9" xfId="0" applyNumberFormat="1" applyFont="1" applyBorder="1" applyAlignment="1">
      <alignment horizontal="left" vertical="center" wrapText="1"/>
    </xf>
    <xf numFmtId="49" fontId="28" fillId="0" borderId="10" xfId="0" applyNumberFormat="1" applyFont="1" applyBorder="1" applyAlignment="1">
      <alignment horizontal="left" vertical="center" wrapText="1"/>
    </xf>
    <xf numFmtId="49" fontId="28" fillId="0" borderId="13" xfId="0" applyNumberFormat="1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1" fontId="36" fillId="0" borderId="1" xfId="3" applyNumberFormat="1" applyFont="1" applyFill="1" applyBorder="1" applyAlignment="1">
      <alignment horizontal="center" vertical="top" shrinkToFit="1"/>
    </xf>
    <xf numFmtId="0" fontId="41" fillId="0" borderId="0" xfId="0" applyFont="1" applyFill="1" applyBorder="1"/>
    <xf numFmtId="49" fontId="42" fillId="0" borderId="0" xfId="0" applyNumberFormat="1" applyFont="1" applyFill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0" fontId="44" fillId="0" borderId="1" xfId="0" applyFont="1" applyFill="1" applyBorder="1" applyAlignment="1">
      <alignment horizontal="left" vertical="center" wrapText="1"/>
    </xf>
    <xf numFmtId="0" fontId="43" fillId="0" borderId="1" xfId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/>
    <xf numFmtId="0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49" fontId="45" fillId="0" borderId="10" xfId="0" applyNumberFormat="1" applyFont="1" applyBorder="1" applyAlignment="1">
      <alignment horizontal="center" vertical="center" wrapText="1"/>
    </xf>
    <xf numFmtId="0" fontId="33" fillId="0" borderId="12" xfId="3" applyFont="1" applyFill="1" applyBorder="1" applyAlignment="1">
      <alignment vertical="top" wrapText="1"/>
    </xf>
    <xf numFmtId="0" fontId="46" fillId="0" borderId="12" xfId="3" applyFont="1" applyFill="1" applyBorder="1" applyAlignment="1">
      <alignment vertical="top" wrapTex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/>
    </xf>
    <xf numFmtId="0" fontId="1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7" fillId="0" borderId="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/>
    <xf numFmtId="0" fontId="8" fillId="0" borderId="0" xfId="1" applyFont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0" fontId="12" fillId="0" borderId="5" xfId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40" fillId="0" borderId="0" xfId="0" applyNumberFormat="1" applyFont="1" applyFill="1" applyAlignment="1">
      <alignment horizontal="center"/>
    </xf>
  </cellXfs>
  <cellStyles count="4">
    <cellStyle name="Style 1" xfId="2"/>
    <cellStyle name="Обычный" xfId="0" builtinId="0"/>
    <cellStyle name="Обычный 2" xfId="1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72"/>
  <sheetViews>
    <sheetView tabSelected="1" view="pageBreakPreview" zoomScaleNormal="100" zoomScaleSheetLayoutView="100" workbookViewId="0">
      <selection activeCell="L171" sqref="L171"/>
    </sheetView>
  </sheetViews>
  <sheetFormatPr defaultColWidth="9.109375" defaultRowHeight="13.8"/>
  <cols>
    <col min="1" max="1" width="12.44140625" style="35" customWidth="1"/>
    <col min="2" max="2" width="48.33203125" style="35" customWidth="1"/>
    <col min="3" max="3" width="9.88671875" style="35" customWidth="1"/>
    <col min="4" max="4" width="7.5546875" style="35" customWidth="1"/>
    <col min="5" max="5" width="8.33203125" style="35" customWidth="1"/>
    <col min="6" max="6" width="11.88671875" style="35" customWidth="1"/>
    <col min="7" max="7" width="9.33203125" style="35" customWidth="1"/>
    <col min="8" max="8" width="13.33203125" style="35" hidden="1" customWidth="1"/>
    <col min="9" max="9" width="10.5546875" style="35" hidden="1" customWidth="1"/>
    <col min="10" max="16384" width="9.109375" style="35"/>
  </cols>
  <sheetData>
    <row r="1" spans="1:7" s="12" customFormat="1" ht="15">
      <c r="A1" s="18"/>
      <c r="B1" s="18"/>
      <c r="C1" s="19" t="s">
        <v>33</v>
      </c>
      <c r="D1" s="19"/>
      <c r="E1" s="19"/>
      <c r="F1" s="19"/>
      <c r="G1" s="19"/>
    </row>
    <row r="2" spans="1:7" s="13" customFormat="1" ht="15">
      <c r="A2" s="18"/>
      <c r="B2" s="18"/>
      <c r="C2" s="151" t="s">
        <v>43</v>
      </c>
      <c r="D2" s="151"/>
      <c r="E2" s="151"/>
      <c r="F2" s="151"/>
      <c r="G2" s="151"/>
    </row>
    <row r="3" spans="1:7" s="13" customFormat="1" ht="15">
      <c r="A3" s="14"/>
      <c r="B3" s="160" t="s">
        <v>496</v>
      </c>
      <c r="C3" s="160"/>
      <c r="D3" s="160"/>
      <c r="E3" s="160"/>
      <c r="F3" s="160"/>
      <c r="G3" s="160"/>
    </row>
    <row r="4" spans="1:7" s="11" customFormat="1">
      <c r="A4" s="15"/>
      <c r="B4" s="15"/>
      <c r="C4" s="152" t="s">
        <v>658</v>
      </c>
      <c r="D4" s="152"/>
      <c r="E4" s="152"/>
      <c r="F4" s="152"/>
      <c r="G4" s="152"/>
    </row>
    <row r="5" spans="1:7" s="29" customFormat="1">
      <c r="A5" s="15"/>
      <c r="B5" s="15"/>
      <c r="C5" s="152"/>
      <c r="D5" s="152"/>
      <c r="E5" s="152"/>
      <c r="F5" s="152"/>
      <c r="G5" s="152"/>
    </row>
    <row r="6" spans="1:7" s="29" customFormat="1" ht="20.399999999999999">
      <c r="A6" s="153" t="s">
        <v>494</v>
      </c>
      <c r="B6" s="154"/>
      <c r="C6" s="154"/>
      <c r="D6" s="154"/>
      <c r="E6" s="154"/>
      <c r="F6" s="154"/>
      <c r="G6" s="154"/>
    </row>
    <row r="7" spans="1:7" s="29" customFormat="1" ht="20.399999999999999">
      <c r="A7" s="21"/>
      <c r="B7" s="157" t="s">
        <v>7</v>
      </c>
      <c r="C7" s="157"/>
      <c r="D7" s="157"/>
      <c r="E7" s="157"/>
      <c r="F7" s="157"/>
      <c r="G7" s="21"/>
    </row>
    <row r="8" spans="1:7" s="29" customFormat="1" ht="15">
      <c r="A8" s="156" t="s">
        <v>44</v>
      </c>
      <c r="B8" s="156"/>
      <c r="C8" s="156"/>
      <c r="D8" s="156"/>
      <c r="E8" s="156"/>
      <c r="F8" s="156"/>
      <c r="G8" s="156"/>
    </row>
    <row r="9" spans="1:7" s="29" customFormat="1" ht="15">
      <c r="A9" s="159" t="s">
        <v>10</v>
      </c>
      <c r="B9" s="159"/>
      <c r="C9" s="159"/>
      <c r="D9" s="159"/>
      <c r="E9" s="159"/>
      <c r="F9" s="159"/>
      <c r="G9" s="1"/>
    </row>
    <row r="10" spans="1:7" s="29" customFormat="1" ht="15">
      <c r="A10" s="156" t="s">
        <v>486</v>
      </c>
      <c r="B10" s="156"/>
      <c r="C10" s="156"/>
      <c r="D10" s="156"/>
      <c r="E10" s="156"/>
      <c r="F10" s="156"/>
      <c r="G10" s="10"/>
    </row>
    <row r="11" spans="1:7" s="29" customFormat="1">
      <c r="A11" s="158" t="s">
        <v>487</v>
      </c>
      <c r="B11" s="158"/>
      <c r="C11" s="158"/>
      <c r="D11" s="158"/>
      <c r="E11" s="158"/>
      <c r="F11" s="158"/>
      <c r="G11" s="1"/>
    </row>
    <row r="12" spans="1:7" s="29" customFormat="1" ht="9" customHeight="1">
      <c r="A12" s="155"/>
      <c r="B12" s="155"/>
      <c r="C12" s="2"/>
      <c r="D12" s="1"/>
      <c r="E12" s="1"/>
      <c r="F12" s="1"/>
      <c r="G12" s="1"/>
    </row>
    <row r="13" spans="1:7" s="29" customFormat="1" ht="57" customHeight="1">
      <c r="A13" s="3" t="s">
        <v>4</v>
      </c>
      <c r="B13" s="4" t="s">
        <v>0</v>
      </c>
      <c r="C13" s="3" t="s">
        <v>8</v>
      </c>
      <c r="D13" s="3" t="s">
        <v>1</v>
      </c>
      <c r="E13" s="3" t="s">
        <v>3</v>
      </c>
      <c r="F13" s="3" t="s">
        <v>5</v>
      </c>
      <c r="G13" s="4" t="s">
        <v>2</v>
      </c>
    </row>
    <row r="14" spans="1:7" s="29" customFormat="1" ht="15.75" customHeight="1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</row>
    <row r="15" spans="1:7" s="30" customFormat="1" ht="20.25" customHeight="1">
      <c r="A15" s="7"/>
      <c r="B15" s="17" t="s">
        <v>14</v>
      </c>
      <c r="C15" s="8"/>
      <c r="D15" s="8"/>
      <c r="E15" s="8"/>
      <c r="F15" s="48">
        <f>F17+F16</f>
        <v>7700000</v>
      </c>
      <c r="G15" s="6"/>
    </row>
    <row r="16" spans="1:7" s="29" customFormat="1" ht="23.25" customHeight="1">
      <c r="A16" s="5" t="s">
        <v>488</v>
      </c>
      <c r="B16" s="24" t="s">
        <v>11</v>
      </c>
      <c r="C16" s="4" t="s">
        <v>9</v>
      </c>
      <c r="D16" s="6" t="s">
        <v>15</v>
      </c>
      <c r="E16" s="6"/>
      <c r="F16" s="49">
        <v>1700000</v>
      </c>
      <c r="G16" s="6"/>
    </row>
    <row r="17" spans="1:7" s="29" customFormat="1" ht="20.25" customHeight="1">
      <c r="A17" s="5" t="s">
        <v>489</v>
      </c>
      <c r="B17" s="24" t="s">
        <v>12</v>
      </c>
      <c r="C17" s="4" t="s">
        <v>9</v>
      </c>
      <c r="D17" s="6" t="s">
        <v>13</v>
      </c>
      <c r="E17" s="16"/>
      <c r="F17" s="50">
        <v>6000000</v>
      </c>
      <c r="G17" s="16"/>
    </row>
    <row r="18" spans="1:7" s="29" customFormat="1" ht="17.100000000000001" customHeight="1">
      <c r="A18" s="7"/>
      <c r="B18" s="17" t="s">
        <v>16</v>
      </c>
      <c r="C18" s="4"/>
      <c r="D18" s="6"/>
      <c r="E18" s="6"/>
      <c r="F18" s="48">
        <f>F20+F19</f>
        <v>500000</v>
      </c>
      <c r="G18" s="51"/>
    </row>
    <row r="19" spans="1:7" s="29" customFormat="1" ht="18.75" customHeight="1">
      <c r="A19" s="5" t="s">
        <v>490</v>
      </c>
      <c r="B19" s="24" t="s">
        <v>17</v>
      </c>
      <c r="C19" s="4" t="s">
        <v>9</v>
      </c>
      <c r="D19" s="6" t="s">
        <v>13</v>
      </c>
      <c r="E19" s="6"/>
      <c r="F19" s="50">
        <v>356000</v>
      </c>
      <c r="G19" s="6"/>
    </row>
    <row r="20" spans="1:7" s="29" customFormat="1" ht="21.75" customHeight="1">
      <c r="A20" s="7" t="s">
        <v>18</v>
      </c>
      <c r="B20" s="24" t="s">
        <v>19</v>
      </c>
      <c r="C20" s="4" t="s">
        <v>9</v>
      </c>
      <c r="D20" s="6" t="s">
        <v>20</v>
      </c>
      <c r="E20" s="6">
        <v>12000</v>
      </c>
      <c r="F20" s="49">
        <v>144000</v>
      </c>
      <c r="G20" s="6">
        <v>12</v>
      </c>
    </row>
    <row r="21" spans="1:7" s="29" customFormat="1" ht="21.75" customHeight="1">
      <c r="A21" s="7"/>
      <c r="B21" s="17" t="s">
        <v>45</v>
      </c>
      <c r="C21" s="4"/>
      <c r="D21" s="6"/>
      <c r="E21" s="6"/>
      <c r="F21" s="55">
        <f>SUM(F22)</f>
        <v>100000</v>
      </c>
      <c r="G21" s="6"/>
    </row>
    <row r="22" spans="1:7" s="29" customFormat="1" ht="21.75" customHeight="1">
      <c r="A22" s="7" t="s">
        <v>46</v>
      </c>
      <c r="B22" s="24" t="s">
        <v>47</v>
      </c>
      <c r="C22" s="4" t="s">
        <v>9</v>
      </c>
      <c r="D22" s="6" t="s">
        <v>20</v>
      </c>
      <c r="E22" s="6"/>
      <c r="F22" s="49">
        <v>100000</v>
      </c>
      <c r="G22" s="6"/>
    </row>
    <row r="23" spans="1:7" s="29" customFormat="1" ht="21.75" customHeight="1">
      <c r="A23" s="7"/>
      <c r="B23" s="9" t="s">
        <v>266</v>
      </c>
      <c r="C23" s="4"/>
      <c r="D23" s="6"/>
      <c r="E23" s="6"/>
      <c r="F23" s="49"/>
      <c r="G23" s="6"/>
    </row>
    <row r="24" spans="1:7" s="29" customFormat="1" ht="21.75" customHeight="1">
      <c r="A24" s="7" t="s">
        <v>268</v>
      </c>
      <c r="B24" s="24" t="s">
        <v>266</v>
      </c>
      <c r="C24" s="4" t="s">
        <v>9</v>
      </c>
      <c r="D24" s="6" t="s">
        <v>267</v>
      </c>
      <c r="E24" s="6"/>
      <c r="F24" s="49">
        <v>107000</v>
      </c>
      <c r="G24" s="6"/>
    </row>
    <row r="25" spans="1:7" s="29" customFormat="1" ht="21.75" customHeight="1">
      <c r="A25" s="7"/>
      <c r="B25" s="17" t="s">
        <v>21</v>
      </c>
      <c r="C25" s="4"/>
      <c r="D25" s="6"/>
      <c r="E25" s="6"/>
      <c r="F25" s="55">
        <f>SUM(F26:F27)</f>
        <v>24000</v>
      </c>
      <c r="G25" s="6"/>
    </row>
    <row r="26" spans="1:7" s="29" customFormat="1" ht="21" customHeight="1">
      <c r="A26" s="7" t="s">
        <v>22</v>
      </c>
      <c r="B26" s="24" t="s">
        <v>23</v>
      </c>
      <c r="C26" s="4" t="s">
        <v>9</v>
      </c>
      <c r="D26" s="6" t="s">
        <v>6</v>
      </c>
      <c r="E26" s="6">
        <v>4800</v>
      </c>
      <c r="F26" s="23">
        <v>24000</v>
      </c>
      <c r="G26" s="6">
        <v>5</v>
      </c>
    </row>
    <row r="27" spans="1:7" s="29" customFormat="1" ht="21.75" hidden="1" customHeight="1">
      <c r="A27" s="7" t="s">
        <v>24</v>
      </c>
      <c r="B27" s="24" t="s">
        <v>25</v>
      </c>
      <c r="C27" s="4" t="s">
        <v>9</v>
      </c>
      <c r="D27" s="6" t="s">
        <v>6</v>
      </c>
      <c r="E27" s="6">
        <v>6000</v>
      </c>
      <c r="F27" s="23"/>
      <c r="G27" s="6">
        <v>3</v>
      </c>
    </row>
    <row r="28" spans="1:7" s="29" customFormat="1" ht="21.75" customHeight="1">
      <c r="A28" s="7"/>
      <c r="B28" s="77" t="s">
        <v>244</v>
      </c>
      <c r="C28" s="4"/>
      <c r="D28" s="6"/>
      <c r="E28" s="6"/>
      <c r="F28" s="23">
        <f>SUM(F29:F31)</f>
        <v>100000</v>
      </c>
      <c r="G28" s="6"/>
    </row>
    <row r="29" spans="1:7" s="29" customFormat="1" ht="21.75" customHeight="1">
      <c r="A29" s="7" t="s">
        <v>245</v>
      </c>
      <c r="B29" s="24" t="s">
        <v>244</v>
      </c>
      <c r="C29" s="4" t="s">
        <v>34</v>
      </c>
      <c r="D29" s="6" t="s">
        <v>6</v>
      </c>
      <c r="E29" s="6"/>
      <c r="F29" s="23">
        <v>100000</v>
      </c>
      <c r="G29" s="6"/>
    </row>
    <row r="30" spans="1:7" s="29" customFormat="1" hidden="1">
      <c r="A30" s="7" t="s">
        <v>79</v>
      </c>
      <c r="B30" s="53" t="s">
        <v>52</v>
      </c>
      <c r="C30" s="4" t="s">
        <v>9</v>
      </c>
      <c r="D30" s="6" t="s">
        <v>6</v>
      </c>
      <c r="E30" s="6"/>
      <c r="F30" s="23"/>
      <c r="G30" s="6"/>
    </row>
    <row r="31" spans="1:7" s="29" customFormat="1" hidden="1">
      <c r="A31" s="7" t="s">
        <v>155</v>
      </c>
      <c r="B31" s="53" t="s">
        <v>51</v>
      </c>
      <c r="C31" s="4" t="s">
        <v>9</v>
      </c>
      <c r="D31" s="6" t="s">
        <v>6</v>
      </c>
      <c r="E31" s="6"/>
      <c r="F31" s="23"/>
      <c r="G31" s="6"/>
    </row>
    <row r="32" spans="1:7" s="29" customFormat="1" ht="21.75" customHeight="1">
      <c r="A32" s="7"/>
      <c r="B32" s="9" t="s">
        <v>166</v>
      </c>
      <c r="C32" s="4"/>
      <c r="D32" s="6"/>
      <c r="E32" s="6"/>
      <c r="F32" s="52">
        <f>SUM(F33)</f>
        <v>200000</v>
      </c>
      <c r="G32" s="6"/>
    </row>
    <row r="33" spans="1:9" s="29" customFormat="1" ht="21.75" customHeight="1">
      <c r="A33" s="7" t="s">
        <v>26</v>
      </c>
      <c r="B33" s="24" t="s">
        <v>163</v>
      </c>
      <c r="C33" s="4" t="s">
        <v>9</v>
      </c>
      <c r="D33" s="6" t="s">
        <v>20</v>
      </c>
      <c r="E33" s="6"/>
      <c r="F33" s="23">
        <v>200000</v>
      </c>
      <c r="G33" s="6"/>
    </row>
    <row r="34" spans="1:9" s="29" customFormat="1" ht="21.75" customHeight="1">
      <c r="A34" s="7"/>
      <c r="B34" s="9" t="s">
        <v>48</v>
      </c>
      <c r="C34" s="4"/>
      <c r="D34" s="6"/>
      <c r="E34" s="6"/>
      <c r="F34" s="52">
        <f>SUM(F35:F36)</f>
        <v>6328758</v>
      </c>
      <c r="G34" s="6"/>
    </row>
    <row r="35" spans="1:9" s="29" customFormat="1" ht="21.75" customHeight="1">
      <c r="A35" s="7" t="s">
        <v>30</v>
      </c>
      <c r="B35" s="24" t="s">
        <v>48</v>
      </c>
      <c r="C35" s="4" t="s">
        <v>9</v>
      </c>
      <c r="D35" s="26" t="s">
        <v>595</v>
      </c>
      <c r="E35" s="6">
        <v>400000</v>
      </c>
      <c r="F35" s="23">
        <v>400000</v>
      </c>
      <c r="G35" s="6">
        <v>1</v>
      </c>
    </row>
    <row r="36" spans="1:9" s="29" customFormat="1" ht="21.75" customHeight="1">
      <c r="A36" s="135" t="s">
        <v>594</v>
      </c>
      <c r="B36" s="136" t="s">
        <v>593</v>
      </c>
      <c r="C36" s="137" t="s">
        <v>246</v>
      </c>
      <c r="D36" s="26" t="s">
        <v>595</v>
      </c>
      <c r="E36" s="26">
        <v>5928758</v>
      </c>
      <c r="F36" s="138">
        <v>5928758</v>
      </c>
      <c r="G36" s="6">
        <v>1</v>
      </c>
      <c r="I36" s="134"/>
    </row>
    <row r="37" spans="1:9" s="29" customFormat="1" ht="26.4">
      <c r="A37" s="7"/>
      <c r="B37" s="9" t="s">
        <v>49</v>
      </c>
      <c r="C37" s="4"/>
      <c r="D37" s="6"/>
      <c r="E37" s="6"/>
      <c r="F37" s="52">
        <f>SUM(F38:F41)</f>
        <v>150000</v>
      </c>
      <c r="G37" s="6"/>
    </row>
    <row r="38" spans="1:9" s="29" customFormat="1">
      <c r="A38" s="7" t="s">
        <v>78</v>
      </c>
      <c r="B38" s="20" t="s">
        <v>50</v>
      </c>
      <c r="C38" s="4" t="s">
        <v>9</v>
      </c>
      <c r="D38" s="6" t="s">
        <v>6</v>
      </c>
      <c r="E38" s="6"/>
      <c r="F38" s="23">
        <v>20000</v>
      </c>
      <c r="G38" s="6"/>
    </row>
    <row r="39" spans="1:9" s="29" customFormat="1">
      <c r="A39" s="7" t="s">
        <v>155</v>
      </c>
      <c r="B39" s="53" t="s">
        <v>51</v>
      </c>
      <c r="C39" s="4" t="s">
        <v>9</v>
      </c>
      <c r="D39" s="6" t="s">
        <v>6</v>
      </c>
      <c r="E39" s="6"/>
      <c r="F39" s="23">
        <v>80000</v>
      </c>
      <c r="G39" s="6"/>
    </row>
    <row r="40" spans="1:9" s="29" customFormat="1">
      <c r="A40" s="7" t="s">
        <v>79</v>
      </c>
      <c r="B40" s="53" t="s">
        <v>52</v>
      </c>
      <c r="C40" s="4" t="s">
        <v>9</v>
      </c>
      <c r="D40" s="6" t="s">
        <v>6</v>
      </c>
      <c r="E40" s="6"/>
      <c r="F40" s="23">
        <v>30000</v>
      </c>
      <c r="G40" s="6"/>
    </row>
    <row r="41" spans="1:9" s="29" customFormat="1">
      <c r="A41" s="31">
        <v>50311240</v>
      </c>
      <c r="B41" s="53" t="s">
        <v>156</v>
      </c>
      <c r="C41" s="4" t="s">
        <v>9</v>
      </c>
      <c r="D41" s="6" t="s">
        <v>6</v>
      </c>
      <c r="E41" s="6"/>
      <c r="F41" s="23">
        <v>20000</v>
      </c>
      <c r="G41" s="6"/>
    </row>
    <row r="42" spans="1:9" s="29" customFormat="1">
      <c r="A42" s="7"/>
      <c r="B42" s="9" t="s">
        <v>27</v>
      </c>
      <c r="C42" s="4"/>
      <c r="D42" s="6"/>
      <c r="E42" s="6"/>
      <c r="F42" s="52">
        <f>SUM(F43:F162)</f>
        <v>180950</v>
      </c>
      <c r="G42" s="6"/>
    </row>
    <row r="43" spans="1:9" s="29" customFormat="1" ht="26.4">
      <c r="A43" s="34">
        <v>22111200</v>
      </c>
      <c r="B43" s="32" t="s">
        <v>495</v>
      </c>
      <c r="C43" s="8" t="s">
        <v>9</v>
      </c>
      <c r="D43" s="34" t="s">
        <v>6</v>
      </c>
      <c r="E43" s="34">
        <v>20000</v>
      </c>
      <c r="F43" s="163">
        <f t="shared" ref="F43:F44" si="0">E43*G43</f>
        <v>20000</v>
      </c>
      <c r="G43" s="163">
        <v>1</v>
      </c>
    </row>
    <row r="44" spans="1:9" s="29" customFormat="1">
      <c r="A44" s="34">
        <v>37821150</v>
      </c>
      <c r="B44" s="58" t="s">
        <v>162</v>
      </c>
      <c r="C44" s="161" t="s">
        <v>34</v>
      </c>
      <c r="D44" s="162" t="s">
        <v>31</v>
      </c>
      <c r="E44" s="162">
        <v>1200</v>
      </c>
      <c r="F44" s="163">
        <f t="shared" si="0"/>
        <v>48000</v>
      </c>
      <c r="G44" s="164">
        <v>40</v>
      </c>
    </row>
    <row r="45" spans="1:9" s="29" customFormat="1">
      <c r="A45" s="34" t="s">
        <v>648</v>
      </c>
      <c r="B45" s="58" t="s">
        <v>631</v>
      </c>
      <c r="C45" s="161" t="s">
        <v>34</v>
      </c>
      <c r="D45" s="162" t="s">
        <v>6</v>
      </c>
      <c r="E45" s="162">
        <v>50</v>
      </c>
      <c r="F45" s="163">
        <f>E45*G45</f>
        <v>500</v>
      </c>
      <c r="G45" s="164">
        <v>10</v>
      </c>
    </row>
    <row r="46" spans="1:9" s="29" customFormat="1">
      <c r="A46" s="34" t="s">
        <v>472</v>
      </c>
      <c r="B46" s="58" t="s">
        <v>632</v>
      </c>
      <c r="C46" s="161" t="s">
        <v>34</v>
      </c>
      <c r="D46" s="162" t="s">
        <v>6</v>
      </c>
      <c r="E46" s="162">
        <v>1350</v>
      </c>
      <c r="F46" s="163">
        <f>E46*G46</f>
        <v>1350</v>
      </c>
      <c r="G46" s="164">
        <v>1</v>
      </c>
    </row>
    <row r="47" spans="1:9" s="29" customFormat="1">
      <c r="A47" s="34">
        <v>30197234</v>
      </c>
      <c r="B47" s="33" t="s">
        <v>650</v>
      </c>
      <c r="C47" s="8" t="s">
        <v>9</v>
      </c>
      <c r="D47" s="34" t="s">
        <v>6</v>
      </c>
      <c r="E47" s="34">
        <v>850</v>
      </c>
      <c r="F47" s="163">
        <f>E47*G47</f>
        <v>4250</v>
      </c>
      <c r="G47" s="163">
        <v>5</v>
      </c>
    </row>
    <row r="48" spans="1:9" s="29" customFormat="1">
      <c r="A48" s="34">
        <v>30197230</v>
      </c>
      <c r="B48" s="33" t="s">
        <v>644</v>
      </c>
      <c r="C48" s="8" t="s">
        <v>9</v>
      </c>
      <c r="D48" s="34" t="s">
        <v>6</v>
      </c>
      <c r="E48" s="34">
        <v>550</v>
      </c>
      <c r="F48" s="163">
        <f>E48*G48</f>
        <v>550</v>
      </c>
      <c r="G48" s="163">
        <v>1</v>
      </c>
    </row>
    <row r="49" spans="1:7" s="29" customFormat="1">
      <c r="A49" s="34">
        <v>30192121</v>
      </c>
      <c r="B49" s="32" t="s">
        <v>41</v>
      </c>
      <c r="C49" s="8" t="s">
        <v>9</v>
      </c>
      <c r="D49" s="34" t="s">
        <v>6</v>
      </c>
      <c r="E49" s="34">
        <v>250</v>
      </c>
      <c r="F49" s="163">
        <f>E49*G49</f>
        <v>500</v>
      </c>
      <c r="G49" s="163">
        <v>2</v>
      </c>
    </row>
    <row r="50" spans="1:7" s="29" customFormat="1">
      <c r="A50" s="34">
        <v>30192121</v>
      </c>
      <c r="B50" s="32" t="s">
        <v>41</v>
      </c>
      <c r="C50" s="8" t="s">
        <v>9</v>
      </c>
      <c r="D50" s="34" t="s">
        <v>6</v>
      </c>
      <c r="E50" s="34">
        <v>150</v>
      </c>
      <c r="F50" s="163">
        <f>E50*G50</f>
        <v>3300</v>
      </c>
      <c r="G50" s="163">
        <v>22</v>
      </c>
    </row>
    <row r="51" spans="1:7" s="29" customFormat="1">
      <c r="A51" s="34">
        <v>30192125</v>
      </c>
      <c r="B51" s="78" t="s">
        <v>177</v>
      </c>
      <c r="C51" s="165" t="s">
        <v>34</v>
      </c>
      <c r="D51" s="79" t="s">
        <v>6</v>
      </c>
      <c r="E51" s="79">
        <v>300</v>
      </c>
      <c r="F51" s="163">
        <f>E51*G51</f>
        <v>3900</v>
      </c>
      <c r="G51" s="79">
        <v>13</v>
      </c>
    </row>
    <row r="52" spans="1:7" s="29" customFormat="1">
      <c r="A52" s="34">
        <v>39292120</v>
      </c>
      <c r="B52" s="78" t="s">
        <v>651</v>
      </c>
      <c r="C52" s="165" t="s">
        <v>34</v>
      </c>
      <c r="D52" s="79" t="s">
        <v>6</v>
      </c>
      <c r="E52" s="79">
        <v>250</v>
      </c>
      <c r="F52" s="163">
        <f>E52*G52</f>
        <v>750</v>
      </c>
      <c r="G52" s="79">
        <v>3</v>
      </c>
    </row>
    <row r="53" spans="1:7" s="29" customFormat="1">
      <c r="A53" s="166" t="s">
        <v>654</v>
      </c>
      <c r="B53" s="33" t="s">
        <v>181</v>
      </c>
      <c r="C53" s="165" t="s">
        <v>34</v>
      </c>
      <c r="D53" s="34" t="s">
        <v>6</v>
      </c>
      <c r="E53" s="34">
        <v>350</v>
      </c>
      <c r="F53" s="163">
        <f>E53*G53</f>
        <v>700</v>
      </c>
      <c r="G53" s="34">
        <v>2</v>
      </c>
    </row>
    <row r="54" spans="1:7" s="29" customFormat="1" ht="14.4">
      <c r="A54" s="108">
        <v>30192750</v>
      </c>
      <c r="B54" s="78" t="s">
        <v>285</v>
      </c>
      <c r="C54" s="165" t="s">
        <v>34</v>
      </c>
      <c r="D54" s="79" t="s">
        <v>42</v>
      </c>
      <c r="E54" s="79">
        <v>890</v>
      </c>
      <c r="F54" s="163">
        <f>E54*G54</f>
        <v>1780</v>
      </c>
      <c r="G54" s="79">
        <v>2</v>
      </c>
    </row>
    <row r="55" spans="1:7" s="29" customFormat="1" ht="14.4">
      <c r="A55" s="108" t="s">
        <v>468</v>
      </c>
      <c r="B55" s="78" t="s">
        <v>282</v>
      </c>
      <c r="C55" s="165" t="s">
        <v>34</v>
      </c>
      <c r="D55" s="79" t="s">
        <v>6</v>
      </c>
      <c r="E55" s="79">
        <v>450</v>
      </c>
      <c r="F55" s="163">
        <f>E55*G55</f>
        <v>450</v>
      </c>
      <c r="G55" s="79">
        <v>1</v>
      </c>
    </row>
    <row r="56" spans="1:7" s="29" customFormat="1" ht="14.4">
      <c r="A56" s="108" t="s">
        <v>645</v>
      </c>
      <c r="B56" s="78" t="s">
        <v>633</v>
      </c>
      <c r="C56" s="165" t="s">
        <v>34</v>
      </c>
      <c r="D56" s="79" t="s">
        <v>6</v>
      </c>
      <c r="E56" s="79">
        <v>350</v>
      </c>
      <c r="F56" s="163">
        <f>E56*G56</f>
        <v>350</v>
      </c>
      <c r="G56" s="79">
        <v>1</v>
      </c>
    </row>
    <row r="57" spans="1:7" s="29" customFormat="1" ht="14.4">
      <c r="A57" s="108" t="s">
        <v>472</v>
      </c>
      <c r="B57" s="78" t="s">
        <v>634</v>
      </c>
      <c r="C57" s="165" t="s">
        <v>34</v>
      </c>
      <c r="D57" s="79" t="s">
        <v>6</v>
      </c>
      <c r="E57" s="79">
        <v>2200</v>
      </c>
      <c r="F57" s="163">
        <f>E57*G57</f>
        <v>2200</v>
      </c>
      <c r="G57" s="79">
        <v>1</v>
      </c>
    </row>
    <row r="58" spans="1:7" s="29" customFormat="1">
      <c r="A58" s="166">
        <v>44423400</v>
      </c>
      <c r="B58" s="65" t="s">
        <v>175</v>
      </c>
      <c r="C58" s="165" t="s">
        <v>34</v>
      </c>
      <c r="D58" s="34" t="s">
        <v>6</v>
      </c>
      <c r="E58" s="34">
        <v>2500</v>
      </c>
      <c r="F58" s="163">
        <f>E58*G58</f>
        <v>2500</v>
      </c>
      <c r="G58" s="34">
        <v>1</v>
      </c>
    </row>
    <row r="59" spans="1:7" s="29" customFormat="1">
      <c r="A59" s="166">
        <v>22800000</v>
      </c>
      <c r="B59" s="65" t="s">
        <v>192</v>
      </c>
      <c r="C59" s="8" t="s">
        <v>34</v>
      </c>
      <c r="D59" s="34" t="s">
        <v>6</v>
      </c>
      <c r="E59" s="34">
        <v>150</v>
      </c>
      <c r="F59" s="163">
        <f>E59*G59</f>
        <v>7500</v>
      </c>
      <c r="G59" s="34">
        <v>50</v>
      </c>
    </row>
    <row r="60" spans="1:7" s="29" customFormat="1">
      <c r="A60" s="167">
        <v>30197620</v>
      </c>
      <c r="B60" s="33" t="s">
        <v>158</v>
      </c>
      <c r="C60" s="8" t="s">
        <v>9</v>
      </c>
      <c r="D60" s="34" t="s">
        <v>42</v>
      </c>
      <c r="E60" s="34">
        <v>1750</v>
      </c>
      <c r="F60" s="163">
        <f>E60*G60</f>
        <v>45500</v>
      </c>
      <c r="G60" s="163">
        <v>26</v>
      </c>
    </row>
    <row r="61" spans="1:7" s="29" customFormat="1">
      <c r="A61" s="34" t="s">
        <v>649</v>
      </c>
      <c r="B61" s="33" t="s">
        <v>635</v>
      </c>
      <c r="C61" s="165" t="s">
        <v>34</v>
      </c>
      <c r="D61" s="34" t="s">
        <v>6</v>
      </c>
      <c r="E61" s="34">
        <v>150</v>
      </c>
      <c r="F61" s="163">
        <f>E61*G61</f>
        <v>1500</v>
      </c>
      <c r="G61" s="163">
        <v>10</v>
      </c>
    </row>
    <row r="62" spans="1:7" s="29" customFormat="1" ht="14.4">
      <c r="A62" s="168" t="s">
        <v>647</v>
      </c>
      <c r="B62" s="78" t="s">
        <v>270</v>
      </c>
      <c r="C62" s="165" t="s">
        <v>34</v>
      </c>
      <c r="D62" s="79" t="s">
        <v>6</v>
      </c>
      <c r="E62" s="79">
        <v>4560</v>
      </c>
      <c r="F62" s="163">
        <f>E62*G62</f>
        <v>4560</v>
      </c>
      <c r="G62" s="79">
        <v>1</v>
      </c>
    </row>
    <row r="63" spans="1:7" s="29" customFormat="1" ht="14.4">
      <c r="A63" s="108">
        <v>35821400</v>
      </c>
      <c r="B63" s="78" t="s">
        <v>283</v>
      </c>
      <c r="C63" s="165" t="s">
        <v>34</v>
      </c>
      <c r="D63" s="79" t="s">
        <v>6</v>
      </c>
      <c r="E63" s="79">
        <v>3800</v>
      </c>
      <c r="F63" s="163">
        <f>E63*G63</f>
        <v>3800</v>
      </c>
      <c r="G63" s="79">
        <v>1</v>
      </c>
    </row>
    <row r="64" spans="1:7" s="29" customFormat="1">
      <c r="A64" s="34">
        <v>30197231</v>
      </c>
      <c r="B64" s="33" t="s">
        <v>55</v>
      </c>
      <c r="C64" s="8" t="s">
        <v>9</v>
      </c>
      <c r="D64" s="34" t="s">
        <v>42</v>
      </c>
      <c r="E64" s="34">
        <v>1250</v>
      </c>
      <c r="F64" s="163">
        <f>E64*G64</f>
        <v>2500</v>
      </c>
      <c r="G64" s="163">
        <v>2</v>
      </c>
    </row>
    <row r="65" spans="1:7" s="29" customFormat="1" ht="14.4">
      <c r="A65" s="108">
        <v>22811160</v>
      </c>
      <c r="B65" s="78" t="s">
        <v>655</v>
      </c>
      <c r="C65" s="165" t="s">
        <v>34</v>
      </c>
      <c r="D65" s="79" t="s">
        <v>6</v>
      </c>
      <c r="E65" s="79">
        <v>400</v>
      </c>
      <c r="F65" s="163">
        <f>E65*G65</f>
        <v>800</v>
      </c>
      <c r="G65" s="79">
        <v>2</v>
      </c>
    </row>
    <row r="66" spans="1:7" s="29" customFormat="1">
      <c r="A66" s="34">
        <v>24910000</v>
      </c>
      <c r="B66" s="33" t="s">
        <v>40</v>
      </c>
      <c r="C66" s="8" t="s">
        <v>9</v>
      </c>
      <c r="D66" s="34" t="s">
        <v>6</v>
      </c>
      <c r="E66" s="34">
        <v>390</v>
      </c>
      <c r="F66" s="163">
        <f>E66*G66</f>
        <v>1950</v>
      </c>
      <c r="G66" s="163">
        <v>5</v>
      </c>
    </row>
    <row r="67" spans="1:7" s="29" customFormat="1">
      <c r="A67" s="34">
        <v>39241210</v>
      </c>
      <c r="B67" s="33" t="s">
        <v>35</v>
      </c>
      <c r="C67" s="8" t="s">
        <v>9</v>
      </c>
      <c r="D67" s="34" t="s">
        <v>6</v>
      </c>
      <c r="E67" s="34">
        <v>890</v>
      </c>
      <c r="F67" s="163">
        <f>E67*G67</f>
        <v>1780</v>
      </c>
      <c r="G67" s="163">
        <v>2</v>
      </c>
    </row>
    <row r="68" spans="1:7" s="29" customFormat="1">
      <c r="A68" s="34">
        <v>30192100</v>
      </c>
      <c r="B68" s="33" t="s">
        <v>161</v>
      </c>
      <c r="C68" s="8" t="s">
        <v>9</v>
      </c>
      <c r="D68" s="34" t="s">
        <v>6</v>
      </c>
      <c r="E68" s="34">
        <v>380</v>
      </c>
      <c r="F68" s="163">
        <f>E68*G68</f>
        <v>1140</v>
      </c>
      <c r="G68" s="163">
        <v>3</v>
      </c>
    </row>
    <row r="69" spans="1:7" s="29" customFormat="1">
      <c r="A69" s="166">
        <v>30192130</v>
      </c>
      <c r="B69" s="33" t="s">
        <v>186</v>
      </c>
      <c r="C69" s="8" t="s">
        <v>34</v>
      </c>
      <c r="D69" s="34" t="s">
        <v>6</v>
      </c>
      <c r="E69" s="34">
        <v>100</v>
      </c>
      <c r="F69" s="163">
        <f>E69*G69</f>
        <v>500</v>
      </c>
      <c r="G69" s="34">
        <v>5</v>
      </c>
    </row>
    <row r="70" spans="1:7" s="29" customFormat="1">
      <c r="A70" s="166">
        <v>39292150</v>
      </c>
      <c r="B70" s="33" t="s">
        <v>652</v>
      </c>
      <c r="C70" s="8" t="s">
        <v>34</v>
      </c>
      <c r="D70" s="34" t="s">
        <v>653</v>
      </c>
      <c r="E70" s="34">
        <v>7480</v>
      </c>
      <c r="F70" s="163">
        <f>E70*G70</f>
        <v>7480</v>
      </c>
      <c r="G70" s="34">
        <v>1</v>
      </c>
    </row>
    <row r="71" spans="1:7" s="29" customFormat="1">
      <c r="A71" s="166" t="s">
        <v>656</v>
      </c>
      <c r="B71" s="33" t="s">
        <v>636</v>
      </c>
      <c r="C71" s="8" t="s">
        <v>34</v>
      </c>
      <c r="D71" s="34" t="s">
        <v>6</v>
      </c>
      <c r="E71" s="34">
        <v>1550</v>
      </c>
      <c r="F71" s="163">
        <f>E71*G71</f>
        <v>3100</v>
      </c>
      <c r="G71" s="34">
        <v>2</v>
      </c>
    </row>
    <row r="72" spans="1:7" s="29" customFormat="1">
      <c r="A72" s="34">
        <v>22811130</v>
      </c>
      <c r="B72" s="78" t="s">
        <v>301</v>
      </c>
      <c r="C72" s="165" t="s">
        <v>34</v>
      </c>
      <c r="D72" s="79" t="s">
        <v>6</v>
      </c>
      <c r="E72" s="79">
        <v>30</v>
      </c>
      <c r="F72" s="163">
        <f>E72*G72</f>
        <v>360</v>
      </c>
      <c r="G72" s="79">
        <v>12</v>
      </c>
    </row>
    <row r="73" spans="1:7" s="29" customFormat="1">
      <c r="A73" s="34">
        <v>22811130</v>
      </c>
      <c r="B73" s="78" t="s">
        <v>300</v>
      </c>
      <c r="C73" s="165" t="s">
        <v>34</v>
      </c>
      <c r="D73" s="79" t="s">
        <v>6</v>
      </c>
      <c r="E73" s="79">
        <v>130</v>
      </c>
      <c r="F73" s="163">
        <f>E73*G73</f>
        <v>260</v>
      </c>
      <c r="G73" s="79">
        <v>2</v>
      </c>
    </row>
    <row r="74" spans="1:7" s="29" customFormat="1" ht="14.4">
      <c r="A74" s="108" t="s">
        <v>472</v>
      </c>
      <c r="B74" s="33" t="s">
        <v>56</v>
      </c>
      <c r="C74" s="165" t="s">
        <v>34</v>
      </c>
      <c r="D74" s="79" t="s">
        <v>6</v>
      </c>
      <c r="E74" s="79">
        <v>100</v>
      </c>
      <c r="F74" s="163">
        <f>E74*G74</f>
        <v>200</v>
      </c>
      <c r="G74" s="79">
        <v>2</v>
      </c>
    </row>
    <row r="75" spans="1:7" s="29" customFormat="1" ht="14.4">
      <c r="A75" s="108" t="s">
        <v>469</v>
      </c>
      <c r="B75" s="33" t="s">
        <v>637</v>
      </c>
      <c r="C75" s="165" t="s">
        <v>34</v>
      </c>
      <c r="D75" s="79" t="s">
        <v>42</v>
      </c>
      <c r="E75" s="79">
        <v>200</v>
      </c>
      <c r="F75" s="163">
        <f>E75*G75</f>
        <v>200</v>
      </c>
      <c r="G75" s="79">
        <v>1</v>
      </c>
    </row>
    <row r="76" spans="1:7" s="29" customFormat="1" ht="14.4">
      <c r="A76" s="108">
        <v>37821240</v>
      </c>
      <c r="B76" s="78" t="s">
        <v>284</v>
      </c>
      <c r="C76" s="165" t="s">
        <v>34</v>
      </c>
      <c r="D76" s="79" t="s">
        <v>6</v>
      </c>
      <c r="E76" s="79">
        <v>130</v>
      </c>
      <c r="F76" s="163">
        <f>E76*G76</f>
        <v>260</v>
      </c>
      <c r="G76" s="79">
        <v>2</v>
      </c>
    </row>
    <row r="77" spans="1:7" s="29" customFormat="1">
      <c r="A77" s="34">
        <v>37821240</v>
      </c>
      <c r="B77" s="78" t="s">
        <v>299</v>
      </c>
      <c r="C77" s="165" t="s">
        <v>34</v>
      </c>
      <c r="D77" s="79" t="s">
        <v>6</v>
      </c>
      <c r="E77" s="79">
        <v>250</v>
      </c>
      <c r="F77" s="163">
        <f>E77*G77</f>
        <v>500</v>
      </c>
      <c r="G77" s="79">
        <v>2</v>
      </c>
    </row>
    <row r="78" spans="1:7" s="29" customFormat="1" ht="14.4">
      <c r="A78" s="108" t="s">
        <v>646</v>
      </c>
      <c r="B78" s="78" t="s">
        <v>638</v>
      </c>
      <c r="C78" s="165" t="s">
        <v>34</v>
      </c>
      <c r="D78" s="79" t="s">
        <v>42</v>
      </c>
      <c r="E78" s="79">
        <v>390</v>
      </c>
      <c r="F78" s="163">
        <f>E78*G78</f>
        <v>390</v>
      </c>
      <c r="G78" s="79">
        <v>1</v>
      </c>
    </row>
    <row r="79" spans="1:7" s="29" customFormat="1" ht="14.4">
      <c r="A79" s="108">
        <v>44811600</v>
      </c>
      <c r="B79" s="78" t="s">
        <v>639</v>
      </c>
      <c r="C79" s="165" t="s">
        <v>34</v>
      </c>
      <c r="D79" s="79" t="s">
        <v>42</v>
      </c>
      <c r="E79" s="79">
        <v>490</v>
      </c>
      <c r="F79" s="163">
        <f>E79*G79</f>
        <v>490</v>
      </c>
      <c r="G79" s="79">
        <v>1</v>
      </c>
    </row>
    <row r="80" spans="1:7" s="29" customFormat="1" ht="14.4">
      <c r="A80" s="108" t="s">
        <v>471</v>
      </c>
      <c r="B80" s="78" t="s">
        <v>298</v>
      </c>
      <c r="C80" s="165" t="s">
        <v>34</v>
      </c>
      <c r="D80" s="79" t="s">
        <v>42</v>
      </c>
      <c r="E80" s="79">
        <v>740</v>
      </c>
      <c r="F80" s="163">
        <f>E80*G80</f>
        <v>740</v>
      </c>
      <c r="G80" s="79">
        <v>1</v>
      </c>
    </row>
    <row r="81" spans="1:9" s="29" customFormat="1" ht="14.4">
      <c r="A81" s="108">
        <v>37821130</v>
      </c>
      <c r="B81" s="78" t="s">
        <v>640</v>
      </c>
      <c r="C81" s="165" t="s">
        <v>34</v>
      </c>
      <c r="D81" s="79" t="s">
        <v>42</v>
      </c>
      <c r="E81" s="79">
        <v>400</v>
      </c>
      <c r="F81" s="163">
        <f>E81*G81</f>
        <v>400</v>
      </c>
      <c r="G81" s="79">
        <v>1</v>
      </c>
    </row>
    <row r="82" spans="1:9" s="29" customFormat="1" ht="14.4">
      <c r="A82" s="108">
        <v>39221440</v>
      </c>
      <c r="B82" s="78" t="s">
        <v>641</v>
      </c>
      <c r="C82" s="165" t="s">
        <v>34</v>
      </c>
      <c r="D82" s="79" t="s">
        <v>6</v>
      </c>
      <c r="E82" s="79">
        <v>150</v>
      </c>
      <c r="F82" s="163">
        <f>E82*G82</f>
        <v>300</v>
      </c>
      <c r="G82" s="79">
        <v>2</v>
      </c>
    </row>
    <row r="83" spans="1:9" s="29" customFormat="1" ht="14.4">
      <c r="A83" s="108">
        <v>39292510</v>
      </c>
      <c r="B83" s="78" t="s">
        <v>286</v>
      </c>
      <c r="C83" s="165" t="s">
        <v>34</v>
      </c>
      <c r="D83" s="79" t="s">
        <v>6</v>
      </c>
      <c r="E83" s="79">
        <v>160</v>
      </c>
      <c r="F83" s="163">
        <f>E83*G83</f>
        <v>160</v>
      </c>
      <c r="G83" s="79">
        <v>1</v>
      </c>
    </row>
    <row r="84" spans="1:9" s="29" customFormat="1" ht="14.4">
      <c r="A84" s="108" t="s">
        <v>470</v>
      </c>
      <c r="B84" s="78" t="s">
        <v>293</v>
      </c>
      <c r="C84" s="165" t="s">
        <v>34</v>
      </c>
      <c r="D84" s="79" t="s">
        <v>6</v>
      </c>
      <c r="E84" s="79">
        <v>200</v>
      </c>
      <c r="F84" s="163">
        <f>E84*G84</f>
        <v>400</v>
      </c>
      <c r="G84" s="79">
        <v>2</v>
      </c>
    </row>
    <row r="85" spans="1:9" s="29" customFormat="1">
      <c r="A85" s="34">
        <v>30192160</v>
      </c>
      <c r="B85" s="33" t="s">
        <v>37</v>
      </c>
      <c r="C85" s="165" t="s">
        <v>34</v>
      </c>
      <c r="D85" s="34" t="s">
        <v>6</v>
      </c>
      <c r="E85" s="34">
        <v>250</v>
      </c>
      <c r="F85" s="163">
        <f>E85*G85</f>
        <v>250</v>
      </c>
      <c r="G85" s="163">
        <v>1</v>
      </c>
    </row>
    <row r="86" spans="1:9" s="29" customFormat="1">
      <c r="A86" s="34" t="s">
        <v>657</v>
      </c>
      <c r="B86" s="33" t="s">
        <v>642</v>
      </c>
      <c r="C86" s="165" t="s">
        <v>34</v>
      </c>
      <c r="D86" s="34" t="s">
        <v>6</v>
      </c>
      <c r="E86" s="34">
        <v>150</v>
      </c>
      <c r="F86" s="163">
        <f>E86*G86</f>
        <v>750</v>
      </c>
      <c r="G86" s="163">
        <v>5</v>
      </c>
    </row>
    <row r="87" spans="1:9" s="29" customFormat="1">
      <c r="A87" s="34" t="s">
        <v>657</v>
      </c>
      <c r="B87" s="33" t="s">
        <v>642</v>
      </c>
      <c r="C87" s="165" t="s">
        <v>34</v>
      </c>
      <c r="D87" s="34" t="s">
        <v>6</v>
      </c>
      <c r="E87" s="34">
        <v>750</v>
      </c>
      <c r="F87" s="163">
        <f>E87*G87</f>
        <v>750</v>
      </c>
      <c r="G87" s="163">
        <v>1</v>
      </c>
    </row>
    <row r="88" spans="1:9" s="29" customFormat="1">
      <c r="A88" s="34">
        <v>37521190</v>
      </c>
      <c r="B88" s="33" t="s">
        <v>643</v>
      </c>
      <c r="C88" s="165" t="s">
        <v>34</v>
      </c>
      <c r="D88" s="34" t="s">
        <v>6</v>
      </c>
      <c r="E88" s="34">
        <v>1350</v>
      </c>
      <c r="F88" s="163">
        <f>E88*G88</f>
        <v>1350</v>
      </c>
      <c r="G88" s="163">
        <v>1</v>
      </c>
      <c r="I88" s="29">
        <f>SUM(F45:F88)</f>
        <v>112950</v>
      </c>
    </row>
    <row r="89" spans="1:9" s="29" customFormat="1" ht="13.2" hidden="1" customHeight="1">
      <c r="A89" s="26">
        <v>30197638</v>
      </c>
      <c r="B89" s="33" t="s">
        <v>54</v>
      </c>
      <c r="C89" s="4" t="s">
        <v>9</v>
      </c>
      <c r="D89" s="26" t="s">
        <v>6</v>
      </c>
      <c r="E89" s="26"/>
      <c r="F89" s="22">
        <f t="shared" ref="F89:F140" si="1">E89*G89</f>
        <v>0</v>
      </c>
      <c r="G89" s="22"/>
    </row>
    <row r="90" spans="1:9" s="29" customFormat="1" hidden="1">
      <c r="A90" s="26">
        <v>22800000</v>
      </c>
      <c r="B90" s="33" t="s">
        <v>56</v>
      </c>
      <c r="C90" s="4" t="s">
        <v>9</v>
      </c>
      <c r="D90" s="26" t="s">
        <v>6</v>
      </c>
      <c r="E90" s="26"/>
      <c r="F90" s="22">
        <f t="shared" si="1"/>
        <v>0</v>
      </c>
      <c r="G90" s="22"/>
    </row>
    <row r="91" spans="1:9" s="29" customFormat="1" hidden="1">
      <c r="A91" s="26">
        <v>30192121</v>
      </c>
      <c r="B91" s="33" t="s">
        <v>58</v>
      </c>
      <c r="C91" s="4" t="s">
        <v>9</v>
      </c>
      <c r="D91" s="26" t="s">
        <v>42</v>
      </c>
      <c r="E91" s="26"/>
      <c r="F91" s="22">
        <f t="shared" si="1"/>
        <v>0</v>
      </c>
      <c r="G91" s="22"/>
    </row>
    <row r="92" spans="1:9" s="29" customFormat="1" hidden="1">
      <c r="A92" s="26">
        <v>30197321</v>
      </c>
      <c r="B92" s="33" t="s">
        <v>59</v>
      </c>
      <c r="C92" s="4" t="s">
        <v>9</v>
      </c>
      <c r="D92" s="26" t="s">
        <v>6</v>
      </c>
      <c r="E92" s="26"/>
      <c r="F92" s="22">
        <f t="shared" si="1"/>
        <v>0</v>
      </c>
      <c r="G92" s="22"/>
    </row>
    <row r="93" spans="1:9" s="29" customFormat="1" hidden="1">
      <c r="A93" s="26">
        <v>30197111</v>
      </c>
      <c r="B93" s="33" t="s">
        <v>60</v>
      </c>
      <c r="C93" s="4" t="s">
        <v>9</v>
      </c>
      <c r="D93" s="26" t="s">
        <v>6</v>
      </c>
      <c r="E93" s="26"/>
      <c r="F93" s="22">
        <f t="shared" si="1"/>
        <v>0</v>
      </c>
      <c r="G93" s="22"/>
    </row>
    <row r="94" spans="1:9" s="29" customFormat="1" hidden="1">
      <c r="A94" s="26">
        <v>22800000</v>
      </c>
      <c r="B94" s="32" t="s">
        <v>38</v>
      </c>
      <c r="C94" s="4" t="s">
        <v>9</v>
      </c>
      <c r="D94" s="26" t="s">
        <v>6</v>
      </c>
      <c r="E94" s="26"/>
      <c r="F94" s="22">
        <f t="shared" si="1"/>
        <v>0</v>
      </c>
      <c r="G94" s="22"/>
    </row>
    <row r="95" spans="1:9" s="29" customFormat="1" hidden="1">
      <c r="A95" s="26">
        <v>22800000</v>
      </c>
      <c r="B95" s="32" t="s">
        <v>157</v>
      </c>
      <c r="C95" s="4" t="s">
        <v>9</v>
      </c>
      <c r="D95" s="26" t="s">
        <v>6</v>
      </c>
      <c r="E95" s="26"/>
      <c r="F95" s="22">
        <f t="shared" si="1"/>
        <v>0</v>
      </c>
      <c r="G95" s="22"/>
    </row>
    <row r="96" spans="1:9" s="29" customFormat="1" hidden="1">
      <c r="A96" s="26">
        <v>30197231</v>
      </c>
      <c r="B96" s="33" t="s">
        <v>36</v>
      </c>
      <c r="C96" s="4" t="s">
        <v>9</v>
      </c>
      <c r="D96" s="26" t="s">
        <v>42</v>
      </c>
      <c r="E96" s="26"/>
      <c r="F96" s="22">
        <f t="shared" si="1"/>
        <v>0</v>
      </c>
      <c r="G96" s="22"/>
    </row>
    <row r="97" spans="1:7" s="29" customFormat="1" hidden="1">
      <c r="A97" s="26">
        <v>30197220</v>
      </c>
      <c r="B97" s="33" t="s">
        <v>159</v>
      </c>
      <c r="C97" s="4" t="s">
        <v>9</v>
      </c>
      <c r="D97" s="26" t="s">
        <v>6</v>
      </c>
      <c r="E97" s="26"/>
      <c r="F97" s="22">
        <f t="shared" si="1"/>
        <v>0</v>
      </c>
      <c r="G97" s="22"/>
    </row>
    <row r="98" spans="1:7" s="29" customFormat="1" hidden="1">
      <c r="A98" s="26">
        <v>30197220</v>
      </c>
      <c r="B98" s="33" t="s">
        <v>160</v>
      </c>
      <c r="C98" s="4" t="s">
        <v>9</v>
      </c>
      <c r="D98" s="26" t="s">
        <v>6</v>
      </c>
      <c r="E98" s="26"/>
      <c r="F98" s="22">
        <f t="shared" si="1"/>
        <v>0</v>
      </c>
      <c r="G98" s="22"/>
    </row>
    <row r="99" spans="1:7" hidden="1"/>
    <row r="100" spans="1:7" s="29" customFormat="1" hidden="1">
      <c r="A100" s="56">
        <v>30237412</v>
      </c>
      <c r="B100" s="32" t="s">
        <v>171</v>
      </c>
      <c r="C100" s="4" t="s">
        <v>34</v>
      </c>
      <c r="D100" s="34" t="s">
        <v>6</v>
      </c>
      <c r="E100" s="34"/>
      <c r="F100" s="22">
        <f t="shared" si="1"/>
        <v>0</v>
      </c>
      <c r="G100" s="34"/>
    </row>
    <row r="101" spans="1:7" s="29" customFormat="1" hidden="1">
      <c r="A101" s="56">
        <v>30197622</v>
      </c>
      <c r="B101" s="32" t="s">
        <v>172</v>
      </c>
      <c r="C101" s="4" t="s">
        <v>34</v>
      </c>
      <c r="D101" s="34" t="s">
        <v>42</v>
      </c>
      <c r="E101" s="34"/>
      <c r="F101" s="22">
        <f t="shared" si="1"/>
        <v>0</v>
      </c>
      <c r="G101" s="34"/>
    </row>
    <row r="102" spans="1:7" s="29" customFormat="1" hidden="1">
      <c r="A102" s="56">
        <v>22811130</v>
      </c>
      <c r="B102" s="33" t="s">
        <v>173</v>
      </c>
      <c r="C102" s="4" t="s">
        <v>34</v>
      </c>
      <c r="D102" s="34" t="s">
        <v>6</v>
      </c>
      <c r="E102" s="34"/>
      <c r="F102" s="22">
        <f t="shared" si="1"/>
        <v>0</v>
      </c>
      <c r="G102" s="34"/>
    </row>
    <row r="103" spans="1:7" s="29" customFormat="1" hidden="1">
      <c r="A103" s="56">
        <v>30192121</v>
      </c>
      <c r="B103" s="33" t="s">
        <v>41</v>
      </c>
      <c r="C103" s="4" t="s">
        <v>34</v>
      </c>
      <c r="D103" s="34" t="s">
        <v>6</v>
      </c>
      <c r="E103" s="34"/>
      <c r="F103" s="22">
        <f t="shared" si="1"/>
        <v>0</v>
      </c>
      <c r="G103" s="34"/>
    </row>
    <row r="104" spans="1:7" s="29" customFormat="1" hidden="1">
      <c r="A104" s="56">
        <v>37451290</v>
      </c>
      <c r="B104" s="65" t="s">
        <v>174</v>
      </c>
      <c r="C104" s="4" t="s">
        <v>34</v>
      </c>
      <c r="D104" s="34" t="s">
        <v>6</v>
      </c>
      <c r="E104" s="34"/>
      <c r="F104" s="22">
        <f t="shared" si="1"/>
        <v>0</v>
      </c>
      <c r="G104" s="34"/>
    </row>
    <row r="105" spans="1:7" s="29" customFormat="1" hidden="1">
      <c r="A105" s="56">
        <v>37451290</v>
      </c>
      <c r="B105" s="65" t="s">
        <v>174</v>
      </c>
      <c r="C105" s="4" t="s">
        <v>34</v>
      </c>
      <c r="D105" s="34" t="s">
        <v>6</v>
      </c>
      <c r="E105" s="34"/>
      <c r="F105" s="22">
        <f t="shared" si="1"/>
        <v>0</v>
      </c>
      <c r="G105" s="34"/>
    </row>
    <row r="106" spans="1:7" hidden="1"/>
    <row r="107" spans="1:7" s="29" customFormat="1" hidden="1">
      <c r="A107" s="26">
        <v>30192121</v>
      </c>
      <c r="B107" s="33" t="s">
        <v>41</v>
      </c>
      <c r="C107" s="4" t="s">
        <v>34</v>
      </c>
      <c r="D107" s="34" t="s">
        <v>6</v>
      </c>
      <c r="E107" s="34"/>
      <c r="F107" s="22">
        <f t="shared" si="1"/>
        <v>0</v>
      </c>
      <c r="G107" s="34"/>
    </row>
    <row r="108" spans="1:7" s="29" customFormat="1" hidden="1">
      <c r="A108" s="56">
        <v>22800000</v>
      </c>
      <c r="B108" s="65" t="s">
        <v>176</v>
      </c>
      <c r="C108" s="4" t="s">
        <v>34</v>
      </c>
      <c r="D108" s="34" t="s">
        <v>6</v>
      </c>
      <c r="E108" s="34"/>
      <c r="F108" s="22">
        <f t="shared" si="1"/>
        <v>0</v>
      </c>
      <c r="G108" s="34"/>
    </row>
    <row r="109" spans="1:7" s="29" customFormat="1" hidden="1">
      <c r="A109" s="56">
        <v>30192125</v>
      </c>
      <c r="B109" s="33" t="s">
        <v>177</v>
      </c>
      <c r="C109" s="4" t="s">
        <v>34</v>
      </c>
      <c r="D109" s="34" t="s">
        <v>6</v>
      </c>
      <c r="E109" s="34"/>
      <c r="F109" s="22">
        <f t="shared" si="1"/>
        <v>0</v>
      </c>
      <c r="G109" s="34"/>
    </row>
    <row r="110" spans="1:7" s="29" customFormat="1" hidden="1">
      <c r="A110" s="56">
        <v>30234500</v>
      </c>
      <c r="B110" s="33" t="s">
        <v>178</v>
      </c>
      <c r="C110" s="4" t="s">
        <v>34</v>
      </c>
      <c r="D110" s="34" t="s">
        <v>6</v>
      </c>
      <c r="E110" s="34"/>
      <c r="F110" s="22">
        <f t="shared" si="1"/>
        <v>0</v>
      </c>
      <c r="G110" s="34"/>
    </row>
    <row r="111" spans="1:7" s="29" customFormat="1" hidden="1">
      <c r="A111" s="26">
        <v>22800000</v>
      </c>
      <c r="B111" s="33" t="s">
        <v>179</v>
      </c>
      <c r="C111" s="4" t="s">
        <v>34</v>
      </c>
      <c r="D111" s="34" t="s">
        <v>6</v>
      </c>
      <c r="E111" s="34"/>
      <c r="F111" s="22">
        <f t="shared" si="1"/>
        <v>0</v>
      </c>
      <c r="G111" s="34"/>
    </row>
    <row r="112" spans="1:7" s="29" customFormat="1" hidden="1">
      <c r="A112" s="26">
        <v>33411431</v>
      </c>
      <c r="B112" s="33" t="s">
        <v>55</v>
      </c>
      <c r="C112" s="4" t="s">
        <v>34</v>
      </c>
      <c r="D112" s="34" t="s">
        <v>42</v>
      </c>
      <c r="E112" s="34"/>
      <c r="F112" s="22">
        <f t="shared" si="1"/>
        <v>0</v>
      </c>
      <c r="G112" s="34"/>
    </row>
    <row r="113" spans="1:7" s="29" customFormat="1" hidden="1">
      <c r="A113" s="26">
        <v>30192160</v>
      </c>
      <c r="B113" s="33" t="s">
        <v>180</v>
      </c>
      <c r="C113" s="4" t="s">
        <v>34</v>
      </c>
      <c r="D113" s="34" t="s">
        <v>6</v>
      </c>
      <c r="E113" s="34"/>
      <c r="F113" s="22">
        <f t="shared" si="1"/>
        <v>0</v>
      </c>
      <c r="G113" s="34"/>
    </row>
    <row r="114" spans="1:7" s="29" customFormat="1" hidden="1">
      <c r="A114" s="56">
        <v>22811130</v>
      </c>
      <c r="B114" s="33" t="s">
        <v>173</v>
      </c>
      <c r="C114" s="4" t="s">
        <v>34</v>
      </c>
      <c r="D114" s="34" t="s">
        <v>6</v>
      </c>
      <c r="E114" s="34"/>
      <c r="F114" s="22">
        <f t="shared" si="1"/>
        <v>0</v>
      </c>
      <c r="G114" s="34"/>
    </row>
    <row r="115" spans="1:7" s="29" customFormat="1" hidden="1">
      <c r="A115" s="56">
        <v>30197321</v>
      </c>
      <c r="B115" s="33" t="s">
        <v>182</v>
      </c>
      <c r="C115" s="4" t="s">
        <v>34</v>
      </c>
      <c r="D115" s="34" t="s">
        <v>6</v>
      </c>
      <c r="E115" s="34"/>
      <c r="F115" s="22">
        <f t="shared" si="1"/>
        <v>0</v>
      </c>
      <c r="G115" s="34"/>
    </row>
    <row r="116" spans="1:7" s="29" customFormat="1" hidden="1">
      <c r="A116" s="56">
        <v>22811170</v>
      </c>
      <c r="B116" s="33" t="s">
        <v>183</v>
      </c>
      <c r="C116" s="4" t="s">
        <v>34</v>
      </c>
      <c r="D116" s="34" t="s">
        <v>6</v>
      </c>
      <c r="E116" s="34"/>
      <c r="F116" s="22">
        <f t="shared" si="1"/>
        <v>0</v>
      </c>
      <c r="G116" s="34"/>
    </row>
    <row r="117" spans="1:7" s="29" customFormat="1" hidden="1">
      <c r="A117" s="56">
        <v>30197332</v>
      </c>
      <c r="B117" s="33" t="s">
        <v>184</v>
      </c>
      <c r="C117" s="4" t="s">
        <v>34</v>
      </c>
      <c r="D117" s="34" t="s">
        <v>6</v>
      </c>
      <c r="E117" s="34"/>
      <c r="F117" s="22">
        <f t="shared" si="1"/>
        <v>0</v>
      </c>
      <c r="G117" s="34"/>
    </row>
    <row r="118" spans="1:7" s="29" customFormat="1" hidden="1">
      <c r="A118" s="56">
        <v>30197111</v>
      </c>
      <c r="B118" s="33" t="s">
        <v>185</v>
      </c>
      <c r="C118" s="4" t="s">
        <v>34</v>
      </c>
      <c r="D118" s="34" t="s">
        <v>6</v>
      </c>
      <c r="E118" s="34"/>
      <c r="F118" s="22">
        <f t="shared" si="1"/>
        <v>0</v>
      </c>
      <c r="G118" s="34"/>
    </row>
    <row r="119" spans="1:7" s="29" customFormat="1" hidden="1">
      <c r="A119" s="56">
        <v>22811150</v>
      </c>
      <c r="B119" s="65" t="s">
        <v>187</v>
      </c>
      <c r="C119" s="4" t="s">
        <v>34</v>
      </c>
      <c r="D119" s="34" t="s">
        <v>6</v>
      </c>
      <c r="E119" s="34"/>
      <c r="F119" s="22">
        <f t="shared" si="1"/>
        <v>0</v>
      </c>
      <c r="G119" s="34"/>
    </row>
    <row r="120" spans="1:7" s="29" customFormat="1" hidden="1">
      <c r="A120" s="56">
        <v>37451290</v>
      </c>
      <c r="B120" s="65" t="s">
        <v>174</v>
      </c>
      <c r="C120" s="4" t="s">
        <v>34</v>
      </c>
      <c r="D120" s="34" t="s">
        <v>6</v>
      </c>
      <c r="E120" s="34"/>
      <c r="F120" s="22">
        <f t="shared" si="1"/>
        <v>0</v>
      </c>
      <c r="G120" s="34"/>
    </row>
    <row r="121" spans="1:7" s="29" customFormat="1" hidden="1">
      <c r="A121" s="56">
        <v>37451580</v>
      </c>
      <c r="B121" s="65" t="s">
        <v>188</v>
      </c>
      <c r="C121" s="4" t="s">
        <v>34</v>
      </c>
      <c r="D121" s="34" t="s">
        <v>6</v>
      </c>
      <c r="E121" s="34"/>
      <c r="F121" s="22">
        <f t="shared" si="1"/>
        <v>0</v>
      </c>
      <c r="G121" s="34"/>
    </row>
    <row r="122" spans="1:7" s="29" customFormat="1" hidden="1">
      <c r="A122" s="56">
        <v>37451580</v>
      </c>
      <c r="B122" s="65" t="s">
        <v>188</v>
      </c>
      <c r="C122" s="4" t="s">
        <v>34</v>
      </c>
      <c r="D122" s="34" t="s">
        <v>6</v>
      </c>
      <c r="E122" s="34"/>
      <c r="F122" s="22">
        <f t="shared" si="1"/>
        <v>0</v>
      </c>
      <c r="G122" s="34"/>
    </row>
    <row r="123" spans="1:7" s="29" customFormat="1" hidden="1">
      <c r="A123" s="56">
        <v>22800000</v>
      </c>
      <c r="B123" s="65" t="s">
        <v>189</v>
      </c>
      <c r="C123" s="4" t="s">
        <v>34</v>
      </c>
      <c r="D123" s="34" t="s">
        <v>6</v>
      </c>
      <c r="E123" s="34"/>
      <c r="F123" s="22">
        <f t="shared" si="1"/>
        <v>0</v>
      </c>
      <c r="G123" s="34"/>
    </row>
    <row r="124" spans="1:7" s="29" customFormat="1" hidden="1">
      <c r="A124" s="56">
        <v>24910000</v>
      </c>
      <c r="B124" s="33" t="s">
        <v>190</v>
      </c>
      <c r="C124" s="4" t="s">
        <v>34</v>
      </c>
      <c r="D124" s="34" t="s">
        <v>6</v>
      </c>
      <c r="E124" s="34"/>
      <c r="F124" s="22">
        <f t="shared" si="1"/>
        <v>0</v>
      </c>
      <c r="G124" s="34"/>
    </row>
    <row r="125" spans="1:7" s="29" customFormat="1" hidden="1">
      <c r="A125" s="56">
        <v>39241210</v>
      </c>
      <c r="B125" s="33" t="s">
        <v>191</v>
      </c>
      <c r="C125" s="4" t="s">
        <v>34</v>
      </c>
      <c r="D125" s="34" t="s">
        <v>6</v>
      </c>
      <c r="E125" s="34"/>
      <c r="F125" s="22">
        <f t="shared" si="1"/>
        <v>0</v>
      </c>
      <c r="G125" s="34"/>
    </row>
    <row r="126" spans="1:7" s="29" customFormat="1" hidden="1">
      <c r="A126" s="56">
        <v>22800000</v>
      </c>
      <c r="B126" s="33" t="s">
        <v>57</v>
      </c>
      <c r="C126" s="4" t="s">
        <v>34</v>
      </c>
      <c r="D126" s="34" t="s">
        <v>6</v>
      </c>
      <c r="E126" s="34"/>
      <c r="F126" s="22">
        <f t="shared" si="1"/>
        <v>0</v>
      </c>
      <c r="G126" s="34"/>
    </row>
    <row r="127" spans="1:7" s="29" customFormat="1" hidden="1">
      <c r="A127" s="56">
        <v>22800000</v>
      </c>
      <c r="B127" s="65" t="s">
        <v>193</v>
      </c>
      <c r="C127" s="4" t="s">
        <v>34</v>
      </c>
      <c r="D127" s="34" t="s">
        <v>6</v>
      </c>
      <c r="E127" s="34"/>
      <c r="F127" s="22">
        <f t="shared" si="1"/>
        <v>0</v>
      </c>
      <c r="G127" s="34"/>
    </row>
    <row r="128" spans="1:7" s="29" customFormat="1" hidden="1">
      <c r="A128" s="56">
        <v>37821150</v>
      </c>
      <c r="B128" s="78" t="s">
        <v>162</v>
      </c>
      <c r="C128" s="63" t="s">
        <v>34</v>
      </c>
      <c r="D128" s="79" t="s">
        <v>31</v>
      </c>
      <c r="E128" s="79"/>
      <c r="F128" s="22">
        <f t="shared" si="1"/>
        <v>0</v>
      </c>
      <c r="G128" s="79"/>
    </row>
    <row r="129" spans="1:7" s="29" customFormat="1" hidden="1">
      <c r="A129" s="56">
        <v>22800000</v>
      </c>
      <c r="B129" s="78" t="s">
        <v>57</v>
      </c>
      <c r="C129" s="63" t="s">
        <v>34</v>
      </c>
      <c r="D129" s="79" t="s">
        <v>6</v>
      </c>
      <c r="E129" s="79"/>
      <c r="F129" s="22">
        <f t="shared" si="1"/>
        <v>0</v>
      </c>
      <c r="G129" s="79"/>
    </row>
    <row r="130" spans="1:7" s="29" customFormat="1" hidden="1">
      <c r="A130" s="56">
        <v>22800000</v>
      </c>
      <c r="B130" s="78" t="s">
        <v>269</v>
      </c>
      <c r="C130" s="63" t="s">
        <v>34</v>
      </c>
      <c r="D130" s="79" t="s">
        <v>6</v>
      </c>
      <c r="E130" s="79"/>
      <c r="F130" s="22">
        <f t="shared" si="1"/>
        <v>0</v>
      </c>
      <c r="G130" s="79"/>
    </row>
    <row r="131" spans="1:7" s="29" customFormat="1" hidden="1">
      <c r="A131" s="26">
        <v>33411430</v>
      </c>
      <c r="B131" s="78" t="s">
        <v>55</v>
      </c>
      <c r="C131" s="63" t="s">
        <v>34</v>
      </c>
      <c r="D131" s="79" t="s">
        <v>304</v>
      </c>
      <c r="E131" s="79"/>
      <c r="F131" s="22">
        <f t="shared" si="1"/>
        <v>0</v>
      </c>
      <c r="G131" s="79"/>
    </row>
    <row r="132" spans="1:7" s="29" customFormat="1" hidden="1">
      <c r="A132" s="56">
        <v>22800000</v>
      </c>
      <c r="B132" s="78" t="s">
        <v>271</v>
      </c>
      <c r="C132" s="63" t="s">
        <v>34</v>
      </c>
      <c r="D132" s="79" t="s">
        <v>6</v>
      </c>
      <c r="E132" s="79"/>
      <c r="F132" s="22">
        <f t="shared" si="1"/>
        <v>0</v>
      </c>
      <c r="G132" s="79"/>
    </row>
    <row r="133" spans="1:7" s="29" customFormat="1" hidden="1">
      <c r="A133" s="56">
        <v>39263600</v>
      </c>
      <c r="B133" s="78" t="s">
        <v>272</v>
      </c>
      <c r="C133" s="63" t="s">
        <v>34</v>
      </c>
      <c r="D133" s="79" t="s">
        <v>6</v>
      </c>
      <c r="E133" s="79"/>
      <c r="F133" s="22">
        <f t="shared" si="1"/>
        <v>0</v>
      </c>
      <c r="G133" s="79"/>
    </row>
    <row r="134" spans="1:7" s="29" customFormat="1" hidden="1">
      <c r="A134" s="26">
        <v>30192160</v>
      </c>
      <c r="B134" s="78" t="s">
        <v>180</v>
      </c>
      <c r="C134" s="63" t="s">
        <v>34</v>
      </c>
      <c r="D134" s="79" t="s">
        <v>6</v>
      </c>
      <c r="E134" s="79"/>
      <c r="F134" s="22">
        <f t="shared" si="1"/>
        <v>0</v>
      </c>
      <c r="G134" s="79"/>
    </row>
    <row r="135" spans="1:7" s="29" customFormat="1" hidden="1">
      <c r="A135" s="26">
        <v>30197620</v>
      </c>
      <c r="B135" s="78" t="s">
        <v>53</v>
      </c>
      <c r="C135" s="63" t="s">
        <v>34</v>
      </c>
      <c r="D135" s="79" t="s">
        <v>42</v>
      </c>
      <c r="E135" s="79"/>
      <c r="F135" s="22">
        <f t="shared" si="1"/>
        <v>0</v>
      </c>
      <c r="G135" s="79"/>
    </row>
    <row r="136" spans="1:7" s="29" customFormat="1" hidden="1">
      <c r="A136" s="56">
        <v>39131100</v>
      </c>
      <c r="B136" s="78" t="s">
        <v>273</v>
      </c>
      <c r="C136" s="63" t="s">
        <v>34</v>
      </c>
      <c r="D136" s="79" t="s">
        <v>6</v>
      </c>
      <c r="E136" s="79"/>
      <c r="F136" s="22">
        <f t="shared" si="1"/>
        <v>0</v>
      </c>
      <c r="G136" s="79"/>
    </row>
    <row r="137" spans="1:7" s="29" customFormat="1" ht="14.4" hidden="1">
      <c r="A137" s="108">
        <v>37521140</v>
      </c>
      <c r="B137" s="78" t="s">
        <v>274</v>
      </c>
      <c r="C137" s="63" t="s">
        <v>34</v>
      </c>
      <c r="D137" s="79" t="s">
        <v>6</v>
      </c>
      <c r="E137" s="79"/>
      <c r="F137" s="22">
        <f t="shared" si="1"/>
        <v>0</v>
      </c>
      <c r="G137" s="79"/>
    </row>
    <row r="138" spans="1:7" s="29" customFormat="1" ht="14.4" hidden="1">
      <c r="A138" s="108">
        <v>37521200</v>
      </c>
      <c r="B138" s="78" t="s">
        <v>275</v>
      </c>
      <c r="C138" s="63" t="s">
        <v>34</v>
      </c>
      <c r="D138" s="79" t="s">
        <v>6</v>
      </c>
      <c r="E138" s="79"/>
      <c r="F138" s="22">
        <f t="shared" si="1"/>
        <v>0</v>
      </c>
      <c r="G138" s="79"/>
    </row>
    <row r="139" spans="1:7" s="29" customFormat="1" ht="14.4" hidden="1">
      <c r="A139" s="108">
        <v>37521140</v>
      </c>
      <c r="B139" s="78" t="s">
        <v>276</v>
      </c>
      <c r="C139" s="63" t="s">
        <v>34</v>
      </c>
      <c r="D139" s="79" t="s">
        <v>6</v>
      </c>
      <c r="E139" s="79"/>
      <c r="F139" s="22">
        <f t="shared" si="1"/>
        <v>0</v>
      </c>
      <c r="G139" s="79"/>
    </row>
    <row r="140" spans="1:7" s="29" customFormat="1" ht="14.4" hidden="1">
      <c r="A140" s="108">
        <v>37521140</v>
      </c>
      <c r="B140" s="78" t="s">
        <v>277</v>
      </c>
      <c r="C140" s="63" t="s">
        <v>34</v>
      </c>
      <c r="D140" s="79" t="s">
        <v>6</v>
      </c>
      <c r="E140" s="79"/>
      <c r="F140" s="22">
        <f t="shared" si="1"/>
        <v>0</v>
      </c>
      <c r="G140" s="79"/>
    </row>
    <row r="141" spans="1:7" s="29" customFormat="1" ht="14.4" hidden="1">
      <c r="A141" s="108" t="s">
        <v>466</v>
      </c>
      <c r="B141" s="78" t="s">
        <v>278</v>
      </c>
      <c r="C141" s="63" t="s">
        <v>34</v>
      </c>
      <c r="D141" s="79" t="s">
        <v>42</v>
      </c>
      <c r="E141" s="79"/>
      <c r="F141" s="22">
        <f t="shared" ref="F141:F162" si="2">E141*G141</f>
        <v>0</v>
      </c>
      <c r="G141" s="79"/>
    </row>
    <row r="142" spans="1:7" s="29" customFormat="1" ht="14.4" hidden="1">
      <c r="A142" s="108" t="s">
        <v>467</v>
      </c>
      <c r="B142" s="78" t="s">
        <v>279</v>
      </c>
      <c r="C142" s="63" t="s">
        <v>34</v>
      </c>
      <c r="D142" s="79" t="s">
        <v>6</v>
      </c>
      <c r="E142" s="79"/>
      <c r="F142" s="22">
        <f t="shared" si="2"/>
        <v>0</v>
      </c>
      <c r="G142" s="79"/>
    </row>
    <row r="143" spans="1:7" s="29" customFormat="1" ht="14.4" hidden="1">
      <c r="A143" s="108">
        <v>37521140</v>
      </c>
      <c r="B143" s="78" t="s">
        <v>280</v>
      </c>
      <c r="C143" s="63" t="s">
        <v>34</v>
      </c>
      <c r="D143" s="79" t="s">
        <v>6</v>
      </c>
      <c r="E143" s="79"/>
      <c r="F143" s="22">
        <f t="shared" si="2"/>
        <v>0</v>
      </c>
      <c r="G143" s="79"/>
    </row>
    <row r="144" spans="1:7" s="29" customFormat="1" ht="14.4" hidden="1">
      <c r="A144" s="108">
        <v>37521200</v>
      </c>
      <c r="B144" s="78" t="s">
        <v>281</v>
      </c>
      <c r="C144" s="63" t="s">
        <v>34</v>
      </c>
      <c r="D144" s="79" t="s">
        <v>6</v>
      </c>
      <c r="E144" s="79"/>
      <c r="F144" s="22">
        <f t="shared" si="2"/>
        <v>0</v>
      </c>
      <c r="G144" s="79"/>
    </row>
    <row r="145" spans="1:7" s="29" customFormat="1" hidden="1">
      <c r="A145" s="26">
        <v>30192121</v>
      </c>
      <c r="B145" s="78" t="s">
        <v>41</v>
      </c>
      <c r="C145" s="63" t="s">
        <v>34</v>
      </c>
      <c r="D145" s="79" t="s">
        <v>6</v>
      </c>
      <c r="E145" s="79"/>
      <c r="F145" s="22">
        <f t="shared" si="2"/>
        <v>0</v>
      </c>
      <c r="G145" s="79"/>
    </row>
    <row r="146" spans="1:7" s="29" customFormat="1" hidden="1">
      <c r="A146" s="26">
        <v>24910000</v>
      </c>
      <c r="B146" s="78" t="s">
        <v>190</v>
      </c>
      <c r="C146" s="63" t="s">
        <v>34</v>
      </c>
      <c r="D146" s="79" t="s">
        <v>6</v>
      </c>
      <c r="E146" s="79"/>
      <c r="F146" s="22">
        <f t="shared" si="2"/>
        <v>0</v>
      </c>
      <c r="G146" s="79"/>
    </row>
    <row r="147" spans="1:7" s="29" customFormat="1" hidden="1">
      <c r="A147" s="26">
        <v>22811170</v>
      </c>
      <c r="B147" s="78" t="s">
        <v>287</v>
      </c>
      <c r="C147" s="63" t="s">
        <v>34</v>
      </c>
      <c r="D147" s="79" t="s">
        <v>42</v>
      </c>
      <c r="E147" s="79"/>
      <c r="F147" s="22">
        <f t="shared" si="2"/>
        <v>0</v>
      </c>
      <c r="G147" s="79"/>
    </row>
    <row r="148" spans="1:7" s="29" customFormat="1" hidden="1">
      <c r="A148" s="26">
        <v>39241210</v>
      </c>
      <c r="B148" s="78" t="s">
        <v>288</v>
      </c>
      <c r="C148" s="63" t="s">
        <v>34</v>
      </c>
      <c r="D148" s="79" t="s">
        <v>6</v>
      </c>
      <c r="E148" s="79"/>
      <c r="F148" s="22">
        <f t="shared" si="2"/>
        <v>0</v>
      </c>
      <c r="G148" s="79"/>
    </row>
    <row r="149" spans="1:7" s="29" customFormat="1" hidden="1">
      <c r="A149" s="26">
        <v>30192125</v>
      </c>
      <c r="B149" s="78" t="s">
        <v>289</v>
      </c>
      <c r="C149" s="63" t="s">
        <v>34</v>
      </c>
      <c r="D149" s="79" t="s">
        <v>6</v>
      </c>
      <c r="E149" s="79"/>
      <c r="F149" s="22">
        <f t="shared" si="2"/>
        <v>0</v>
      </c>
      <c r="G149" s="79"/>
    </row>
    <row r="150" spans="1:7" s="29" customFormat="1" ht="14.4" hidden="1">
      <c r="A150" s="108">
        <v>37521200</v>
      </c>
      <c r="B150" s="78" t="s">
        <v>290</v>
      </c>
      <c r="C150" s="63" t="s">
        <v>34</v>
      </c>
      <c r="D150" s="79" t="s">
        <v>6</v>
      </c>
      <c r="E150" s="79"/>
      <c r="F150" s="22">
        <f t="shared" si="2"/>
        <v>0</v>
      </c>
      <c r="G150" s="79"/>
    </row>
    <row r="151" spans="1:7" s="29" customFormat="1" ht="14.4" hidden="1">
      <c r="A151" s="108" t="s">
        <v>469</v>
      </c>
      <c r="B151" s="78" t="s">
        <v>291</v>
      </c>
      <c r="C151" s="63" t="s">
        <v>34</v>
      </c>
      <c r="D151" s="79" t="s">
        <v>6</v>
      </c>
      <c r="E151" s="79"/>
      <c r="F151" s="22">
        <f t="shared" si="2"/>
        <v>0</v>
      </c>
      <c r="G151" s="79"/>
    </row>
    <row r="152" spans="1:7" s="29" customFormat="1" hidden="1">
      <c r="A152" s="26">
        <v>24910000</v>
      </c>
      <c r="B152" s="78" t="s">
        <v>292</v>
      </c>
      <c r="C152" s="63" t="s">
        <v>34</v>
      </c>
      <c r="D152" s="79" t="s">
        <v>6</v>
      </c>
      <c r="E152" s="79"/>
      <c r="F152" s="22">
        <f t="shared" si="2"/>
        <v>0</v>
      </c>
      <c r="G152" s="79"/>
    </row>
    <row r="153" spans="1:7" s="29" customFormat="1" hidden="1">
      <c r="A153" s="26">
        <v>30197638</v>
      </c>
      <c r="B153" s="78" t="s">
        <v>54</v>
      </c>
      <c r="C153" s="63" t="s">
        <v>34</v>
      </c>
      <c r="D153" s="79" t="s">
        <v>6</v>
      </c>
      <c r="E153" s="79"/>
      <c r="F153" s="22">
        <f t="shared" si="2"/>
        <v>0</v>
      </c>
      <c r="G153" s="79"/>
    </row>
    <row r="154" spans="1:7" s="29" customFormat="1" hidden="1">
      <c r="A154" s="26">
        <v>39241210</v>
      </c>
      <c r="B154" s="78" t="s">
        <v>294</v>
      </c>
      <c r="C154" s="63" t="s">
        <v>34</v>
      </c>
      <c r="D154" s="79" t="s">
        <v>6</v>
      </c>
      <c r="E154" s="79"/>
      <c r="F154" s="22">
        <f t="shared" si="2"/>
        <v>0</v>
      </c>
      <c r="G154" s="79"/>
    </row>
    <row r="155" spans="1:7" s="29" customFormat="1" hidden="1">
      <c r="A155" s="34">
        <v>30192125</v>
      </c>
      <c r="B155" s="78" t="s">
        <v>177</v>
      </c>
      <c r="C155" s="63" t="s">
        <v>34</v>
      </c>
      <c r="D155" s="79" t="s">
        <v>6</v>
      </c>
      <c r="E155" s="79"/>
      <c r="F155" s="22">
        <f t="shared" si="2"/>
        <v>0</v>
      </c>
      <c r="G155" s="79"/>
    </row>
    <row r="156" spans="1:7" s="29" customFormat="1" ht="14.4" hidden="1">
      <c r="A156" s="108">
        <v>37521140</v>
      </c>
      <c r="B156" s="78" t="s">
        <v>295</v>
      </c>
      <c r="C156" s="63" t="s">
        <v>34</v>
      </c>
      <c r="D156" s="79" t="s">
        <v>6</v>
      </c>
      <c r="E156" s="79"/>
      <c r="F156" s="22">
        <f t="shared" si="2"/>
        <v>0</v>
      </c>
      <c r="G156" s="79"/>
    </row>
    <row r="157" spans="1:7" s="29" customFormat="1" ht="14.4" hidden="1">
      <c r="A157" s="108">
        <v>37521140</v>
      </c>
      <c r="B157" s="78" t="s">
        <v>296</v>
      </c>
      <c r="C157" s="63" t="s">
        <v>34</v>
      </c>
      <c r="D157" s="79" t="s">
        <v>6</v>
      </c>
      <c r="E157" s="79"/>
      <c r="F157" s="22">
        <f t="shared" si="2"/>
        <v>0</v>
      </c>
      <c r="G157" s="79"/>
    </row>
    <row r="158" spans="1:7" s="29" customFormat="1" ht="14.4" hidden="1">
      <c r="A158" s="108" t="s">
        <v>469</v>
      </c>
      <c r="B158" s="78" t="s">
        <v>297</v>
      </c>
      <c r="C158" s="63" t="s">
        <v>34</v>
      </c>
      <c r="D158" s="79" t="s">
        <v>6</v>
      </c>
      <c r="E158" s="79"/>
      <c r="F158" s="22">
        <f t="shared" si="2"/>
        <v>0</v>
      </c>
      <c r="G158" s="79"/>
    </row>
    <row r="159" spans="1:7" s="29" customFormat="1" hidden="1">
      <c r="A159" s="26">
        <v>22811130</v>
      </c>
      <c r="B159" s="78" t="s">
        <v>300</v>
      </c>
      <c r="C159" s="63" t="s">
        <v>34</v>
      </c>
      <c r="D159" s="79" t="s">
        <v>6</v>
      </c>
      <c r="E159" s="79"/>
      <c r="F159" s="22">
        <f t="shared" si="2"/>
        <v>0</v>
      </c>
      <c r="G159" s="79"/>
    </row>
    <row r="160" spans="1:7" hidden="1"/>
    <row r="161" spans="1:7" s="29" customFormat="1" hidden="1">
      <c r="A161" s="26">
        <v>30192160</v>
      </c>
      <c r="B161" s="78" t="s">
        <v>302</v>
      </c>
      <c r="C161" s="63" t="s">
        <v>34</v>
      </c>
      <c r="D161" s="79" t="s">
        <v>6</v>
      </c>
      <c r="E161" s="79"/>
      <c r="F161" s="22">
        <f t="shared" si="2"/>
        <v>0</v>
      </c>
      <c r="G161" s="79"/>
    </row>
    <row r="162" spans="1:7" s="29" customFormat="1" hidden="1">
      <c r="A162" s="26">
        <v>30192121</v>
      </c>
      <c r="B162" s="78" t="s">
        <v>303</v>
      </c>
      <c r="C162" s="63" t="s">
        <v>34</v>
      </c>
      <c r="D162" s="79" t="s">
        <v>6</v>
      </c>
      <c r="E162" s="79"/>
      <c r="F162" s="22">
        <f t="shared" si="2"/>
        <v>0</v>
      </c>
      <c r="G162" s="79"/>
    </row>
    <row r="163" spans="1:7" s="29" customFormat="1">
      <c r="A163" s="7"/>
      <c r="B163" s="62" t="s">
        <v>32</v>
      </c>
      <c r="C163" s="63"/>
      <c r="D163" s="64"/>
      <c r="E163" s="64"/>
      <c r="F163" s="127">
        <f>SUM(F164:F285)</f>
        <v>7290369</v>
      </c>
      <c r="G163" s="64"/>
    </row>
    <row r="164" spans="1:7" s="29" customFormat="1" ht="15.6" thickBot="1">
      <c r="A164" s="148">
        <v>15811100</v>
      </c>
      <c r="B164" s="53" t="s">
        <v>257</v>
      </c>
      <c r="C164" s="4" t="s">
        <v>34</v>
      </c>
      <c r="D164" s="6" t="s">
        <v>31</v>
      </c>
      <c r="E164" s="64">
        <v>400</v>
      </c>
      <c r="F164" s="145">
        <f>E164*G164</f>
        <v>663760</v>
      </c>
      <c r="G164" s="64">
        <v>1659.4</v>
      </c>
    </row>
    <row r="165" spans="1:7" s="29" customFormat="1" ht="14.4">
      <c r="A165" s="7" t="s">
        <v>71</v>
      </c>
      <c r="B165" s="25" t="s">
        <v>598</v>
      </c>
      <c r="C165" s="4" t="s">
        <v>246</v>
      </c>
      <c r="D165" s="6" t="s">
        <v>31</v>
      </c>
      <c r="E165" s="144">
        <v>160</v>
      </c>
      <c r="F165" s="145">
        <f>E165*G165</f>
        <v>5920</v>
      </c>
      <c r="G165" s="146">
        <v>37</v>
      </c>
    </row>
    <row r="166" spans="1:7" s="29" customFormat="1" ht="14.4">
      <c r="A166" s="7" t="s">
        <v>67</v>
      </c>
      <c r="B166" s="25" t="s">
        <v>599</v>
      </c>
      <c r="C166" s="4" t="s">
        <v>246</v>
      </c>
      <c r="D166" s="6" t="s">
        <v>68</v>
      </c>
      <c r="E166" s="144">
        <v>750</v>
      </c>
      <c r="F166" s="145">
        <f t="shared" ref="F166:F185" si="3">E166*G166</f>
        <v>147750</v>
      </c>
      <c r="G166" s="146">
        <v>197</v>
      </c>
    </row>
    <row r="167" spans="1:7" s="29" customFormat="1" ht="14.4">
      <c r="A167" s="7" t="s">
        <v>73</v>
      </c>
      <c r="B167" s="25" t="s">
        <v>249</v>
      </c>
      <c r="C167" s="4" t="s">
        <v>246</v>
      </c>
      <c r="D167" s="6" t="s">
        <v>31</v>
      </c>
      <c r="E167" s="144">
        <v>550</v>
      </c>
      <c r="F167" s="145">
        <f t="shared" si="3"/>
        <v>155650</v>
      </c>
      <c r="G167" s="146">
        <v>283</v>
      </c>
    </row>
    <row r="168" spans="1:7" s="29" customFormat="1" ht="14.4">
      <c r="A168" s="7" t="s">
        <v>491</v>
      </c>
      <c r="B168" s="25" t="s">
        <v>250</v>
      </c>
      <c r="C168" s="4" t="s">
        <v>246</v>
      </c>
      <c r="D168" s="6" t="s">
        <v>31</v>
      </c>
      <c r="E168" s="144">
        <v>350</v>
      </c>
      <c r="F168" s="145">
        <f t="shared" si="3"/>
        <v>60900</v>
      </c>
      <c r="G168" s="146">
        <v>174</v>
      </c>
    </row>
    <row r="169" spans="1:7" s="29" customFormat="1" ht="14.4">
      <c r="A169" s="7" t="s">
        <v>61</v>
      </c>
      <c r="B169" s="25" t="s">
        <v>600</v>
      </c>
      <c r="C169" s="4" t="s">
        <v>246</v>
      </c>
      <c r="D169" s="6" t="s">
        <v>31</v>
      </c>
      <c r="E169" s="144">
        <v>1100</v>
      </c>
      <c r="F169" s="145">
        <f t="shared" si="3"/>
        <v>128700</v>
      </c>
      <c r="G169" s="146">
        <v>117</v>
      </c>
    </row>
    <row r="170" spans="1:7" s="29" customFormat="1" ht="14.4">
      <c r="A170" s="7" t="s">
        <v>64</v>
      </c>
      <c r="B170" s="25" t="s">
        <v>252</v>
      </c>
      <c r="C170" s="4" t="s">
        <v>246</v>
      </c>
      <c r="D170" s="6" t="s">
        <v>31</v>
      </c>
      <c r="E170" s="144">
        <v>300</v>
      </c>
      <c r="F170" s="145">
        <f t="shared" si="3"/>
        <v>357000</v>
      </c>
      <c r="G170" s="146">
        <v>1190</v>
      </c>
    </row>
    <row r="171" spans="1:7" s="29" customFormat="1" ht="14.4">
      <c r="A171" s="7" t="s">
        <v>492</v>
      </c>
      <c r="B171" s="25" t="s">
        <v>253</v>
      </c>
      <c r="C171" s="4" t="s">
        <v>246</v>
      </c>
      <c r="D171" s="6" t="s">
        <v>31</v>
      </c>
      <c r="E171" s="144">
        <v>250</v>
      </c>
      <c r="F171" s="145">
        <f t="shared" si="3"/>
        <v>148250</v>
      </c>
      <c r="G171" s="146">
        <v>593</v>
      </c>
    </row>
    <row r="172" spans="1:7" s="29" customFormat="1" ht="14.4">
      <c r="A172" s="7" t="s">
        <v>63</v>
      </c>
      <c r="B172" s="25" t="s">
        <v>254</v>
      </c>
      <c r="C172" s="4" t="s">
        <v>246</v>
      </c>
      <c r="D172" s="6" t="s">
        <v>31</v>
      </c>
      <c r="E172" s="144">
        <v>300</v>
      </c>
      <c r="F172" s="145">
        <f t="shared" si="3"/>
        <v>35700</v>
      </c>
      <c r="G172" s="146">
        <v>119</v>
      </c>
    </row>
    <row r="173" spans="1:7" s="29" customFormat="1" ht="14.4">
      <c r="A173" s="7" t="s">
        <v>62</v>
      </c>
      <c r="B173" s="25" t="s">
        <v>255</v>
      </c>
      <c r="C173" s="4" t="s">
        <v>246</v>
      </c>
      <c r="D173" s="6" t="s">
        <v>31</v>
      </c>
      <c r="E173" s="144">
        <v>300</v>
      </c>
      <c r="F173" s="145">
        <f t="shared" si="3"/>
        <v>162900</v>
      </c>
      <c r="G173" s="146">
        <v>543</v>
      </c>
    </row>
    <row r="174" spans="1:7" s="29" customFormat="1" ht="14.4" hidden="1">
      <c r="A174" s="7" t="s">
        <v>65</v>
      </c>
      <c r="B174" s="143" t="s">
        <v>601</v>
      </c>
      <c r="C174" s="4" t="s">
        <v>246</v>
      </c>
      <c r="D174" s="6" t="s">
        <v>31</v>
      </c>
      <c r="E174" s="144"/>
      <c r="F174" s="145">
        <f t="shared" si="3"/>
        <v>0</v>
      </c>
      <c r="G174" s="146"/>
    </row>
    <row r="175" spans="1:7" s="29" customFormat="1" ht="14.4">
      <c r="A175" s="7" t="s">
        <v>66</v>
      </c>
      <c r="B175" s="25" t="s">
        <v>602</v>
      </c>
      <c r="C175" s="4" t="s">
        <v>246</v>
      </c>
      <c r="D175" s="6" t="s">
        <v>31</v>
      </c>
      <c r="E175" s="144">
        <v>2400</v>
      </c>
      <c r="F175" s="145">
        <f t="shared" si="3"/>
        <v>568800</v>
      </c>
      <c r="G175" s="146">
        <v>237</v>
      </c>
    </row>
    <row r="176" spans="1:7" s="45" customFormat="1" ht="14.4" hidden="1">
      <c r="A176" s="139" t="s">
        <v>596</v>
      </c>
      <c r="B176" s="140" t="s">
        <v>257</v>
      </c>
      <c r="C176" s="141" t="s">
        <v>246</v>
      </c>
      <c r="D176" s="142" t="s">
        <v>31</v>
      </c>
      <c r="E176" s="144"/>
      <c r="F176" s="145">
        <f t="shared" si="3"/>
        <v>0</v>
      </c>
      <c r="G176" s="147"/>
    </row>
    <row r="177" spans="1:8" s="29" customFormat="1" ht="14.4">
      <c r="A177" s="7" t="s">
        <v>75</v>
      </c>
      <c r="B177" s="25" t="s">
        <v>258</v>
      </c>
      <c r="C177" s="4" t="s">
        <v>246</v>
      </c>
      <c r="D177" s="6" t="s">
        <v>31</v>
      </c>
      <c r="E177" s="144">
        <v>350</v>
      </c>
      <c r="F177" s="145">
        <f t="shared" si="3"/>
        <v>82950</v>
      </c>
      <c r="G177" s="146">
        <v>237</v>
      </c>
    </row>
    <row r="178" spans="1:8" s="29" customFormat="1" ht="14.4">
      <c r="A178" s="7" t="s">
        <v>493</v>
      </c>
      <c r="B178" s="25" t="s">
        <v>259</v>
      </c>
      <c r="C178" s="4" t="s">
        <v>246</v>
      </c>
      <c r="D178" s="6" t="s">
        <v>6</v>
      </c>
      <c r="E178" s="144">
        <v>60</v>
      </c>
      <c r="F178" s="145">
        <f t="shared" si="3"/>
        <v>283500</v>
      </c>
      <c r="G178" s="146">
        <v>4725</v>
      </c>
    </row>
    <row r="179" spans="1:8" s="29" customFormat="1" ht="14.4">
      <c r="A179" s="7" t="s">
        <v>74</v>
      </c>
      <c r="B179" s="25" t="s">
        <v>260</v>
      </c>
      <c r="C179" s="4" t="s">
        <v>246</v>
      </c>
      <c r="D179" s="6" t="s">
        <v>31</v>
      </c>
      <c r="E179" s="144">
        <v>350</v>
      </c>
      <c r="F179" s="145">
        <f t="shared" si="3"/>
        <v>82950</v>
      </c>
      <c r="G179" s="146">
        <v>237</v>
      </c>
    </row>
    <row r="180" spans="1:8" s="29" customFormat="1" ht="14.4">
      <c r="A180" s="7" t="s">
        <v>76</v>
      </c>
      <c r="B180" s="25" t="s">
        <v>261</v>
      </c>
      <c r="C180" s="4" t="s">
        <v>246</v>
      </c>
      <c r="D180" s="6" t="s">
        <v>31</v>
      </c>
      <c r="E180" s="144">
        <v>400</v>
      </c>
      <c r="F180" s="145">
        <f t="shared" si="3"/>
        <v>48000</v>
      </c>
      <c r="G180" s="146">
        <v>120</v>
      </c>
    </row>
    <row r="181" spans="1:8" s="29" customFormat="1" ht="14.4">
      <c r="A181" s="7" t="s">
        <v>77</v>
      </c>
      <c r="B181" s="25" t="s">
        <v>262</v>
      </c>
      <c r="C181" s="4" t="s">
        <v>246</v>
      </c>
      <c r="D181" s="6" t="s">
        <v>31</v>
      </c>
      <c r="E181" s="144">
        <v>850</v>
      </c>
      <c r="F181" s="145">
        <f t="shared" si="3"/>
        <v>101150</v>
      </c>
      <c r="G181" s="146">
        <v>119</v>
      </c>
    </row>
    <row r="182" spans="1:8" s="29" customFormat="1" ht="14.4">
      <c r="A182" s="7" t="s">
        <v>69</v>
      </c>
      <c r="B182" s="25" t="s">
        <v>603</v>
      </c>
      <c r="C182" s="4" t="s">
        <v>246</v>
      </c>
      <c r="D182" s="6" t="s">
        <v>31</v>
      </c>
      <c r="E182" s="144">
        <v>2200</v>
      </c>
      <c r="F182" s="145">
        <f t="shared" si="3"/>
        <v>468600</v>
      </c>
      <c r="G182" s="146">
        <v>213</v>
      </c>
    </row>
    <row r="183" spans="1:8" s="29" customFormat="1" ht="14.4">
      <c r="A183" s="7" t="s">
        <v>70</v>
      </c>
      <c r="B183" s="25" t="s">
        <v>264</v>
      </c>
      <c r="C183" s="4" t="s">
        <v>246</v>
      </c>
      <c r="D183" s="6" t="s">
        <v>31</v>
      </c>
      <c r="E183" s="144">
        <v>550</v>
      </c>
      <c r="F183" s="145">
        <f t="shared" si="3"/>
        <v>78100</v>
      </c>
      <c r="G183" s="146">
        <v>142</v>
      </c>
    </row>
    <row r="184" spans="1:8" s="29" customFormat="1" ht="14.4" hidden="1">
      <c r="A184" s="7" t="s">
        <v>597</v>
      </c>
      <c r="B184" s="143" t="s">
        <v>604</v>
      </c>
      <c r="C184" s="4" t="s">
        <v>246</v>
      </c>
      <c r="D184" s="6" t="s">
        <v>31</v>
      </c>
      <c r="E184" s="144"/>
      <c r="F184" s="145">
        <f t="shared" si="3"/>
        <v>0</v>
      </c>
      <c r="G184" s="146"/>
    </row>
    <row r="185" spans="1:8" s="29" customFormat="1" ht="14.4">
      <c r="A185" s="7" t="s">
        <v>72</v>
      </c>
      <c r="B185" s="25" t="s">
        <v>265</v>
      </c>
      <c r="C185" s="4" t="s">
        <v>246</v>
      </c>
      <c r="D185" s="6" t="s">
        <v>31</v>
      </c>
      <c r="E185" s="144">
        <v>850</v>
      </c>
      <c r="F185" s="145">
        <f t="shared" si="3"/>
        <v>24650</v>
      </c>
      <c r="G185" s="146">
        <v>29</v>
      </c>
      <c r="H185" s="29">
        <f>SUM(F165:F185)</f>
        <v>2941470</v>
      </c>
    </row>
    <row r="186" spans="1:8" s="29" customFormat="1" hidden="1">
      <c r="A186" s="7" t="s">
        <v>208</v>
      </c>
      <c r="B186" s="25" t="s">
        <v>222</v>
      </c>
      <c r="C186" s="4" t="s">
        <v>9</v>
      </c>
      <c r="D186" s="6" t="s">
        <v>6</v>
      </c>
      <c r="E186" s="6"/>
      <c r="F186" s="23"/>
      <c r="G186" s="6">
        <v>15</v>
      </c>
    </row>
    <row r="187" spans="1:8" s="29" customFormat="1" hidden="1">
      <c r="A187" s="7" t="s">
        <v>209</v>
      </c>
      <c r="B187" s="25" t="s">
        <v>223</v>
      </c>
      <c r="C187" s="4" t="s">
        <v>9</v>
      </c>
      <c r="D187" s="6" t="s">
        <v>6</v>
      </c>
      <c r="E187" s="6"/>
      <c r="F187" s="23"/>
      <c r="G187" s="6">
        <v>40</v>
      </c>
    </row>
    <row r="188" spans="1:8" s="29" customFormat="1" hidden="1">
      <c r="A188" s="7" t="s">
        <v>208</v>
      </c>
      <c r="B188" s="25" t="s">
        <v>224</v>
      </c>
      <c r="C188" s="4" t="s">
        <v>9</v>
      </c>
      <c r="D188" s="6" t="s">
        <v>6</v>
      </c>
      <c r="E188" s="6"/>
      <c r="F188" s="23"/>
      <c r="G188" s="6">
        <v>10</v>
      </c>
    </row>
    <row r="189" spans="1:8" s="29" customFormat="1" hidden="1">
      <c r="A189" s="7" t="s">
        <v>210</v>
      </c>
      <c r="B189" s="25" t="s">
        <v>225</v>
      </c>
      <c r="C189" s="4" t="s">
        <v>9</v>
      </c>
      <c r="D189" s="6" t="s">
        <v>6</v>
      </c>
      <c r="E189" s="6"/>
      <c r="F189" s="23"/>
      <c r="G189" s="6">
        <v>2</v>
      </c>
    </row>
    <row r="190" spans="1:8" s="29" customFormat="1" hidden="1">
      <c r="A190" s="7" t="s">
        <v>211</v>
      </c>
      <c r="B190" s="25" t="s">
        <v>226</v>
      </c>
      <c r="C190" s="4" t="s">
        <v>9</v>
      </c>
      <c r="D190" s="6" t="s">
        <v>6</v>
      </c>
      <c r="E190" s="6"/>
      <c r="F190" s="23"/>
      <c r="G190" s="6">
        <v>8</v>
      </c>
    </row>
    <row r="191" spans="1:8" s="29" customFormat="1" hidden="1">
      <c r="A191" s="7" t="s">
        <v>212</v>
      </c>
      <c r="B191" s="25" t="s">
        <v>227</v>
      </c>
      <c r="C191" s="4" t="s">
        <v>9</v>
      </c>
      <c r="D191" s="6" t="s">
        <v>6</v>
      </c>
      <c r="E191" s="6"/>
      <c r="F191" s="23"/>
      <c r="G191" s="6">
        <v>6</v>
      </c>
    </row>
    <row r="192" spans="1:8" s="29" customFormat="1" hidden="1">
      <c r="A192" s="7" t="s">
        <v>213</v>
      </c>
      <c r="B192" s="25" t="s">
        <v>228</v>
      </c>
      <c r="C192" s="4" t="s">
        <v>9</v>
      </c>
      <c r="D192" s="6" t="s">
        <v>6</v>
      </c>
      <c r="E192" s="6"/>
      <c r="F192" s="23"/>
      <c r="G192" s="6">
        <v>16</v>
      </c>
    </row>
    <row r="193" spans="1:8" s="29" customFormat="1" hidden="1">
      <c r="A193" s="7" t="s">
        <v>211</v>
      </c>
      <c r="B193" s="25" t="s">
        <v>229</v>
      </c>
      <c r="C193" s="4" t="s">
        <v>9</v>
      </c>
      <c r="D193" s="6" t="s">
        <v>6</v>
      </c>
      <c r="E193" s="6"/>
      <c r="F193" s="23"/>
      <c r="G193" s="6">
        <v>15</v>
      </c>
    </row>
    <row r="194" spans="1:8" s="29" customFormat="1" hidden="1">
      <c r="A194" s="7" t="s">
        <v>214</v>
      </c>
      <c r="B194" s="25" t="s">
        <v>230</v>
      </c>
      <c r="C194" s="4" t="s">
        <v>9</v>
      </c>
      <c r="D194" s="6" t="s">
        <v>6</v>
      </c>
      <c r="E194" s="6"/>
      <c r="F194" s="23"/>
      <c r="G194" s="6">
        <v>5</v>
      </c>
    </row>
    <row r="195" spans="1:8" s="29" customFormat="1" hidden="1">
      <c r="A195" s="7" t="s">
        <v>215</v>
      </c>
      <c r="B195" s="25" t="s">
        <v>231</v>
      </c>
      <c r="C195" s="4" t="s">
        <v>9</v>
      </c>
      <c r="D195" s="6" t="s">
        <v>6</v>
      </c>
      <c r="E195" s="6"/>
      <c r="F195" s="23"/>
      <c r="G195" s="6">
        <v>10</v>
      </c>
    </row>
    <row r="196" spans="1:8" s="29" customFormat="1" hidden="1">
      <c r="A196" s="7" t="s">
        <v>215</v>
      </c>
      <c r="B196" s="25" t="s">
        <v>232</v>
      </c>
      <c r="C196" s="4" t="s">
        <v>9</v>
      </c>
      <c r="D196" s="6" t="s">
        <v>6</v>
      </c>
      <c r="E196" s="6"/>
      <c r="F196" s="23"/>
      <c r="G196" s="6">
        <v>12</v>
      </c>
    </row>
    <row r="197" spans="1:8" s="29" customFormat="1" hidden="1">
      <c r="A197" s="7" t="s">
        <v>208</v>
      </c>
      <c r="B197" s="25" t="s">
        <v>233</v>
      </c>
      <c r="C197" s="4" t="s">
        <v>9</v>
      </c>
      <c r="D197" s="6" t="s">
        <v>6</v>
      </c>
      <c r="E197" s="6"/>
      <c r="F197" s="23"/>
      <c r="G197" s="6">
        <v>7</v>
      </c>
    </row>
    <row r="198" spans="1:8" s="29" customFormat="1" hidden="1">
      <c r="A198" s="7" t="s">
        <v>216</v>
      </c>
      <c r="B198" s="25" t="s">
        <v>234</v>
      </c>
      <c r="C198" s="4" t="s">
        <v>9</v>
      </c>
      <c r="D198" s="6" t="s">
        <v>6</v>
      </c>
      <c r="E198" s="6"/>
      <c r="F198" s="23"/>
      <c r="G198" s="6">
        <v>10</v>
      </c>
    </row>
    <row r="199" spans="1:8" s="29" customFormat="1" hidden="1">
      <c r="A199" s="7" t="s">
        <v>210</v>
      </c>
      <c r="B199" s="25" t="s">
        <v>235</v>
      </c>
      <c r="C199" s="4" t="s">
        <v>9</v>
      </c>
      <c r="D199" s="6" t="s">
        <v>6</v>
      </c>
      <c r="E199" s="6"/>
      <c r="F199" s="23"/>
      <c r="G199" s="6">
        <v>3</v>
      </c>
    </row>
    <row r="200" spans="1:8" s="29" customFormat="1" hidden="1">
      <c r="A200" s="7" t="s">
        <v>217</v>
      </c>
      <c r="B200" s="25" t="s">
        <v>236</v>
      </c>
      <c r="C200" s="4" t="s">
        <v>9</v>
      </c>
      <c r="D200" s="6" t="s">
        <v>6</v>
      </c>
      <c r="E200" s="6"/>
      <c r="F200" s="23"/>
      <c r="G200" s="6">
        <v>3</v>
      </c>
    </row>
    <row r="201" spans="1:8" s="29" customFormat="1" hidden="1">
      <c r="A201" s="7" t="s">
        <v>212</v>
      </c>
      <c r="B201" s="25" t="s">
        <v>237</v>
      </c>
      <c r="C201" s="4" t="s">
        <v>9</v>
      </c>
      <c r="D201" s="6" t="s">
        <v>6</v>
      </c>
      <c r="E201" s="6"/>
      <c r="F201" s="23"/>
      <c r="G201" s="6">
        <v>9</v>
      </c>
    </row>
    <row r="202" spans="1:8" s="29" customFormat="1" hidden="1">
      <c r="A202" s="7" t="s">
        <v>213</v>
      </c>
      <c r="B202" s="25" t="s">
        <v>238</v>
      </c>
      <c r="C202" s="4" t="s">
        <v>9</v>
      </c>
      <c r="D202" s="6" t="s">
        <v>6</v>
      </c>
      <c r="E202" s="6"/>
      <c r="F202" s="23"/>
      <c r="G202" s="6">
        <v>20</v>
      </c>
    </row>
    <row r="203" spans="1:8" s="29" customFormat="1" hidden="1">
      <c r="A203" s="7" t="s">
        <v>211</v>
      </c>
      <c r="B203" s="25" t="s">
        <v>239</v>
      </c>
      <c r="C203" s="4" t="s">
        <v>9</v>
      </c>
      <c r="D203" s="6" t="s">
        <v>6</v>
      </c>
      <c r="E203" s="6"/>
      <c r="F203" s="23"/>
      <c r="G203" s="6">
        <v>6</v>
      </c>
    </row>
    <row r="204" spans="1:8" s="29" customFormat="1" hidden="1">
      <c r="A204" s="7" t="s">
        <v>218</v>
      </c>
      <c r="B204" s="25" t="s">
        <v>240</v>
      </c>
      <c r="C204" s="4" t="s">
        <v>9</v>
      </c>
      <c r="D204" s="6" t="s">
        <v>6</v>
      </c>
      <c r="E204" s="6"/>
      <c r="F204" s="23"/>
      <c r="G204" s="6">
        <v>5</v>
      </c>
    </row>
    <row r="205" spans="1:8" s="29" customFormat="1" hidden="1">
      <c r="A205" s="7" t="s">
        <v>219</v>
      </c>
      <c r="B205" s="25" t="s">
        <v>241</v>
      </c>
      <c r="C205" s="4" t="s">
        <v>9</v>
      </c>
      <c r="D205" s="6" t="s">
        <v>6</v>
      </c>
      <c r="E205" s="6"/>
      <c r="F205" s="23"/>
      <c r="G205" s="6">
        <v>8</v>
      </c>
    </row>
    <row r="206" spans="1:8" s="29" customFormat="1" hidden="1">
      <c r="A206" s="7" t="s">
        <v>220</v>
      </c>
      <c r="B206" s="25" t="s">
        <v>242</v>
      </c>
      <c r="C206" s="4" t="s">
        <v>9</v>
      </c>
      <c r="D206" s="6" t="s">
        <v>6</v>
      </c>
      <c r="E206" s="6"/>
      <c r="F206" s="23"/>
      <c r="G206" s="6">
        <v>1</v>
      </c>
    </row>
    <row r="207" spans="1:8" s="29" customFormat="1" hidden="1">
      <c r="A207" s="7" t="s">
        <v>221</v>
      </c>
      <c r="B207" s="53" t="s">
        <v>243</v>
      </c>
      <c r="C207" s="4" t="s">
        <v>9</v>
      </c>
      <c r="D207" s="6" t="s">
        <v>6</v>
      </c>
      <c r="E207" s="6"/>
      <c r="F207" s="23"/>
      <c r="G207" s="6">
        <v>4</v>
      </c>
      <c r="H207" s="29">
        <f>SUM(F186:F207)</f>
        <v>0</v>
      </c>
    </row>
    <row r="208" spans="1:8" s="29" customFormat="1" ht="15.6" thickBot="1">
      <c r="A208" s="128">
        <v>15872400</v>
      </c>
      <c r="B208" s="53" t="s">
        <v>247</v>
      </c>
      <c r="C208" s="4" t="s">
        <v>34</v>
      </c>
      <c r="D208" s="6" t="s">
        <v>31</v>
      </c>
      <c r="E208" s="6">
        <v>140</v>
      </c>
      <c r="F208" s="23">
        <f>E208*G208</f>
        <v>5782</v>
      </c>
      <c r="G208" s="6">
        <v>41.3</v>
      </c>
    </row>
    <row r="209" spans="1:7" s="29" customFormat="1" ht="15.6" thickBot="1">
      <c r="A209" s="129">
        <v>15421100</v>
      </c>
      <c r="B209" s="53" t="s">
        <v>248</v>
      </c>
      <c r="C209" s="4" t="s">
        <v>34</v>
      </c>
      <c r="D209" s="6" t="s">
        <v>68</v>
      </c>
      <c r="E209" s="6">
        <v>700</v>
      </c>
      <c r="F209" s="23">
        <f t="shared" ref="F209:F288" si="4">E209*G209</f>
        <v>149100</v>
      </c>
      <c r="G209" s="6">
        <v>213</v>
      </c>
    </row>
    <row r="210" spans="1:7" s="29" customFormat="1" ht="15.6" thickBot="1">
      <c r="A210" s="128" t="s">
        <v>73</v>
      </c>
      <c r="B210" s="53" t="s">
        <v>249</v>
      </c>
      <c r="C210" s="4" t="s">
        <v>34</v>
      </c>
      <c r="D210" s="6" t="s">
        <v>31</v>
      </c>
      <c r="E210" s="6">
        <v>600</v>
      </c>
      <c r="F210" s="23">
        <f t="shared" si="4"/>
        <v>191700</v>
      </c>
      <c r="G210" s="6">
        <v>319.5</v>
      </c>
    </row>
    <row r="211" spans="1:7" s="29" customFormat="1" ht="15.6" thickBot="1">
      <c r="A211" s="129" t="s">
        <v>491</v>
      </c>
      <c r="B211" s="53" t="s">
        <v>250</v>
      </c>
      <c r="C211" s="4" t="s">
        <v>34</v>
      </c>
      <c r="D211" s="6" t="s">
        <v>31</v>
      </c>
      <c r="E211" s="6">
        <v>270</v>
      </c>
      <c r="F211" s="23">
        <f t="shared" si="4"/>
        <v>53190</v>
      </c>
      <c r="G211" s="6">
        <v>197</v>
      </c>
    </row>
    <row r="212" spans="1:7" s="29" customFormat="1" ht="15.6" thickBot="1">
      <c r="A212" s="130">
        <v>15331151</v>
      </c>
      <c r="B212" s="53" t="s">
        <v>251</v>
      </c>
      <c r="C212" s="4" t="s">
        <v>34</v>
      </c>
      <c r="D212" s="6" t="s">
        <v>31</v>
      </c>
      <c r="E212" s="6">
        <v>900</v>
      </c>
      <c r="F212" s="23">
        <f t="shared" si="4"/>
        <v>119790</v>
      </c>
      <c r="G212" s="6">
        <v>133.1</v>
      </c>
    </row>
    <row r="213" spans="1:7" s="29" customFormat="1" ht="15.6" thickBot="1">
      <c r="A213" s="130" t="s">
        <v>64</v>
      </c>
      <c r="B213" s="53" t="s">
        <v>252</v>
      </c>
      <c r="C213" s="4" t="s">
        <v>34</v>
      </c>
      <c r="D213" s="6" t="s">
        <v>31</v>
      </c>
      <c r="E213" s="6">
        <v>270</v>
      </c>
      <c r="F213" s="23">
        <f t="shared" si="4"/>
        <v>359451</v>
      </c>
      <c r="G213" s="6">
        <v>1331.3</v>
      </c>
    </row>
    <row r="214" spans="1:7" s="29" customFormat="1" ht="15.6" thickBot="1">
      <c r="A214" s="130" t="s">
        <v>492</v>
      </c>
      <c r="B214" s="53" t="s">
        <v>253</v>
      </c>
      <c r="C214" s="4" t="s">
        <v>34</v>
      </c>
      <c r="D214" s="6" t="s">
        <v>31</v>
      </c>
      <c r="E214" s="6">
        <v>250</v>
      </c>
      <c r="F214" s="23">
        <f t="shared" si="4"/>
        <v>193025</v>
      </c>
      <c r="G214" s="6">
        <v>772.1</v>
      </c>
    </row>
    <row r="215" spans="1:7" s="29" customFormat="1" ht="15.6" thickBot="1">
      <c r="A215" s="130" t="s">
        <v>63</v>
      </c>
      <c r="B215" s="53" t="s">
        <v>254</v>
      </c>
      <c r="C215" s="4" t="s">
        <v>34</v>
      </c>
      <c r="D215" s="6" t="s">
        <v>31</v>
      </c>
      <c r="E215" s="6">
        <v>250</v>
      </c>
      <c r="F215" s="23">
        <f t="shared" si="4"/>
        <v>29950</v>
      </c>
      <c r="G215" s="6">
        <v>119.8</v>
      </c>
    </row>
    <row r="216" spans="1:7" s="29" customFormat="1" ht="15.6" thickBot="1">
      <c r="A216" s="130">
        <v>15311100</v>
      </c>
      <c r="B216" s="53" t="s">
        <v>255</v>
      </c>
      <c r="C216" s="4" t="s">
        <v>34</v>
      </c>
      <c r="D216" s="6" t="s">
        <v>31</v>
      </c>
      <c r="E216" s="6">
        <v>300</v>
      </c>
      <c r="F216" s="23">
        <f t="shared" si="4"/>
        <v>143790</v>
      </c>
      <c r="G216" s="6">
        <v>479.3</v>
      </c>
    </row>
    <row r="217" spans="1:7" s="29" customFormat="1" ht="15.6" thickBot="1">
      <c r="A217" s="130">
        <v>15112150</v>
      </c>
      <c r="B217" s="53" t="s">
        <v>256</v>
      </c>
      <c r="C217" s="4" t="s">
        <v>34</v>
      </c>
      <c r="D217" s="6" t="s">
        <v>31</v>
      </c>
      <c r="E217" s="6">
        <v>2000</v>
      </c>
      <c r="F217" s="23">
        <f t="shared" si="4"/>
        <v>532600</v>
      </c>
      <c r="G217" s="6">
        <v>266.3</v>
      </c>
    </row>
    <row r="218" spans="1:7" s="29" customFormat="1" ht="15.6" thickBot="1">
      <c r="A218" s="130">
        <v>15811100</v>
      </c>
      <c r="B218" s="53" t="s">
        <v>257</v>
      </c>
      <c r="C218" s="4" t="s">
        <v>34</v>
      </c>
      <c r="D218" s="6" t="s">
        <v>31</v>
      </c>
      <c r="E218" s="6">
        <v>330</v>
      </c>
      <c r="F218" s="23">
        <f t="shared" si="4"/>
        <v>658977</v>
      </c>
      <c r="G218" s="6">
        <v>1996.9</v>
      </c>
    </row>
    <row r="219" spans="1:7" s="29" customFormat="1" ht="15.6" thickBot="1">
      <c r="A219" s="130">
        <v>15616000</v>
      </c>
      <c r="B219" s="53" t="s">
        <v>258</v>
      </c>
      <c r="C219" s="4" t="s">
        <v>34</v>
      </c>
      <c r="D219" s="6" t="s">
        <v>31</v>
      </c>
      <c r="E219" s="6">
        <v>280</v>
      </c>
      <c r="F219" s="23">
        <f t="shared" si="4"/>
        <v>74564</v>
      </c>
      <c r="G219" s="6">
        <v>266.3</v>
      </c>
    </row>
    <row r="220" spans="1:7" s="29" customFormat="1" ht="15.6" thickBot="1">
      <c r="A220" s="130" t="s">
        <v>493</v>
      </c>
      <c r="B220" s="53" t="s">
        <v>259</v>
      </c>
      <c r="C220" s="4" t="s">
        <v>34</v>
      </c>
      <c r="D220" s="6" t="s">
        <v>6</v>
      </c>
      <c r="E220" s="6">
        <v>60</v>
      </c>
      <c r="F220" s="23">
        <f t="shared" si="4"/>
        <v>319500</v>
      </c>
      <c r="G220" s="6">
        <v>5325</v>
      </c>
    </row>
    <row r="221" spans="1:7" s="29" customFormat="1" ht="15.6" thickBot="1">
      <c r="A221" s="130">
        <v>15851100</v>
      </c>
      <c r="B221" s="53" t="s">
        <v>260</v>
      </c>
      <c r="C221" s="4" t="s">
        <v>34</v>
      </c>
      <c r="D221" s="6" t="s">
        <v>31</v>
      </c>
      <c r="E221" s="6">
        <v>250</v>
      </c>
      <c r="F221" s="23">
        <f t="shared" si="4"/>
        <v>66575</v>
      </c>
      <c r="G221" s="6">
        <v>266.3</v>
      </c>
    </row>
    <row r="222" spans="1:7" s="29" customFormat="1" ht="15.6" thickBot="1">
      <c r="A222" s="130">
        <v>15331154</v>
      </c>
      <c r="B222" s="53" t="s">
        <v>261</v>
      </c>
      <c r="C222" s="4" t="s">
        <v>34</v>
      </c>
      <c r="D222" s="6" t="s">
        <v>31</v>
      </c>
      <c r="E222" s="6">
        <v>300</v>
      </c>
      <c r="F222" s="23">
        <f t="shared" si="4"/>
        <v>39930</v>
      </c>
      <c r="G222" s="6">
        <v>133.1</v>
      </c>
    </row>
    <row r="223" spans="1:7" s="29" customFormat="1" ht="15.6" thickBot="1">
      <c r="A223" s="130">
        <v>15331153</v>
      </c>
      <c r="B223" s="53" t="s">
        <v>262</v>
      </c>
      <c r="C223" s="4" t="s">
        <v>34</v>
      </c>
      <c r="D223" s="6" t="s">
        <v>31</v>
      </c>
      <c r="E223" s="6">
        <v>650</v>
      </c>
      <c r="F223" s="23">
        <f t="shared" si="4"/>
        <v>86515</v>
      </c>
      <c r="G223" s="6">
        <v>133.1</v>
      </c>
    </row>
    <row r="224" spans="1:7" s="29" customFormat="1" ht="15.6" thickBot="1">
      <c r="A224" s="130">
        <v>15541200</v>
      </c>
      <c r="B224" s="53" t="s">
        <v>263</v>
      </c>
      <c r="C224" s="4" t="s">
        <v>34</v>
      </c>
      <c r="D224" s="6" t="s">
        <v>31</v>
      </c>
      <c r="E224" s="6">
        <v>1600</v>
      </c>
      <c r="F224" s="23">
        <f t="shared" si="4"/>
        <v>383360</v>
      </c>
      <c r="G224" s="6">
        <v>239.6</v>
      </c>
    </row>
    <row r="225" spans="1:8" s="29" customFormat="1" ht="15.6" thickBot="1">
      <c r="A225" s="130">
        <v>15551600</v>
      </c>
      <c r="B225" s="53" t="s">
        <v>264</v>
      </c>
      <c r="C225" s="4" t="s">
        <v>34</v>
      </c>
      <c r="D225" s="6" t="s">
        <v>31</v>
      </c>
      <c r="E225" s="6">
        <v>450</v>
      </c>
      <c r="F225" s="23">
        <f t="shared" si="4"/>
        <v>71910</v>
      </c>
      <c r="G225" s="6">
        <v>159.80000000000001</v>
      </c>
    </row>
    <row r="226" spans="1:8" s="29" customFormat="1" ht="15">
      <c r="A226" s="131">
        <v>15333100</v>
      </c>
      <c r="B226" s="53" t="s">
        <v>265</v>
      </c>
      <c r="C226" s="4" t="s">
        <v>34</v>
      </c>
      <c r="D226" s="6" t="s">
        <v>31</v>
      </c>
      <c r="E226" s="6">
        <v>850</v>
      </c>
      <c r="F226" s="23">
        <f t="shared" si="4"/>
        <v>27200</v>
      </c>
      <c r="G226" s="6">
        <v>32</v>
      </c>
      <c r="H226" s="88">
        <f>SUM(F208:F226)</f>
        <v>3506909</v>
      </c>
    </row>
    <row r="227" spans="1:8" s="29" customFormat="1">
      <c r="A227" s="7" t="s">
        <v>218</v>
      </c>
      <c r="B227" s="149" t="s">
        <v>605</v>
      </c>
      <c r="C227" s="4" t="s">
        <v>34</v>
      </c>
      <c r="D227" s="80" t="s">
        <v>6</v>
      </c>
      <c r="E227" s="82">
        <v>1750</v>
      </c>
      <c r="F227" s="83">
        <f t="shared" si="4"/>
        <v>14000</v>
      </c>
      <c r="G227" s="81">
        <v>8</v>
      </c>
    </row>
    <row r="228" spans="1:8" s="29" customFormat="1" hidden="1">
      <c r="A228" s="7" t="s">
        <v>219</v>
      </c>
      <c r="B228" s="109" t="s">
        <v>305</v>
      </c>
      <c r="C228" s="4" t="s">
        <v>34</v>
      </c>
      <c r="D228" s="80"/>
      <c r="E228" s="82"/>
      <c r="F228" s="92">
        <f t="shared" si="4"/>
        <v>0</v>
      </c>
      <c r="G228" s="81"/>
    </row>
    <row r="229" spans="1:8" s="29" customFormat="1">
      <c r="A229" s="7" t="s">
        <v>208</v>
      </c>
      <c r="B229" s="150" t="s">
        <v>606</v>
      </c>
      <c r="C229" s="4" t="s">
        <v>34</v>
      </c>
      <c r="D229" s="80" t="s">
        <v>6</v>
      </c>
      <c r="E229" s="82">
        <v>820</v>
      </c>
      <c r="F229" s="92">
        <f t="shared" si="4"/>
        <v>5740</v>
      </c>
      <c r="G229" s="81">
        <v>7</v>
      </c>
    </row>
    <row r="230" spans="1:8" s="29" customFormat="1" hidden="1">
      <c r="A230" s="7" t="s">
        <v>208</v>
      </c>
      <c r="B230" s="110" t="s">
        <v>306</v>
      </c>
      <c r="C230" s="4" t="s">
        <v>34</v>
      </c>
      <c r="D230" s="80"/>
      <c r="E230" s="82"/>
      <c r="F230" s="92">
        <f t="shared" si="4"/>
        <v>0</v>
      </c>
      <c r="G230" s="81"/>
    </row>
    <row r="231" spans="1:8" s="29" customFormat="1">
      <c r="A231" s="7" t="s">
        <v>212</v>
      </c>
      <c r="B231" s="110" t="s">
        <v>307</v>
      </c>
      <c r="C231" s="4" t="s">
        <v>34</v>
      </c>
      <c r="D231" s="80" t="s">
        <v>42</v>
      </c>
      <c r="E231" s="82">
        <v>1150</v>
      </c>
      <c r="F231" s="92">
        <f t="shared" si="4"/>
        <v>2300</v>
      </c>
      <c r="G231" s="81">
        <v>2</v>
      </c>
    </row>
    <row r="232" spans="1:8" s="29" customFormat="1">
      <c r="A232" s="7" t="s">
        <v>215</v>
      </c>
      <c r="B232" s="110" t="s">
        <v>308</v>
      </c>
      <c r="C232" s="4" t="s">
        <v>34</v>
      </c>
      <c r="D232" s="80" t="s">
        <v>42</v>
      </c>
      <c r="E232" s="82">
        <v>190</v>
      </c>
      <c r="F232" s="92">
        <f t="shared" si="4"/>
        <v>1900</v>
      </c>
      <c r="G232" s="81">
        <v>10</v>
      </c>
    </row>
    <row r="233" spans="1:8" s="29" customFormat="1">
      <c r="A233" s="7" t="s">
        <v>215</v>
      </c>
      <c r="B233" s="110" t="s">
        <v>309</v>
      </c>
      <c r="C233" s="4" t="s">
        <v>34</v>
      </c>
      <c r="D233" s="80" t="s">
        <v>42</v>
      </c>
      <c r="E233" s="82">
        <v>550</v>
      </c>
      <c r="F233" s="92">
        <f t="shared" si="4"/>
        <v>1100</v>
      </c>
      <c r="G233" s="81">
        <v>2</v>
      </c>
    </row>
    <row r="234" spans="1:8" s="29" customFormat="1" hidden="1">
      <c r="A234" s="7" t="s">
        <v>216</v>
      </c>
      <c r="B234" s="110" t="s">
        <v>310</v>
      </c>
      <c r="C234" s="4" t="s">
        <v>34</v>
      </c>
      <c r="D234" s="80"/>
      <c r="E234" s="82"/>
      <c r="F234" s="92">
        <f t="shared" si="4"/>
        <v>0</v>
      </c>
      <c r="G234" s="81"/>
    </row>
    <row r="235" spans="1:8" s="29" customFormat="1">
      <c r="A235" s="7" t="s">
        <v>211</v>
      </c>
      <c r="B235" s="110" t="s">
        <v>311</v>
      </c>
      <c r="C235" s="4" t="s">
        <v>34</v>
      </c>
      <c r="D235" s="80" t="s">
        <v>6</v>
      </c>
      <c r="E235" s="82">
        <v>1300</v>
      </c>
      <c r="F235" s="92">
        <f t="shared" si="4"/>
        <v>16900</v>
      </c>
      <c r="G235" s="81">
        <v>13</v>
      </c>
    </row>
    <row r="236" spans="1:8" s="29" customFormat="1" hidden="1">
      <c r="A236" s="7" t="s">
        <v>210</v>
      </c>
      <c r="B236" s="110" t="s">
        <v>312</v>
      </c>
      <c r="C236" s="4" t="s">
        <v>34</v>
      </c>
      <c r="D236" s="80"/>
      <c r="E236" s="82"/>
      <c r="F236" s="92">
        <f t="shared" si="4"/>
        <v>0</v>
      </c>
      <c r="G236" s="81"/>
    </row>
    <row r="237" spans="1:8" s="29" customFormat="1">
      <c r="A237" s="7" t="s">
        <v>212</v>
      </c>
      <c r="B237" s="149" t="s">
        <v>607</v>
      </c>
      <c r="C237" s="4" t="s">
        <v>34</v>
      </c>
      <c r="D237" s="80" t="s">
        <v>6</v>
      </c>
      <c r="E237" s="82">
        <v>170</v>
      </c>
      <c r="F237" s="92">
        <f t="shared" si="4"/>
        <v>1020</v>
      </c>
      <c r="G237" s="81">
        <v>6</v>
      </c>
    </row>
    <row r="238" spans="1:8" s="29" customFormat="1">
      <c r="A238" s="7" t="s">
        <v>208</v>
      </c>
      <c r="B238" s="109" t="s">
        <v>313</v>
      </c>
      <c r="C238" s="4" t="s">
        <v>34</v>
      </c>
      <c r="D238" s="80" t="s">
        <v>6</v>
      </c>
      <c r="E238" s="82">
        <v>420</v>
      </c>
      <c r="F238" s="92">
        <f t="shared" si="4"/>
        <v>840</v>
      </c>
      <c r="G238" s="81">
        <v>2</v>
      </c>
    </row>
    <row r="239" spans="1:8" s="29" customFormat="1">
      <c r="A239" s="7" t="s">
        <v>211</v>
      </c>
      <c r="B239" s="110" t="s">
        <v>314</v>
      </c>
      <c r="C239" s="4" t="s">
        <v>34</v>
      </c>
      <c r="D239" s="80" t="s">
        <v>42</v>
      </c>
      <c r="E239" s="82">
        <v>560</v>
      </c>
      <c r="F239" s="92">
        <f t="shared" si="4"/>
        <v>5040</v>
      </c>
      <c r="G239" s="81">
        <v>9</v>
      </c>
    </row>
    <row r="240" spans="1:8" s="29" customFormat="1">
      <c r="A240" s="7" t="s">
        <v>208</v>
      </c>
      <c r="B240" s="109" t="s">
        <v>315</v>
      </c>
      <c r="C240" s="4" t="s">
        <v>34</v>
      </c>
      <c r="D240" s="80" t="s">
        <v>6</v>
      </c>
      <c r="E240" s="82">
        <v>640</v>
      </c>
      <c r="F240" s="92">
        <f t="shared" si="4"/>
        <v>640</v>
      </c>
      <c r="G240" s="81">
        <v>1</v>
      </c>
    </row>
    <row r="241" spans="1:8" s="29" customFormat="1">
      <c r="A241" s="7" t="s">
        <v>212</v>
      </c>
      <c r="B241" s="109" t="s">
        <v>316</v>
      </c>
      <c r="C241" s="4" t="s">
        <v>34</v>
      </c>
      <c r="D241" s="80" t="s">
        <v>42</v>
      </c>
      <c r="E241" s="82">
        <v>170</v>
      </c>
      <c r="F241" s="92">
        <f t="shared" si="4"/>
        <v>20060</v>
      </c>
      <c r="G241" s="81">
        <v>118</v>
      </c>
    </row>
    <row r="242" spans="1:8" s="29" customFormat="1">
      <c r="A242" s="7" t="s">
        <v>212</v>
      </c>
      <c r="B242" s="109" t="s">
        <v>317</v>
      </c>
      <c r="C242" s="4" t="s">
        <v>34</v>
      </c>
      <c r="D242" s="80" t="s">
        <v>42</v>
      </c>
      <c r="E242" s="82">
        <v>690</v>
      </c>
      <c r="F242" s="92">
        <f t="shared" si="4"/>
        <v>4830</v>
      </c>
      <c r="G242" s="81">
        <v>7</v>
      </c>
    </row>
    <row r="243" spans="1:8" s="29" customFormat="1" hidden="1">
      <c r="A243" s="7" t="s">
        <v>212</v>
      </c>
      <c r="B243" s="110" t="s">
        <v>318</v>
      </c>
      <c r="C243" s="4" t="s">
        <v>34</v>
      </c>
      <c r="D243" s="80"/>
      <c r="E243" s="82"/>
      <c r="F243" s="92">
        <f t="shared" si="4"/>
        <v>0</v>
      </c>
      <c r="G243" s="81"/>
    </row>
    <row r="244" spans="1:8" s="29" customFormat="1" ht="14.4" hidden="1">
      <c r="A244" s="108">
        <v>39839200</v>
      </c>
      <c r="B244" s="109" t="s">
        <v>319</v>
      </c>
      <c r="C244" s="4" t="s">
        <v>34</v>
      </c>
      <c r="D244" s="80"/>
      <c r="E244" s="82"/>
      <c r="F244" s="92">
        <f t="shared" si="4"/>
        <v>0</v>
      </c>
      <c r="G244" s="81"/>
    </row>
    <row r="245" spans="1:8" s="29" customFormat="1">
      <c r="A245" s="7" t="s">
        <v>209</v>
      </c>
      <c r="B245" s="110" t="s">
        <v>320</v>
      </c>
      <c r="C245" s="4" t="s">
        <v>34</v>
      </c>
      <c r="D245" s="80" t="s">
        <v>6</v>
      </c>
      <c r="E245" s="82">
        <v>100</v>
      </c>
      <c r="F245" s="92">
        <f t="shared" si="4"/>
        <v>2000</v>
      </c>
      <c r="G245" s="81">
        <v>20</v>
      </c>
    </row>
    <row r="246" spans="1:8" s="29" customFormat="1" ht="15" hidden="1">
      <c r="A246" s="111" t="s">
        <v>473</v>
      </c>
      <c r="B246" s="110" t="s">
        <v>321</v>
      </c>
      <c r="C246" s="4" t="s">
        <v>34</v>
      </c>
      <c r="D246" s="80"/>
      <c r="E246" s="82"/>
      <c r="F246" s="92">
        <f t="shared" si="4"/>
        <v>0</v>
      </c>
      <c r="G246" s="81"/>
    </row>
    <row r="247" spans="1:8" s="29" customFormat="1">
      <c r="A247" s="7" t="s">
        <v>213</v>
      </c>
      <c r="B247" s="110" t="s">
        <v>322</v>
      </c>
      <c r="C247" s="4" t="s">
        <v>34</v>
      </c>
      <c r="D247" s="80" t="s">
        <v>42</v>
      </c>
      <c r="E247" s="82">
        <v>540</v>
      </c>
      <c r="F247" s="92">
        <f t="shared" si="4"/>
        <v>6480</v>
      </c>
      <c r="G247" s="81">
        <v>12</v>
      </c>
    </row>
    <row r="248" spans="1:8" s="29" customFormat="1">
      <c r="A248" s="7" t="s">
        <v>208</v>
      </c>
      <c r="B248" s="110" t="s">
        <v>323</v>
      </c>
      <c r="C248" s="4" t="s">
        <v>34</v>
      </c>
      <c r="D248" s="80" t="s">
        <v>6</v>
      </c>
      <c r="E248" s="82">
        <v>980</v>
      </c>
      <c r="F248" s="92">
        <f t="shared" si="4"/>
        <v>1960</v>
      </c>
      <c r="G248" s="81">
        <v>2</v>
      </c>
      <c r="H248" s="37">
        <f>SUM(F227:F248)</f>
        <v>84810</v>
      </c>
    </row>
    <row r="249" spans="1:8" s="29" customFormat="1">
      <c r="A249" s="7" t="s">
        <v>214</v>
      </c>
      <c r="B249" s="110" t="s">
        <v>325</v>
      </c>
      <c r="C249" s="4" t="s">
        <v>34</v>
      </c>
      <c r="D249" s="107" t="s">
        <v>6</v>
      </c>
      <c r="E249" s="87">
        <v>4000</v>
      </c>
      <c r="F249" s="92">
        <f>E249*G249</f>
        <v>4000</v>
      </c>
      <c r="G249" s="86">
        <v>1</v>
      </c>
      <c r="H249" s="37"/>
    </row>
    <row r="250" spans="1:8" s="29" customFormat="1" hidden="1">
      <c r="A250" s="7" t="s">
        <v>216</v>
      </c>
      <c r="B250" s="110" t="s">
        <v>310</v>
      </c>
      <c r="C250" s="4" t="s">
        <v>34</v>
      </c>
      <c r="D250" s="85"/>
      <c r="E250" s="87"/>
      <c r="F250" s="92">
        <f t="shared" si="4"/>
        <v>0</v>
      </c>
      <c r="G250" s="86"/>
      <c r="H250" s="37"/>
    </row>
    <row r="251" spans="1:8" s="29" customFormat="1" hidden="1">
      <c r="A251" s="7" t="s">
        <v>213</v>
      </c>
      <c r="B251" s="110" t="s">
        <v>326</v>
      </c>
      <c r="C251" s="4" t="s">
        <v>34</v>
      </c>
      <c r="D251" s="85"/>
      <c r="E251" s="87"/>
      <c r="F251" s="92">
        <f t="shared" si="4"/>
        <v>0</v>
      </c>
      <c r="G251" s="86"/>
      <c r="H251" s="37"/>
    </row>
    <row r="252" spans="1:8" s="29" customFormat="1" hidden="1">
      <c r="A252" s="7" t="s">
        <v>208</v>
      </c>
      <c r="B252" s="110" t="s">
        <v>306</v>
      </c>
      <c r="C252" s="4" t="s">
        <v>34</v>
      </c>
      <c r="D252" s="85"/>
      <c r="E252" s="87"/>
      <c r="F252" s="92">
        <f t="shared" si="4"/>
        <v>0</v>
      </c>
      <c r="G252" s="86"/>
      <c r="H252" s="37"/>
    </row>
    <row r="253" spans="1:8" s="29" customFormat="1" hidden="1">
      <c r="A253" s="7" t="s">
        <v>218</v>
      </c>
      <c r="B253" s="110" t="s">
        <v>327</v>
      </c>
      <c r="C253" s="4" t="s">
        <v>34</v>
      </c>
      <c r="D253" s="85"/>
      <c r="E253" s="87"/>
      <c r="F253" s="92">
        <f t="shared" si="4"/>
        <v>0</v>
      </c>
      <c r="G253" s="86"/>
      <c r="H253" s="37"/>
    </row>
    <row r="254" spans="1:8" s="29" customFormat="1" ht="14.4" hidden="1">
      <c r="A254" s="108">
        <v>39839200</v>
      </c>
      <c r="B254" s="110" t="s">
        <v>328</v>
      </c>
      <c r="C254" s="4" t="s">
        <v>34</v>
      </c>
      <c r="D254" s="85"/>
      <c r="E254" s="87"/>
      <c r="F254" s="92">
        <f t="shared" si="4"/>
        <v>0</v>
      </c>
      <c r="G254" s="86"/>
      <c r="H254" s="37"/>
    </row>
    <row r="255" spans="1:8" s="29" customFormat="1" hidden="1">
      <c r="A255" s="7" t="s">
        <v>212</v>
      </c>
      <c r="B255" s="110" t="s">
        <v>329</v>
      </c>
      <c r="C255" s="4" t="s">
        <v>34</v>
      </c>
      <c r="D255" s="85"/>
      <c r="E255" s="87"/>
      <c r="F255" s="92">
        <f t="shared" si="4"/>
        <v>0</v>
      </c>
      <c r="G255" s="86"/>
      <c r="H255" s="37"/>
    </row>
    <row r="256" spans="1:8" s="29" customFormat="1" ht="14.4" hidden="1">
      <c r="A256" s="108" t="s">
        <v>608</v>
      </c>
      <c r="B256" s="110" t="s">
        <v>330</v>
      </c>
      <c r="C256" s="4" t="s">
        <v>34</v>
      </c>
      <c r="D256" s="85"/>
      <c r="E256" s="87"/>
      <c r="F256" s="92">
        <f t="shared" si="4"/>
        <v>0</v>
      </c>
      <c r="G256" s="86"/>
      <c r="H256" s="37"/>
    </row>
    <row r="257" spans="1:8" s="29" customFormat="1" hidden="1">
      <c r="A257" s="7" t="s">
        <v>212</v>
      </c>
      <c r="B257" s="110" t="s">
        <v>331</v>
      </c>
      <c r="C257" s="4" t="s">
        <v>34</v>
      </c>
      <c r="D257" s="85"/>
      <c r="E257" s="87"/>
      <c r="F257" s="92">
        <f t="shared" si="4"/>
        <v>0</v>
      </c>
      <c r="G257" s="86"/>
      <c r="H257" s="37"/>
    </row>
    <row r="258" spans="1:8" s="29" customFormat="1" hidden="1">
      <c r="A258" s="7" t="s">
        <v>212</v>
      </c>
      <c r="B258" s="110" t="s">
        <v>332</v>
      </c>
      <c r="C258" s="4" t="s">
        <v>34</v>
      </c>
      <c r="D258" s="85"/>
      <c r="E258" s="87"/>
      <c r="F258" s="92">
        <f t="shared" si="4"/>
        <v>0</v>
      </c>
      <c r="G258" s="86"/>
      <c r="H258" s="37"/>
    </row>
    <row r="259" spans="1:8" s="29" customFormat="1" ht="14.4" hidden="1">
      <c r="A259" s="108">
        <v>31685000</v>
      </c>
      <c r="B259" s="110" t="s">
        <v>333</v>
      </c>
      <c r="C259" s="4" t="s">
        <v>34</v>
      </c>
      <c r="D259" s="85"/>
      <c r="E259" s="87"/>
      <c r="F259" s="92">
        <f t="shared" si="4"/>
        <v>0</v>
      </c>
      <c r="G259" s="86"/>
      <c r="H259" s="37"/>
    </row>
    <row r="260" spans="1:8" s="29" customFormat="1" ht="14.4" hidden="1">
      <c r="A260" s="108">
        <v>39831273</v>
      </c>
      <c r="B260" s="110" t="s">
        <v>334</v>
      </c>
      <c r="C260" s="4" t="s">
        <v>34</v>
      </c>
      <c r="D260" s="85"/>
      <c r="E260" s="87"/>
      <c r="F260" s="92">
        <f t="shared" si="4"/>
        <v>0</v>
      </c>
      <c r="G260" s="86"/>
      <c r="H260" s="37"/>
    </row>
    <row r="261" spans="1:8" s="29" customFormat="1" hidden="1">
      <c r="A261" s="7" t="s">
        <v>212</v>
      </c>
      <c r="B261" s="110" t="s">
        <v>335</v>
      </c>
      <c r="C261" s="4" t="s">
        <v>34</v>
      </c>
      <c r="D261" s="85"/>
      <c r="E261" s="87"/>
      <c r="F261" s="92">
        <f t="shared" si="4"/>
        <v>0</v>
      </c>
      <c r="G261" s="86"/>
      <c r="H261" s="37"/>
    </row>
    <row r="262" spans="1:8" s="29" customFormat="1" ht="14.4">
      <c r="A262" s="108" t="s">
        <v>474</v>
      </c>
      <c r="B262" s="110" t="s">
        <v>336</v>
      </c>
      <c r="C262" s="4" t="s">
        <v>34</v>
      </c>
      <c r="D262" s="85" t="s">
        <v>6</v>
      </c>
      <c r="E262" s="87">
        <v>100</v>
      </c>
      <c r="F262" s="92">
        <f t="shared" si="4"/>
        <v>2900</v>
      </c>
      <c r="G262" s="86">
        <v>29</v>
      </c>
      <c r="H262" s="37"/>
    </row>
    <row r="263" spans="1:8" s="29" customFormat="1" hidden="1">
      <c r="A263" s="7" t="s">
        <v>211</v>
      </c>
      <c r="B263" s="110" t="s">
        <v>337</v>
      </c>
      <c r="C263" s="4" t="s">
        <v>34</v>
      </c>
      <c r="D263" s="85"/>
      <c r="E263" s="87"/>
      <c r="F263" s="92">
        <f t="shared" si="4"/>
        <v>0</v>
      </c>
      <c r="G263" s="86"/>
      <c r="H263" s="37"/>
    </row>
    <row r="264" spans="1:8" s="29" customFormat="1">
      <c r="A264" s="7" t="s">
        <v>211</v>
      </c>
      <c r="B264" s="110" t="s">
        <v>338</v>
      </c>
      <c r="C264" s="4" t="s">
        <v>34</v>
      </c>
      <c r="D264" s="85" t="s">
        <v>6</v>
      </c>
      <c r="E264" s="87">
        <v>150</v>
      </c>
      <c r="F264" s="92">
        <f t="shared" si="4"/>
        <v>1200</v>
      </c>
      <c r="G264" s="86">
        <v>8</v>
      </c>
      <c r="H264" s="37"/>
    </row>
    <row r="265" spans="1:8" s="29" customFormat="1" hidden="1">
      <c r="A265" s="7" t="s">
        <v>211</v>
      </c>
      <c r="B265" s="110" t="s">
        <v>339</v>
      </c>
      <c r="C265" s="4" t="s">
        <v>34</v>
      </c>
      <c r="D265" s="85"/>
      <c r="E265" s="87"/>
      <c r="F265" s="92">
        <f t="shared" si="4"/>
        <v>0</v>
      </c>
      <c r="G265" s="86"/>
      <c r="H265" s="37"/>
    </row>
    <row r="266" spans="1:8" s="29" customFormat="1" hidden="1">
      <c r="A266" s="7" t="s">
        <v>210</v>
      </c>
      <c r="B266" s="110" t="s">
        <v>340</v>
      </c>
      <c r="C266" s="4" t="s">
        <v>34</v>
      </c>
      <c r="D266" s="85"/>
      <c r="E266" s="87"/>
      <c r="F266" s="92">
        <f t="shared" si="4"/>
        <v>0</v>
      </c>
      <c r="G266" s="86"/>
      <c r="H266" s="37"/>
    </row>
    <row r="267" spans="1:8" s="29" customFormat="1" ht="15" hidden="1">
      <c r="A267" s="111" t="s">
        <v>473</v>
      </c>
      <c r="B267" s="110" t="s">
        <v>321</v>
      </c>
      <c r="C267" s="4" t="s">
        <v>34</v>
      </c>
      <c r="D267" s="85"/>
      <c r="E267" s="87"/>
      <c r="F267" s="92">
        <f t="shared" si="4"/>
        <v>0</v>
      </c>
      <c r="G267" s="86"/>
      <c r="H267" s="37"/>
    </row>
    <row r="268" spans="1:8" s="29" customFormat="1" ht="14.4" hidden="1">
      <c r="A268" s="108" t="s">
        <v>474</v>
      </c>
      <c r="B268" s="110" t="s">
        <v>341</v>
      </c>
      <c r="C268" s="4" t="s">
        <v>34</v>
      </c>
      <c r="D268" s="85"/>
      <c r="E268" s="87"/>
      <c r="F268" s="92">
        <f t="shared" si="4"/>
        <v>0</v>
      </c>
      <c r="G268" s="86"/>
      <c r="H268" s="37"/>
    </row>
    <row r="269" spans="1:8" s="29" customFormat="1">
      <c r="A269" s="7" t="s">
        <v>215</v>
      </c>
      <c r="B269" s="149" t="s">
        <v>609</v>
      </c>
      <c r="C269" s="4" t="s">
        <v>34</v>
      </c>
      <c r="D269" s="85" t="s">
        <v>6</v>
      </c>
      <c r="E269" s="87">
        <v>50</v>
      </c>
      <c r="F269" s="92">
        <f t="shared" si="4"/>
        <v>500</v>
      </c>
      <c r="G269" s="86">
        <v>10</v>
      </c>
      <c r="H269" s="37"/>
    </row>
    <row r="270" spans="1:8" s="29" customFormat="1">
      <c r="A270" s="7">
        <v>39221120</v>
      </c>
      <c r="B270" s="149" t="s">
        <v>610</v>
      </c>
      <c r="C270" s="4" t="s">
        <v>34</v>
      </c>
      <c r="D270" s="107" t="s">
        <v>6</v>
      </c>
      <c r="E270" s="99">
        <v>500</v>
      </c>
      <c r="F270" s="92">
        <f t="shared" si="4"/>
        <v>15000</v>
      </c>
      <c r="G270" s="99">
        <v>30</v>
      </c>
      <c r="H270" s="37"/>
    </row>
    <row r="271" spans="1:8" s="29" customFormat="1">
      <c r="A271" s="7" t="s">
        <v>624</v>
      </c>
      <c r="B271" s="149" t="s">
        <v>611</v>
      </c>
      <c r="C271" s="4" t="s">
        <v>34</v>
      </c>
      <c r="D271" s="107" t="s">
        <v>6</v>
      </c>
      <c r="E271" s="99">
        <v>440</v>
      </c>
      <c r="F271" s="92">
        <f t="shared" si="4"/>
        <v>13200</v>
      </c>
      <c r="G271" s="99">
        <v>30</v>
      </c>
      <c r="H271" s="37"/>
    </row>
    <row r="272" spans="1:8" s="29" customFormat="1">
      <c r="A272" s="7">
        <v>39221420</v>
      </c>
      <c r="B272" s="149" t="s">
        <v>612</v>
      </c>
      <c r="C272" s="4" t="s">
        <v>34</v>
      </c>
      <c r="D272" s="107" t="s">
        <v>6</v>
      </c>
      <c r="E272" s="99">
        <v>1550</v>
      </c>
      <c r="F272" s="92">
        <f t="shared" si="4"/>
        <v>1550</v>
      </c>
      <c r="G272" s="99">
        <v>1</v>
      </c>
      <c r="H272" s="37"/>
    </row>
    <row r="273" spans="1:9" s="29" customFormat="1">
      <c r="A273" s="7">
        <v>39221230</v>
      </c>
      <c r="B273" s="149" t="s">
        <v>613</v>
      </c>
      <c r="C273" s="4" t="s">
        <v>34</v>
      </c>
      <c r="D273" s="107" t="s">
        <v>6</v>
      </c>
      <c r="E273" s="99">
        <v>4400</v>
      </c>
      <c r="F273" s="92">
        <f t="shared" si="4"/>
        <v>4400</v>
      </c>
      <c r="G273" s="99">
        <v>1</v>
      </c>
      <c r="H273" s="37"/>
    </row>
    <row r="274" spans="1:9" s="29" customFormat="1">
      <c r="A274" s="7" t="s">
        <v>217</v>
      </c>
      <c r="B274" s="149" t="s">
        <v>614</v>
      </c>
      <c r="C274" s="4" t="s">
        <v>34</v>
      </c>
      <c r="D274" s="107" t="s">
        <v>6</v>
      </c>
      <c r="E274" s="99">
        <v>7000</v>
      </c>
      <c r="F274" s="92">
        <f t="shared" si="4"/>
        <v>7000</v>
      </c>
      <c r="G274" s="99">
        <v>1</v>
      </c>
      <c r="H274" s="37"/>
    </row>
    <row r="275" spans="1:9" s="29" customFormat="1">
      <c r="A275" s="7" t="s">
        <v>627</v>
      </c>
      <c r="B275" s="149" t="s">
        <v>615</v>
      </c>
      <c r="C275" s="4" t="s">
        <v>34</v>
      </c>
      <c r="D275" s="107" t="s">
        <v>6</v>
      </c>
      <c r="E275" s="99">
        <v>150</v>
      </c>
      <c r="F275" s="92">
        <f t="shared" si="4"/>
        <v>1500</v>
      </c>
      <c r="G275" s="99">
        <v>10</v>
      </c>
      <c r="H275" s="37"/>
    </row>
    <row r="276" spans="1:9" s="29" customFormat="1">
      <c r="A276" s="7">
        <v>39221230</v>
      </c>
      <c r="B276" s="149" t="s">
        <v>616</v>
      </c>
      <c r="C276" s="4" t="s">
        <v>34</v>
      </c>
      <c r="D276" s="107" t="s">
        <v>6</v>
      </c>
      <c r="E276" s="99">
        <v>1300</v>
      </c>
      <c r="F276" s="92">
        <f t="shared" si="4"/>
        <v>3900</v>
      </c>
      <c r="G276" s="99">
        <v>3</v>
      </c>
      <c r="H276" s="37"/>
    </row>
    <row r="277" spans="1:9" s="29" customFormat="1">
      <c r="A277" s="7">
        <v>39831280</v>
      </c>
      <c r="B277" s="149" t="s">
        <v>617</v>
      </c>
      <c r="C277" s="4" t="s">
        <v>34</v>
      </c>
      <c r="D277" s="107" t="s">
        <v>6</v>
      </c>
      <c r="E277" s="99">
        <v>430</v>
      </c>
      <c r="F277" s="92">
        <f t="shared" si="4"/>
        <v>1290</v>
      </c>
      <c r="G277" s="99">
        <v>3</v>
      </c>
      <c r="H277" s="37"/>
    </row>
    <row r="278" spans="1:9" s="29" customFormat="1">
      <c r="A278" s="7" t="s">
        <v>629</v>
      </c>
      <c r="B278" s="149" t="s">
        <v>618</v>
      </c>
      <c r="C278" s="4" t="s">
        <v>34</v>
      </c>
      <c r="D278" s="107" t="s">
        <v>6</v>
      </c>
      <c r="E278" s="99">
        <v>2400</v>
      </c>
      <c r="F278" s="92">
        <f t="shared" si="4"/>
        <v>2400</v>
      </c>
      <c r="G278" s="99">
        <v>1</v>
      </c>
      <c r="H278" s="37"/>
    </row>
    <row r="279" spans="1:9" s="29" customFormat="1">
      <c r="A279" s="7" t="s">
        <v>626</v>
      </c>
      <c r="B279" s="149" t="s">
        <v>619</v>
      </c>
      <c r="C279" s="4" t="s">
        <v>34</v>
      </c>
      <c r="D279" s="107" t="s">
        <v>6</v>
      </c>
      <c r="E279" s="99">
        <v>5400</v>
      </c>
      <c r="F279" s="92">
        <f t="shared" si="4"/>
        <v>5400</v>
      </c>
      <c r="G279" s="99">
        <v>1</v>
      </c>
      <c r="H279" s="37"/>
    </row>
    <row r="280" spans="1:9" s="29" customFormat="1">
      <c r="A280" s="7" t="s">
        <v>628</v>
      </c>
      <c r="B280" s="149" t="s">
        <v>620</v>
      </c>
      <c r="C280" s="4" t="s">
        <v>34</v>
      </c>
      <c r="D280" s="107" t="s">
        <v>6</v>
      </c>
      <c r="E280" s="99">
        <v>3200</v>
      </c>
      <c r="F280" s="92">
        <f t="shared" si="4"/>
        <v>3200</v>
      </c>
      <c r="G280" s="99">
        <v>1</v>
      </c>
      <c r="H280" s="37"/>
    </row>
    <row r="281" spans="1:9" s="29" customFormat="1">
      <c r="A281" s="7" t="s">
        <v>625</v>
      </c>
      <c r="B281" s="149" t="s">
        <v>621</v>
      </c>
      <c r="C281" s="4" t="s">
        <v>34</v>
      </c>
      <c r="D281" s="107" t="s">
        <v>6</v>
      </c>
      <c r="E281" s="99">
        <v>580</v>
      </c>
      <c r="F281" s="92">
        <f t="shared" si="4"/>
        <v>580</v>
      </c>
      <c r="G281" s="99">
        <v>1</v>
      </c>
      <c r="H281" s="37"/>
    </row>
    <row r="282" spans="1:9" s="29" customFormat="1">
      <c r="A282" s="7">
        <v>39221350</v>
      </c>
      <c r="B282" s="149" t="s">
        <v>622</v>
      </c>
      <c r="C282" s="4" t="s">
        <v>34</v>
      </c>
      <c r="D282" s="107" t="s">
        <v>42</v>
      </c>
      <c r="E282" s="99">
        <v>250</v>
      </c>
      <c r="F282" s="92">
        <f t="shared" si="4"/>
        <v>1000</v>
      </c>
      <c r="G282" s="99">
        <v>4</v>
      </c>
      <c r="H282" s="37"/>
    </row>
    <row r="283" spans="1:9" s="29" customFormat="1">
      <c r="A283" s="7">
        <v>39221480</v>
      </c>
      <c r="B283" s="149" t="s">
        <v>623</v>
      </c>
      <c r="C283" s="4" t="s">
        <v>34</v>
      </c>
      <c r="D283" s="107" t="s">
        <v>6</v>
      </c>
      <c r="E283" s="99">
        <v>800</v>
      </c>
      <c r="F283" s="92">
        <f t="shared" si="4"/>
        <v>1600</v>
      </c>
      <c r="G283" s="99">
        <v>2</v>
      </c>
      <c r="H283" s="37"/>
    </row>
    <row r="284" spans="1:9" s="29" customFormat="1">
      <c r="A284" s="7" t="s">
        <v>630</v>
      </c>
      <c r="B284" s="149" t="s">
        <v>174</v>
      </c>
      <c r="C284" s="4" t="s">
        <v>34</v>
      </c>
      <c r="D284" s="107" t="s">
        <v>6</v>
      </c>
      <c r="E284" s="99">
        <v>6000</v>
      </c>
      <c r="F284" s="92">
        <f t="shared" si="4"/>
        <v>12000</v>
      </c>
      <c r="G284" s="99">
        <v>2</v>
      </c>
      <c r="H284" s="37"/>
    </row>
    <row r="285" spans="1:9" s="29" customFormat="1">
      <c r="A285" s="7" t="s">
        <v>630</v>
      </c>
      <c r="B285" s="149" t="s">
        <v>188</v>
      </c>
      <c r="C285" s="4" t="s">
        <v>34</v>
      </c>
      <c r="D285" s="107" t="s">
        <v>6</v>
      </c>
      <c r="E285" s="99">
        <v>2700</v>
      </c>
      <c r="F285" s="92">
        <f t="shared" si="4"/>
        <v>10800</v>
      </c>
      <c r="G285" s="99">
        <v>4</v>
      </c>
      <c r="H285" s="37"/>
      <c r="I285" s="37">
        <f>SUM(F227:F285)</f>
        <v>178230</v>
      </c>
    </row>
    <row r="286" spans="1:9" s="29" customFormat="1" hidden="1">
      <c r="A286" s="7" t="s">
        <v>215</v>
      </c>
      <c r="B286" s="110" t="s">
        <v>342</v>
      </c>
      <c r="C286" s="4" t="s">
        <v>34</v>
      </c>
      <c r="D286" s="85" t="s">
        <v>324</v>
      </c>
      <c r="E286" s="87"/>
      <c r="F286" s="92">
        <f t="shared" si="4"/>
        <v>0</v>
      </c>
      <c r="G286" s="86"/>
      <c r="H286" s="37"/>
    </row>
    <row r="287" spans="1:9" s="29" customFormat="1" hidden="1">
      <c r="A287" s="7" t="s">
        <v>219</v>
      </c>
      <c r="B287" s="110" t="s">
        <v>343</v>
      </c>
      <c r="C287" s="4" t="s">
        <v>34</v>
      </c>
      <c r="D287" s="85" t="s">
        <v>324</v>
      </c>
      <c r="E287" s="87"/>
      <c r="F287" s="92">
        <f t="shared" si="4"/>
        <v>0</v>
      </c>
      <c r="G287" s="86"/>
      <c r="H287" s="37"/>
    </row>
    <row r="288" spans="1:9" s="29" customFormat="1" hidden="1">
      <c r="A288" s="7" t="s">
        <v>211</v>
      </c>
      <c r="B288" s="110" t="s">
        <v>344</v>
      </c>
      <c r="C288" s="4" t="s">
        <v>34</v>
      </c>
      <c r="D288" s="85" t="s">
        <v>324</v>
      </c>
      <c r="E288" s="87"/>
      <c r="F288" s="92">
        <f t="shared" si="4"/>
        <v>0</v>
      </c>
      <c r="G288" s="86"/>
      <c r="H288" s="37"/>
    </row>
    <row r="289" spans="1:8" s="29" customFormat="1" hidden="1">
      <c r="A289" s="7" t="s">
        <v>208</v>
      </c>
      <c r="B289" s="110" t="s">
        <v>345</v>
      </c>
      <c r="C289" s="4" t="s">
        <v>34</v>
      </c>
      <c r="D289" s="85" t="s">
        <v>324</v>
      </c>
      <c r="E289" s="87"/>
      <c r="F289" s="92">
        <f t="shared" ref="F289" si="5">E289*G289</f>
        <v>0</v>
      </c>
      <c r="G289" s="86"/>
      <c r="H289" s="37">
        <f>SUM(F249:F289)</f>
        <v>93420</v>
      </c>
    </row>
    <row r="290" spans="1:8" s="29" customFormat="1">
      <c r="A290" s="7"/>
      <c r="B290" s="9" t="s">
        <v>28</v>
      </c>
      <c r="C290" s="4"/>
      <c r="D290" s="6"/>
      <c r="E290" s="6"/>
      <c r="F290" s="52">
        <f>SUM(F291:F522)</f>
        <v>392100</v>
      </c>
      <c r="G290" s="6"/>
    </row>
    <row r="291" spans="1:8" s="29" customFormat="1">
      <c r="A291" s="7" t="s">
        <v>497</v>
      </c>
      <c r="B291" s="33" t="s">
        <v>498</v>
      </c>
      <c r="C291" s="4" t="s">
        <v>34</v>
      </c>
      <c r="D291" s="34" t="s">
        <v>6</v>
      </c>
      <c r="E291" s="34">
        <v>233.3</v>
      </c>
      <c r="F291" s="34">
        <v>70000</v>
      </c>
      <c r="G291" s="34">
        <v>300</v>
      </c>
    </row>
    <row r="292" spans="1:8" s="29" customFormat="1">
      <c r="A292" s="7">
        <v>44118400</v>
      </c>
      <c r="B292" s="33" t="s">
        <v>499</v>
      </c>
      <c r="C292" s="4" t="s">
        <v>34</v>
      </c>
      <c r="D292" s="34" t="s">
        <v>384</v>
      </c>
      <c r="E292" s="34">
        <v>25.478999999999999</v>
      </c>
      <c r="F292" s="132">
        <v>64207.08</v>
      </c>
      <c r="G292" s="34">
        <v>2520</v>
      </c>
    </row>
    <row r="293" spans="1:8" s="29" customFormat="1">
      <c r="A293" s="7">
        <v>44531160</v>
      </c>
      <c r="B293" s="33" t="s">
        <v>500</v>
      </c>
      <c r="C293" s="4" t="s">
        <v>34</v>
      </c>
      <c r="D293" s="34" t="s">
        <v>6</v>
      </c>
      <c r="E293" s="34">
        <v>160</v>
      </c>
      <c r="F293" s="34">
        <v>2560</v>
      </c>
      <c r="G293" s="34">
        <v>16</v>
      </c>
    </row>
    <row r="294" spans="1:8" s="29" customFormat="1">
      <c r="A294" s="7" t="s">
        <v>509</v>
      </c>
      <c r="B294" s="33" t="s">
        <v>501</v>
      </c>
      <c r="C294" s="4" t="s">
        <v>34</v>
      </c>
      <c r="D294" s="34" t="s">
        <v>508</v>
      </c>
      <c r="E294" s="34">
        <v>2473.5</v>
      </c>
      <c r="F294" s="34">
        <v>17809.2</v>
      </c>
      <c r="G294" s="34">
        <v>7.2</v>
      </c>
    </row>
    <row r="295" spans="1:8" s="29" customFormat="1">
      <c r="A295" s="7" t="s">
        <v>479</v>
      </c>
      <c r="B295" s="33" t="s">
        <v>502</v>
      </c>
      <c r="C295" s="4" t="s">
        <v>34</v>
      </c>
      <c r="D295" s="34" t="s">
        <v>6</v>
      </c>
      <c r="E295" s="34">
        <v>611.1</v>
      </c>
      <c r="F295" s="34">
        <v>1222.2</v>
      </c>
      <c r="G295" s="34">
        <v>2</v>
      </c>
    </row>
    <row r="296" spans="1:8" s="29" customFormat="1">
      <c r="A296" s="7" t="s">
        <v>479</v>
      </c>
      <c r="B296" s="33" t="s">
        <v>503</v>
      </c>
      <c r="C296" s="4" t="s">
        <v>34</v>
      </c>
      <c r="D296" s="34" t="s">
        <v>6</v>
      </c>
      <c r="E296" s="34">
        <v>970</v>
      </c>
      <c r="F296" s="34">
        <v>5820</v>
      </c>
      <c r="G296" s="34">
        <v>6</v>
      </c>
    </row>
    <row r="297" spans="1:8" s="29" customFormat="1">
      <c r="A297" s="7" t="s">
        <v>479</v>
      </c>
      <c r="B297" s="33" t="s">
        <v>504</v>
      </c>
      <c r="C297" s="4" t="s">
        <v>34</v>
      </c>
      <c r="D297" s="34" t="s">
        <v>6</v>
      </c>
      <c r="E297" s="34">
        <v>2958.5</v>
      </c>
      <c r="F297" s="34">
        <v>2958.5</v>
      </c>
      <c r="G297" s="34">
        <v>1</v>
      </c>
    </row>
    <row r="298" spans="1:8" s="29" customFormat="1">
      <c r="A298" s="7">
        <v>44161130</v>
      </c>
      <c r="B298" s="33" t="s">
        <v>505</v>
      </c>
      <c r="C298" s="4" t="s">
        <v>34</v>
      </c>
      <c r="D298" s="34" t="s">
        <v>6</v>
      </c>
      <c r="E298" s="34">
        <v>4268</v>
      </c>
      <c r="F298" s="34">
        <v>4268</v>
      </c>
      <c r="G298" s="34">
        <v>1</v>
      </c>
    </row>
    <row r="299" spans="1:8" s="29" customFormat="1">
      <c r="A299" s="7" t="s">
        <v>479</v>
      </c>
      <c r="B299" s="33" t="s">
        <v>506</v>
      </c>
      <c r="C299" s="4" t="s">
        <v>34</v>
      </c>
      <c r="D299" s="34" t="s">
        <v>6</v>
      </c>
      <c r="E299" s="34">
        <v>4788</v>
      </c>
      <c r="F299" s="34">
        <v>4788</v>
      </c>
      <c r="G299" s="34">
        <v>1</v>
      </c>
    </row>
    <row r="300" spans="1:8" s="29" customFormat="1">
      <c r="A300" s="7" t="s">
        <v>479</v>
      </c>
      <c r="B300" s="33" t="s">
        <v>507</v>
      </c>
      <c r="C300" s="4" t="s">
        <v>34</v>
      </c>
      <c r="D300" s="34" t="s">
        <v>6</v>
      </c>
      <c r="E300" s="34">
        <v>1022.34</v>
      </c>
      <c r="F300" s="34">
        <v>3067.02</v>
      </c>
      <c r="G300" s="34">
        <v>3</v>
      </c>
    </row>
    <row r="301" spans="1:8" s="29" customFormat="1" hidden="1">
      <c r="A301" s="34">
        <v>44112170</v>
      </c>
      <c r="B301" s="33" t="s">
        <v>80</v>
      </c>
      <c r="C301" s="4" t="s">
        <v>9</v>
      </c>
      <c r="D301" s="34" t="s">
        <v>142</v>
      </c>
      <c r="E301" s="34"/>
      <c r="F301" s="34"/>
      <c r="G301" s="34">
        <v>18</v>
      </c>
    </row>
    <row r="302" spans="1:8" s="29" customFormat="1" hidden="1">
      <c r="A302" s="34">
        <v>24911900</v>
      </c>
      <c r="B302" s="33" t="s">
        <v>81</v>
      </c>
      <c r="C302" s="4" t="s">
        <v>9</v>
      </c>
      <c r="D302" s="34" t="s">
        <v>6</v>
      </c>
      <c r="E302" s="34"/>
      <c r="F302" s="34"/>
      <c r="G302" s="34">
        <v>4</v>
      </c>
    </row>
    <row r="303" spans="1:8" s="29" customFormat="1" hidden="1">
      <c r="A303" s="34">
        <v>44170000</v>
      </c>
      <c r="B303" s="33" t="s">
        <v>82</v>
      </c>
      <c r="C303" s="4" t="s">
        <v>9</v>
      </c>
      <c r="D303" s="34" t="s">
        <v>6</v>
      </c>
      <c r="E303" s="34"/>
      <c r="F303" s="34"/>
      <c r="G303" s="34">
        <v>10</v>
      </c>
    </row>
    <row r="304" spans="1:8" s="29" customFormat="1" hidden="1">
      <c r="A304" s="34">
        <v>31651400</v>
      </c>
      <c r="B304" s="33" t="s">
        <v>83</v>
      </c>
      <c r="C304" s="4" t="s">
        <v>9</v>
      </c>
      <c r="D304" s="34" t="s">
        <v>6</v>
      </c>
      <c r="E304" s="34"/>
      <c r="F304" s="34"/>
      <c r="G304" s="34">
        <v>1</v>
      </c>
    </row>
    <row r="305" spans="1:7" s="29" customFormat="1" hidden="1">
      <c r="A305" s="34">
        <v>44221250</v>
      </c>
      <c r="B305" s="33" t="s">
        <v>84</v>
      </c>
      <c r="C305" s="4" t="s">
        <v>9</v>
      </c>
      <c r="D305" s="34" t="s">
        <v>6</v>
      </c>
      <c r="E305" s="34"/>
      <c r="F305" s="34"/>
      <c r="G305" s="34">
        <v>9</v>
      </c>
    </row>
    <row r="306" spans="1:7" s="29" customFormat="1" hidden="1">
      <c r="A306" s="34">
        <v>44511330</v>
      </c>
      <c r="B306" s="33" t="s">
        <v>85</v>
      </c>
      <c r="C306" s="4" t="s">
        <v>9</v>
      </c>
      <c r="D306" s="34" t="s">
        <v>6</v>
      </c>
      <c r="E306" s="34"/>
      <c r="F306" s="34"/>
      <c r="G306" s="34">
        <v>2</v>
      </c>
    </row>
    <row r="307" spans="1:7" s="29" customFormat="1" hidden="1">
      <c r="A307" s="34">
        <v>44511343</v>
      </c>
      <c r="B307" s="33" t="s">
        <v>86</v>
      </c>
      <c r="C307" s="4" t="s">
        <v>9</v>
      </c>
      <c r="D307" s="34" t="s">
        <v>6</v>
      </c>
      <c r="E307" s="34"/>
      <c r="F307" s="34"/>
      <c r="G307" s="34">
        <v>1</v>
      </c>
    </row>
    <row r="308" spans="1:7" s="29" customFormat="1" hidden="1">
      <c r="A308" s="34">
        <v>44511343</v>
      </c>
      <c r="B308" s="33" t="s">
        <v>87</v>
      </c>
      <c r="C308" s="4" t="s">
        <v>9</v>
      </c>
      <c r="D308" s="34" t="s">
        <v>6</v>
      </c>
      <c r="E308" s="34"/>
      <c r="F308" s="34"/>
      <c r="G308" s="34">
        <v>2</v>
      </c>
    </row>
    <row r="309" spans="1:7" s="29" customFormat="1" hidden="1">
      <c r="A309" s="34">
        <v>44531130</v>
      </c>
      <c r="B309" s="33" t="s">
        <v>88</v>
      </c>
      <c r="C309" s="4" t="s">
        <v>9</v>
      </c>
      <c r="D309" s="34" t="s">
        <v>6</v>
      </c>
      <c r="E309" s="34"/>
      <c r="F309" s="34"/>
      <c r="G309" s="34">
        <v>200</v>
      </c>
    </row>
    <row r="310" spans="1:7" s="29" customFormat="1" hidden="1">
      <c r="A310" s="34">
        <v>44170000</v>
      </c>
      <c r="B310" s="33" t="s">
        <v>82</v>
      </c>
      <c r="C310" s="4" t="s">
        <v>9</v>
      </c>
      <c r="D310" s="34" t="s">
        <v>6</v>
      </c>
      <c r="E310" s="34"/>
      <c r="F310" s="34"/>
      <c r="G310" s="34">
        <v>10</v>
      </c>
    </row>
    <row r="311" spans="1:7" s="29" customFormat="1" hidden="1">
      <c r="A311" s="34">
        <v>44170000</v>
      </c>
      <c r="B311" s="33" t="s">
        <v>89</v>
      </c>
      <c r="C311" s="4" t="s">
        <v>9</v>
      </c>
      <c r="D311" s="34" t="s">
        <v>6</v>
      </c>
      <c r="E311" s="34"/>
      <c r="F311" s="34"/>
      <c r="G311" s="34">
        <v>12</v>
      </c>
    </row>
    <row r="312" spans="1:7" s="29" customFormat="1" hidden="1">
      <c r="A312" s="34">
        <v>44170000</v>
      </c>
      <c r="B312" s="33" t="s">
        <v>90</v>
      </c>
      <c r="C312" s="4" t="s">
        <v>9</v>
      </c>
      <c r="D312" s="34" t="s">
        <v>6</v>
      </c>
      <c r="E312" s="34"/>
      <c r="F312" s="34"/>
      <c r="G312" s="34">
        <v>16</v>
      </c>
    </row>
    <row r="313" spans="1:7" s="29" customFormat="1" hidden="1">
      <c r="A313" s="34">
        <v>44170000</v>
      </c>
      <c r="B313" s="33" t="s">
        <v>91</v>
      </c>
      <c r="C313" s="4" t="s">
        <v>9</v>
      </c>
      <c r="D313" s="34" t="s">
        <v>6</v>
      </c>
      <c r="E313" s="34"/>
      <c r="F313" s="34"/>
      <c r="G313" s="34">
        <v>12</v>
      </c>
    </row>
    <row r="314" spans="1:7" s="29" customFormat="1" hidden="1">
      <c r="A314" s="34">
        <v>44170000</v>
      </c>
      <c r="B314" s="33" t="s">
        <v>92</v>
      </c>
      <c r="C314" s="4" t="s">
        <v>9</v>
      </c>
      <c r="D314" s="34" t="s">
        <v>6</v>
      </c>
      <c r="E314" s="34"/>
      <c r="F314" s="34"/>
      <c r="G314" s="34">
        <v>4</v>
      </c>
    </row>
    <row r="315" spans="1:7" s="29" customFormat="1" hidden="1">
      <c r="A315" s="34">
        <v>44531130</v>
      </c>
      <c r="B315" s="33" t="s">
        <v>93</v>
      </c>
      <c r="C315" s="4" t="s">
        <v>9</v>
      </c>
      <c r="D315" s="34" t="s">
        <v>6</v>
      </c>
      <c r="E315" s="34"/>
      <c r="F315" s="34"/>
      <c r="G315" s="34">
        <v>100</v>
      </c>
    </row>
    <row r="316" spans="1:7" s="29" customFormat="1" hidden="1">
      <c r="A316" s="34">
        <v>31500000</v>
      </c>
      <c r="B316" s="33" t="s">
        <v>94</v>
      </c>
      <c r="C316" s="4" t="s">
        <v>9</v>
      </c>
      <c r="D316" s="34" t="s">
        <v>6</v>
      </c>
      <c r="E316" s="34"/>
      <c r="F316" s="34"/>
      <c r="G316" s="34">
        <v>8</v>
      </c>
    </row>
    <row r="317" spans="1:7" s="29" customFormat="1" hidden="1">
      <c r="A317" s="34">
        <v>44111413</v>
      </c>
      <c r="B317" s="33" t="s">
        <v>95</v>
      </c>
      <c r="C317" s="4" t="s">
        <v>9</v>
      </c>
      <c r="D317" s="34" t="s">
        <v>6</v>
      </c>
      <c r="E317" s="34"/>
      <c r="F317" s="34"/>
      <c r="G317" s="34">
        <v>1</v>
      </c>
    </row>
    <row r="318" spans="1:7" s="29" customFormat="1" hidden="1">
      <c r="A318" s="34">
        <v>44831500</v>
      </c>
      <c r="B318" s="33" t="s">
        <v>96</v>
      </c>
      <c r="C318" s="4" t="s">
        <v>9</v>
      </c>
      <c r="D318" s="34" t="s">
        <v>6</v>
      </c>
      <c r="E318" s="34"/>
      <c r="F318" s="34"/>
      <c r="G318" s="34">
        <v>1</v>
      </c>
    </row>
    <row r="319" spans="1:7" s="29" customFormat="1" hidden="1">
      <c r="A319" s="34">
        <v>44192700</v>
      </c>
      <c r="B319" s="33" t="s">
        <v>97</v>
      </c>
      <c r="C319" s="4" t="s">
        <v>9</v>
      </c>
      <c r="D319" s="34" t="s">
        <v>6</v>
      </c>
      <c r="E319" s="34"/>
      <c r="F319" s="34"/>
      <c r="G319" s="34">
        <v>1</v>
      </c>
    </row>
    <row r="320" spans="1:7" s="29" customFormat="1" hidden="1">
      <c r="A320" s="34">
        <v>44192700</v>
      </c>
      <c r="B320" s="33" t="s">
        <v>97</v>
      </c>
      <c r="C320" s="4" t="s">
        <v>9</v>
      </c>
      <c r="D320" s="34" t="s">
        <v>6</v>
      </c>
      <c r="E320" s="34"/>
      <c r="F320" s="34"/>
      <c r="G320" s="34">
        <v>1</v>
      </c>
    </row>
    <row r="321" spans="1:7" s="29" customFormat="1" hidden="1">
      <c r="A321" s="34">
        <v>30192232</v>
      </c>
      <c r="B321" s="33" t="s">
        <v>98</v>
      </c>
      <c r="C321" s="4" t="s">
        <v>9</v>
      </c>
      <c r="D321" s="34" t="s">
        <v>6</v>
      </c>
      <c r="E321" s="34"/>
      <c r="F321" s="34"/>
      <c r="G321" s="34">
        <v>1</v>
      </c>
    </row>
    <row r="322" spans="1:7" s="29" customFormat="1" hidden="1">
      <c r="A322" s="34">
        <v>44511110</v>
      </c>
      <c r="B322" s="33" t="s">
        <v>99</v>
      </c>
      <c r="C322" s="4" t="s">
        <v>9</v>
      </c>
      <c r="D322" s="34" t="s">
        <v>6</v>
      </c>
      <c r="E322" s="34"/>
      <c r="F322" s="34"/>
      <c r="G322" s="34">
        <v>1</v>
      </c>
    </row>
    <row r="323" spans="1:7" s="29" customFormat="1" hidden="1">
      <c r="A323" s="34">
        <v>44511110</v>
      </c>
      <c r="B323" s="33" t="s">
        <v>100</v>
      </c>
      <c r="C323" s="4" t="s">
        <v>9</v>
      </c>
      <c r="D323" s="34" t="s">
        <v>6</v>
      </c>
      <c r="E323" s="34"/>
      <c r="F323" s="34"/>
      <c r="G323" s="34">
        <v>1</v>
      </c>
    </row>
    <row r="324" spans="1:7" s="29" customFormat="1" hidden="1">
      <c r="A324" s="34">
        <v>34921440</v>
      </c>
      <c r="B324" s="33" t="s">
        <v>101</v>
      </c>
      <c r="C324" s="4" t="s">
        <v>9</v>
      </c>
      <c r="D324" s="34" t="s">
        <v>6</v>
      </c>
      <c r="E324" s="34"/>
      <c r="F324" s="34"/>
      <c r="G324" s="34">
        <v>1</v>
      </c>
    </row>
    <row r="325" spans="1:7" s="29" customFormat="1" hidden="1">
      <c r="A325" s="34">
        <v>39530000</v>
      </c>
      <c r="B325" s="33" t="s">
        <v>102</v>
      </c>
      <c r="C325" s="4" t="s">
        <v>9</v>
      </c>
      <c r="D325" s="34" t="s">
        <v>6</v>
      </c>
      <c r="E325" s="34"/>
      <c r="F325" s="34"/>
      <c r="G325" s="34">
        <v>1</v>
      </c>
    </row>
    <row r="326" spans="1:7" s="29" customFormat="1" hidden="1">
      <c r="A326" s="34">
        <v>44111413</v>
      </c>
      <c r="B326" s="33" t="s">
        <v>95</v>
      </c>
      <c r="C326" s="4" t="s">
        <v>9</v>
      </c>
      <c r="D326" s="34" t="s">
        <v>6</v>
      </c>
      <c r="E326" s="34"/>
      <c r="F326" s="34"/>
      <c r="G326" s="34">
        <v>1</v>
      </c>
    </row>
    <row r="327" spans="1:7" s="29" customFormat="1" hidden="1">
      <c r="A327" s="34">
        <v>44111413</v>
      </c>
      <c r="B327" s="33" t="s">
        <v>103</v>
      </c>
      <c r="C327" s="4" t="s">
        <v>9</v>
      </c>
      <c r="D327" s="34" t="s">
        <v>6</v>
      </c>
      <c r="E327" s="34"/>
      <c r="F327" s="34"/>
      <c r="G327" s="34">
        <v>1</v>
      </c>
    </row>
    <row r="328" spans="1:7" s="29" customFormat="1" hidden="1">
      <c r="A328" s="34">
        <v>39531500</v>
      </c>
      <c r="B328" s="33" t="s">
        <v>104</v>
      </c>
      <c r="C328" s="4" t="s">
        <v>9</v>
      </c>
      <c r="D328" s="34" t="s">
        <v>6</v>
      </c>
      <c r="E328" s="34"/>
      <c r="F328" s="34"/>
      <c r="G328" s="34">
        <v>2</v>
      </c>
    </row>
    <row r="329" spans="1:7" s="29" customFormat="1" hidden="1">
      <c r="A329" s="34">
        <v>19641000</v>
      </c>
      <c r="B329" s="33" t="s">
        <v>105</v>
      </c>
      <c r="C329" s="4" t="s">
        <v>9</v>
      </c>
      <c r="D329" s="34" t="s">
        <v>6</v>
      </c>
      <c r="E329" s="34"/>
      <c r="F329" s="34"/>
      <c r="G329" s="34">
        <v>4</v>
      </c>
    </row>
    <row r="330" spans="1:7" s="29" customFormat="1" hidden="1">
      <c r="A330" s="34">
        <v>44112730</v>
      </c>
      <c r="B330" s="33" t="s">
        <v>106</v>
      </c>
      <c r="C330" s="4" t="s">
        <v>9</v>
      </c>
      <c r="D330" s="34" t="s">
        <v>6</v>
      </c>
      <c r="E330" s="34"/>
      <c r="F330" s="34"/>
      <c r="G330" s="34">
        <v>1</v>
      </c>
    </row>
    <row r="331" spans="1:7" s="29" customFormat="1" hidden="1">
      <c r="A331" s="34">
        <v>44112730</v>
      </c>
      <c r="B331" s="33" t="s">
        <v>107</v>
      </c>
      <c r="C331" s="4" t="s">
        <v>9</v>
      </c>
      <c r="D331" s="34" t="s">
        <v>6</v>
      </c>
      <c r="E331" s="34"/>
      <c r="F331" s="34"/>
      <c r="G331" s="34">
        <v>1</v>
      </c>
    </row>
    <row r="332" spans="1:7" s="29" customFormat="1" hidden="1">
      <c r="A332" s="34">
        <v>44112730</v>
      </c>
      <c r="B332" s="33" t="s">
        <v>108</v>
      </c>
      <c r="C332" s="4" t="s">
        <v>9</v>
      </c>
      <c r="D332" s="34" t="s">
        <v>6</v>
      </c>
      <c r="E332" s="34"/>
      <c r="F332" s="34"/>
      <c r="G332" s="34">
        <v>1</v>
      </c>
    </row>
    <row r="333" spans="1:7" s="29" customFormat="1" hidden="1">
      <c r="A333" s="34">
        <v>44921500</v>
      </c>
      <c r="B333" s="33" t="s">
        <v>109</v>
      </c>
      <c r="C333" s="4" t="s">
        <v>9</v>
      </c>
      <c r="D333" s="34" t="s">
        <v>6</v>
      </c>
      <c r="E333" s="34"/>
      <c r="F333" s="34"/>
      <c r="G333" s="34">
        <v>5</v>
      </c>
    </row>
    <row r="334" spans="1:7" s="29" customFormat="1" hidden="1">
      <c r="A334" s="34">
        <v>44111414</v>
      </c>
      <c r="B334" s="33" t="s">
        <v>110</v>
      </c>
      <c r="C334" s="4" t="s">
        <v>9</v>
      </c>
      <c r="D334" s="34" t="s">
        <v>6</v>
      </c>
      <c r="E334" s="34"/>
      <c r="F334" s="34"/>
      <c r="G334" s="34">
        <v>1</v>
      </c>
    </row>
    <row r="335" spans="1:7" s="29" customFormat="1" hidden="1">
      <c r="A335" s="34">
        <v>44111417</v>
      </c>
      <c r="B335" s="33" t="s">
        <v>111</v>
      </c>
      <c r="C335" s="4" t="s">
        <v>9</v>
      </c>
      <c r="D335" s="34" t="s">
        <v>6</v>
      </c>
      <c r="E335" s="34"/>
      <c r="F335" s="34"/>
      <c r="G335" s="34">
        <v>1</v>
      </c>
    </row>
    <row r="336" spans="1:7" s="29" customFormat="1" hidden="1">
      <c r="A336" s="34">
        <v>44192700</v>
      </c>
      <c r="B336" s="33" t="s">
        <v>112</v>
      </c>
      <c r="C336" s="4" t="s">
        <v>9</v>
      </c>
      <c r="D336" s="34" t="s">
        <v>6</v>
      </c>
      <c r="E336" s="34"/>
      <c r="F336" s="34"/>
      <c r="G336" s="34">
        <v>1</v>
      </c>
    </row>
    <row r="337" spans="1:7" s="29" customFormat="1" hidden="1">
      <c r="A337" s="34">
        <v>44111413</v>
      </c>
      <c r="B337" s="33" t="s">
        <v>95</v>
      </c>
      <c r="C337" s="4" t="s">
        <v>9</v>
      </c>
      <c r="D337" s="34" t="s">
        <v>6</v>
      </c>
      <c r="E337" s="34"/>
      <c r="F337" s="34"/>
      <c r="G337" s="34">
        <v>1</v>
      </c>
    </row>
    <row r="338" spans="1:7" s="29" customFormat="1" hidden="1">
      <c r="A338" s="34">
        <v>44111413</v>
      </c>
      <c r="B338" s="33" t="s">
        <v>103</v>
      </c>
      <c r="C338" s="4" t="s">
        <v>9</v>
      </c>
      <c r="D338" s="34" t="s">
        <v>6</v>
      </c>
      <c r="E338" s="34"/>
      <c r="F338" s="34"/>
      <c r="G338" s="34">
        <v>1</v>
      </c>
    </row>
    <row r="339" spans="1:7" s="29" customFormat="1" hidden="1">
      <c r="A339" s="34">
        <v>44111413</v>
      </c>
      <c r="B339" s="33" t="s">
        <v>95</v>
      </c>
      <c r="C339" s="4" t="s">
        <v>9</v>
      </c>
      <c r="D339" s="34" t="s">
        <v>6</v>
      </c>
      <c r="E339" s="34"/>
      <c r="F339" s="34"/>
      <c r="G339" s="34">
        <v>2</v>
      </c>
    </row>
    <row r="340" spans="1:7" s="29" customFormat="1" hidden="1">
      <c r="A340" s="34">
        <v>44831500</v>
      </c>
      <c r="B340" s="33" t="s">
        <v>113</v>
      </c>
      <c r="C340" s="4" t="s">
        <v>9</v>
      </c>
      <c r="D340" s="34" t="s">
        <v>6</v>
      </c>
      <c r="E340" s="34"/>
      <c r="F340" s="34"/>
      <c r="G340" s="34">
        <v>1</v>
      </c>
    </row>
    <row r="341" spans="1:7" s="29" customFormat="1" hidden="1">
      <c r="A341" s="34">
        <v>44192700</v>
      </c>
      <c r="B341" s="33" t="s">
        <v>112</v>
      </c>
      <c r="C341" s="4" t="s">
        <v>9</v>
      </c>
      <c r="D341" s="34" t="s">
        <v>6</v>
      </c>
      <c r="E341" s="34"/>
      <c r="F341" s="34"/>
      <c r="G341" s="34">
        <v>1</v>
      </c>
    </row>
    <row r="342" spans="1:7" s="29" customFormat="1" hidden="1">
      <c r="A342" s="34">
        <v>39221460</v>
      </c>
      <c r="B342" s="33" t="s">
        <v>114</v>
      </c>
      <c r="C342" s="4" t="s">
        <v>9</v>
      </c>
      <c r="D342" s="34" t="s">
        <v>6</v>
      </c>
      <c r="E342" s="34"/>
      <c r="F342" s="34"/>
      <c r="G342" s="34">
        <v>1</v>
      </c>
    </row>
    <row r="343" spans="1:7" s="29" customFormat="1" hidden="1">
      <c r="A343" s="34">
        <v>44111417</v>
      </c>
      <c r="B343" s="33" t="s">
        <v>115</v>
      </c>
      <c r="C343" s="4" t="s">
        <v>9</v>
      </c>
      <c r="D343" s="34" t="s">
        <v>6</v>
      </c>
      <c r="E343" s="34"/>
      <c r="F343" s="34"/>
      <c r="G343" s="34">
        <v>1</v>
      </c>
    </row>
    <row r="344" spans="1:7" s="29" customFormat="1" hidden="1">
      <c r="A344" s="34">
        <v>24911200</v>
      </c>
      <c r="B344" s="33" t="s">
        <v>116</v>
      </c>
      <c r="C344" s="4" t="s">
        <v>9</v>
      </c>
      <c r="D344" s="34" t="s">
        <v>6</v>
      </c>
      <c r="E344" s="34"/>
      <c r="F344" s="34"/>
      <c r="G344" s="34">
        <v>1</v>
      </c>
    </row>
    <row r="345" spans="1:7" s="29" customFormat="1" hidden="1">
      <c r="A345" s="34">
        <v>24911900</v>
      </c>
      <c r="B345" s="33" t="s">
        <v>117</v>
      </c>
      <c r="C345" s="4" t="s">
        <v>9</v>
      </c>
      <c r="D345" s="34" t="s">
        <v>6</v>
      </c>
      <c r="E345" s="34"/>
      <c r="F345" s="34"/>
      <c r="G345" s="34">
        <v>1</v>
      </c>
    </row>
    <row r="346" spans="1:7" s="29" customFormat="1" hidden="1">
      <c r="A346" s="34">
        <v>44112760</v>
      </c>
      <c r="B346" s="33" t="s">
        <v>118</v>
      </c>
      <c r="C346" s="4" t="s">
        <v>9</v>
      </c>
      <c r="D346" s="34" t="s">
        <v>6</v>
      </c>
      <c r="E346" s="34"/>
      <c r="F346" s="34"/>
      <c r="G346" s="34">
        <v>2</v>
      </c>
    </row>
    <row r="347" spans="1:7" s="29" customFormat="1" hidden="1">
      <c r="A347" s="34">
        <v>44192610</v>
      </c>
      <c r="B347" s="33" t="s">
        <v>119</v>
      </c>
      <c r="C347" s="4" t="s">
        <v>9</v>
      </c>
      <c r="D347" s="34" t="s">
        <v>31</v>
      </c>
      <c r="E347" s="34"/>
      <c r="F347" s="34"/>
      <c r="G347" s="34" t="s">
        <v>143</v>
      </c>
    </row>
    <row r="348" spans="1:7" s="29" customFormat="1" hidden="1">
      <c r="A348" s="34">
        <v>44192610</v>
      </c>
      <c r="B348" s="33" t="s">
        <v>120</v>
      </c>
      <c r="C348" s="4" t="s">
        <v>9</v>
      </c>
      <c r="D348" s="34" t="s">
        <v>31</v>
      </c>
      <c r="E348" s="34"/>
      <c r="F348" s="34"/>
      <c r="G348" s="34" t="s">
        <v>144</v>
      </c>
    </row>
    <row r="349" spans="1:7" s="29" customFormat="1" hidden="1">
      <c r="A349" s="34">
        <v>18141100</v>
      </c>
      <c r="B349" s="33" t="s">
        <v>121</v>
      </c>
      <c r="C349" s="4" t="s">
        <v>9</v>
      </c>
      <c r="D349" s="34" t="s">
        <v>6</v>
      </c>
      <c r="E349" s="34"/>
      <c r="F349" s="34"/>
      <c r="G349" s="34">
        <v>1</v>
      </c>
    </row>
    <row r="350" spans="1:7" s="29" customFormat="1" hidden="1">
      <c r="A350" s="34">
        <v>44112730</v>
      </c>
      <c r="B350" s="33" t="s">
        <v>122</v>
      </c>
      <c r="C350" s="4" t="s">
        <v>9</v>
      </c>
      <c r="D350" s="34" t="s">
        <v>6</v>
      </c>
      <c r="E350" s="34"/>
      <c r="F350" s="34"/>
      <c r="G350" s="34">
        <v>1</v>
      </c>
    </row>
    <row r="351" spans="1:7" s="29" customFormat="1" hidden="1">
      <c r="A351" s="34">
        <v>44112720</v>
      </c>
      <c r="B351" s="33" t="s">
        <v>123</v>
      </c>
      <c r="C351" s="4" t="s">
        <v>9</v>
      </c>
      <c r="D351" s="34" t="s">
        <v>6</v>
      </c>
      <c r="E351" s="34"/>
      <c r="F351" s="34"/>
      <c r="G351" s="34">
        <v>1</v>
      </c>
    </row>
    <row r="352" spans="1:7" s="29" customFormat="1" hidden="1">
      <c r="A352" s="34">
        <v>44921500</v>
      </c>
      <c r="B352" s="33" t="s">
        <v>109</v>
      </c>
      <c r="C352" s="4" t="s">
        <v>9</v>
      </c>
      <c r="D352" s="34" t="s">
        <v>6</v>
      </c>
      <c r="E352" s="34"/>
      <c r="F352" s="34"/>
      <c r="G352" s="34">
        <v>1</v>
      </c>
    </row>
    <row r="353" spans="1:7" s="29" customFormat="1" hidden="1">
      <c r="A353" s="34">
        <v>44921500</v>
      </c>
      <c r="B353" s="33" t="s">
        <v>124</v>
      </c>
      <c r="C353" s="4" t="s">
        <v>9</v>
      </c>
      <c r="D353" s="34" t="s">
        <v>6</v>
      </c>
      <c r="E353" s="34"/>
      <c r="F353" s="34"/>
      <c r="G353" s="34">
        <v>3</v>
      </c>
    </row>
    <row r="354" spans="1:7" s="29" customFormat="1" hidden="1">
      <c r="A354" s="34">
        <v>44511260</v>
      </c>
      <c r="B354" s="33" t="s">
        <v>125</v>
      </c>
      <c r="C354" s="4" t="s">
        <v>9</v>
      </c>
      <c r="D354" s="34" t="s">
        <v>6</v>
      </c>
      <c r="E354" s="34"/>
      <c r="F354" s="34"/>
      <c r="G354" s="34">
        <v>4</v>
      </c>
    </row>
    <row r="355" spans="1:7" s="29" customFormat="1" hidden="1">
      <c r="A355" s="34">
        <v>19641000</v>
      </c>
      <c r="B355" s="33" t="s">
        <v>105</v>
      </c>
      <c r="C355" s="4" t="s">
        <v>9</v>
      </c>
      <c r="D355" s="34" t="s">
        <v>6</v>
      </c>
      <c r="E355" s="34"/>
      <c r="F355" s="34"/>
      <c r="G355" s="34">
        <v>5</v>
      </c>
    </row>
    <row r="356" spans="1:7" s="29" customFormat="1" hidden="1">
      <c r="A356" s="34">
        <v>44531130</v>
      </c>
      <c r="B356" s="33" t="s">
        <v>126</v>
      </c>
      <c r="C356" s="4" t="s">
        <v>9</v>
      </c>
      <c r="D356" s="34" t="s">
        <v>6</v>
      </c>
      <c r="E356" s="34"/>
      <c r="F356" s="34"/>
      <c r="G356" s="34">
        <v>2</v>
      </c>
    </row>
    <row r="357" spans="1:7" s="29" customFormat="1" hidden="1">
      <c r="A357" s="34">
        <v>30192800</v>
      </c>
      <c r="B357" s="33" t="s">
        <v>127</v>
      </c>
      <c r="C357" s="4" t="s">
        <v>9</v>
      </c>
      <c r="D357" s="34" t="s">
        <v>6</v>
      </c>
      <c r="E357" s="34"/>
      <c r="F357" s="34"/>
      <c r="G357" s="34">
        <v>5</v>
      </c>
    </row>
    <row r="358" spans="1:7" s="29" customFormat="1" hidden="1">
      <c r="A358" s="34">
        <v>44111413</v>
      </c>
      <c r="B358" s="33" t="s">
        <v>103</v>
      </c>
      <c r="C358" s="4" t="s">
        <v>9</v>
      </c>
      <c r="D358" s="34" t="s">
        <v>6</v>
      </c>
      <c r="E358" s="34"/>
      <c r="F358" s="34"/>
      <c r="G358" s="34">
        <v>1</v>
      </c>
    </row>
    <row r="359" spans="1:7" s="29" customFormat="1" hidden="1">
      <c r="A359" s="34">
        <v>44111414</v>
      </c>
      <c r="B359" s="33" t="s">
        <v>110</v>
      </c>
      <c r="C359" s="4" t="s">
        <v>9</v>
      </c>
      <c r="D359" s="34" t="s">
        <v>6</v>
      </c>
      <c r="E359" s="34"/>
      <c r="F359" s="34"/>
      <c r="G359" s="34">
        <v>1</v>
      </c>
    </row>
    <row r="360" spans="1:7" s="29" customFormat="1" hidden="1">
      <c r="A360" s="34">
        <v>44112730</v>
      </c>
      <c r="B360" s="33" t="s">
        <v>128</v>
      </c>
      <c r="C360" s="4" t="s">
        <v>9</v>
      </c>
      <c r="D360" s="34" t="s">
        <v>6</v>
      </c>
      <c r="E360" s="34"/>
      <c r="F360" s="34"/>
      <c r="G360" s="34">
        <v>3</v>
      </c>
    </row>
    <row r="361" spans="1:7" s="29" customFormat="1" hidden="1">
      <c r="A361" s="34">
        <v>44921500</v>
      </c>
      <c r="B361" s="33" t="s">
        <v>129</v>
      </c>
      <c r="C361" s="4" t="s">
        <v>9</v>
      </c>
      <c r="D361" s="34" t="s">
        <v>6</v>
      </c>
      <c r="E361" s="34"/>
      <c r="F361" s="34"/>
      <c r="G361" s="34">
        <v>2</v>
      </c>
    </row>
    <row r="362" spans="1:7" s="29" customFormat="1" hidden="1">
      <c r="A362" s="34">
        <v>44921500</v>
      </c>
      <c r="B362" s="33" t="s">
        <v>124</v>
      </c>
      <c r="C362" s="4" t="s">
        <v>9</v>
      </c>
      <c r="D362" s="34" t="s">
        <v>6</v>
      </c>
      <c r="E362" s="34"/>
      <c r="F362" s="34"/>
      <c r="G362" s="34">
        <v>2</v>
      </c>
    </row>
    <row r="363" spans="1:7" s="29" customFormat="1" hidden="1">
      <c r="A363" s="34">
        <v>30192231</v>
      </c>
      <c r="B363" s="33" t="s">
        <v>130</v>
      </c>
      <c r="C363" s="4" t="s">
        <v>9</v>
      </c>
      <c r="D363" s="34" t="s">
        <v>6</v>
      </c>
      <c r="E363" s="34"/>
      <c r="F363" s="34"/>
      <c r="G363" s="34">
        <v>1</v>
      </c>
    </row>
    <row r="364" spans="1:7" s="29" customFormat="1" hidden="1">
      <c r="A364" s="34">
        <v>44831200</v>
      </c>
      <c r="B364" s="33" t="s">
        <v>131</v>
      </c>
      <c r="C364" s="4" t="s">
        <v>9</v>
      </c>
      <c r="D364" s="34" t="s">
        <v>6</v>
      </c>
      <c r="E364" s="34"/>
      <c r="F364" s="34"/>
      <c r="G364" s="34">
        <v>1</v>
      </c>
    </row>
    <row r="365" spans="1:7" s="29" customFormat="1" hidden="1">
      <c r="A365" s="34">
        <v>44111417</v>
      </c>
      <c r="B365" s="33" t="s">
        <v>132</v>
      </c>
      <c r="C365" s="4" t="s">
        <v>9</v>
      </c>
      <c r="D365" s="34" t="s">
        <v>6</v>
      </c>
      <c r="E365" s="34"/>
      <c r="F365" s="34"/>
      <c r="G365" s="34">
        <v>1</v>
      </c>
    </row>
    <row r="366" spans="1:7" s="29" customFormat="1" hidden="1">
      <c r="A366" s="34">
        <v>44111417</v>
      </c>
      <c r="B366" s="33" t="s">
        <v>115</v>
      </c>
      <c r="C366" s="4" t="s">
        <v>9</v>
      </c>
      <c r="D366" s="34" t="s">
        <v>6</v>
      </c>
      <c r="E366" s="34"/>
      <c r="F366" s="34"/>
      <c r="G366" s="34">
        <v>1</v>
      </c>
    </row>
    <row r="367" spans="1:7" s="29" customFormat="1" hidden="1">
      <c r="A367" s="34">
        <v>44322200</v>
      </c>
      <c r="B367" s="33" t="s">
        <v>133</v>
      </c>
      <c r="C367" s="4" t="s">
        <v>9</v>
      </c>
      <c r="D367" s="34" t="s">
        <v>142</v>
      </c>
      <c r="E367" s="34"/>
      <c r="F367" s="34"/>
      <c r="G367" s="34">
        <v>40</v>
      </c>
    </row>
    <row r="368" spans="1:7" s="29" customFormat="1" hidden="1">
      <c r="A368" s="34">
        <v>31681700</v>
      </c>
      <c r="B368" s="33" t="s">
        <v>134</v>
      </c>
      <c r="C368" s="4" t="s">
        <v>9</v>
      </c>
      <c r="D368" s="34" t="s">
        <v>6</v>
      </c>
      <c r="E368" s="34"/>
      <c r="F368" s="34"/>
      <c r="G368" s="34">
        <v>3</v>
      </c>
    </row>
    <row r="369" spans="1:8" s="29" customFormat="1" hidden="1">
      <c r="A369" s="34">
        <v>31211221</v>
      </c>
      <c r="B369" s="33" t="s">
        <v>135</v>
      </c>
      <c r="C369" s="4" t="s">
        <v>9</v>
      </c>
      <c r="D369" s="34" t="s">
        <v>6</v>
      </c>
      <c r="E369" s="34"/>
      <c r="F369" s="34"/>
      <c r="G369" s="34">
        <v>3</v>
      </c>
    </row>
    <row r="370" spans="1:8" s="29" customFormat="1" hidden="1">
      <c r="A370" s="34">
        <v>31684400</v>
      </c>
      <c r="B370" s="33" t="s">
        <v>136</v>
      </c>
      <c r="C370" s="4" t="s">
        <v>9</v>
      </c>
      <c r="D370" s="34" t="s">
        <v>6</v>
      </c>
      <c r="E370" s="34"/>
      <c r="F370" s="34"/>
      <c r="G370" s="34">
        <v>6</v>
      </c>
    </row>
    <row r="371" spans="1:8" s="29" customFormat="1" hidden="1">
      <c r="A371" s="34">
        <v>31681700</v>
      </c>
      <c r="B371" s="33" t="s">
        <v>137</v>
      </c>
      <c r="C371" s="4" t="s">
        <v>9</v>
      </c>
      <c r="D371" s="34" t="s">
        <v>6</v>
      </c>
      <c r="E371" s="34"/>
      <c r="F371" s="34"/>
      <c r="G371" s="34">
        <v>10</v>
      </c>
    </row>
    <row r="372" spans="1:8" s="29" customFormat="1" hidden="1">
      <c r="A372" s="34">
        <v>44192700</v>
      </c>
      <c r="B372" s="33" t="s">
        <v>138</v>
      </c>
      <c r="C372" s="4" t="s">
        <v>9</v>
      </c>
      <c r="D372" s="34" t="s">
        <v>6</v>
      </c>
      <c r="E372" s="34"/>
      <c r="F372" s="34"/>
      <c r="G372" s="34">
        <v>1</v>
      </c>
    </row>
    <row r="373" spans="1:8" s="29" customFormat="1" hidden="1">
      <c r="A373" s="34">
        <v>39221460</v>
      </c>
      <c r="B373" s="33" t="s">
        <v>139</v>
      </c>
      <c r="C373" s="4" t="s">
        <v>9</v>
      </c>
      <c r="D373" s="34" t="s">
        <v>6</v>
      </c>
      <c r="E373" s="34"/>
      <c r="F373" s="34"/>
      <c r="G373" s="34">
        <v>2</v>
      </c>
    </row>
    <row r="374" spans="1:8" s="29" customFormat="1" hidden="1">
      <c r="A374" s="34">
        <v>44192700</v>
      </c>
      <c r="B374" s="33" t="s">
        <v>140</v>
      </c>
      <c r="C374" s="4" t="s">
        <v>9</v>
      </c>
      <c r="D374" s="34" t="s">
        <v>6</v>
      </c>
      <c r="E374" s="34"/>
      <c r="F374" s="34"/>
      <c r="G374" s="34">
        <v>1</v>
      </c>
    </row>
    <row r="375" spans="1:8" s="29" customFormat="1" hidden="1">
      <c r="A375" s="34">
        <v>31651400</v>
      </c>
      <c r="B375" s="33" t="s">
        <v>83</v>
      </c>
      <c r="C375" s="4" t="s">
        <v>9</v>
      </c>
      <c r="D375" s="34" t="s">
        <v>6</v>
      </c>
      <c r="E375" s="34"/>
      <c r="F375" s="34"/>
      <c r="G375" s="34">
        <v>2</v>
      </c>
    </row>
    <row r="376" spans="1:8" s="29" customFormat="1" hidden="1">
      <c r="A376" s="34">
        <v>30192232</v>
      </c>
      <c r="B376" s="33" t="s">
        <v>141</v>
      </c>
      <c r="C376" s="4" t="s">
        <v>9</v>
      </c>
      <c r="D376" s="34" t="s">
        <v>6</v>
      </c>
      <c r="E376" s="34"/>
      <c r="F376" s="34"/>
      <c r="G376" s="34">
        <v>2</v>
      </c>
      <c r="H376" s="29">
        <f>SUM(F301:F376)</f>
        <v>0</v>
      </c>
    </row>
    <row r="377" spans="1:8" s="29" customFormat="1" hidden="1">
      <c r="A377" s="26">
        <v>35121110</v>
      </c>
      <c r="B377" s="33" t="s">
        <v>146</v>
      </c>
      <c r="C377" s="4" t="s">
        <v>9</v>
      </c>
      <c r="D377" s="26" t="s">
        <v>6</v>
      </c>
      <c r="E377" s="26"/>
      <c r="F377" s="22"/>
      <c r="G377" s="22">
        <v>1</v>
      </c>
    </row>
    <row r="378" spans="1:8" s="29" customFormat="1" hidden="1">
      <c r="A378" s="26">
        <v>35000000</v>
      </c>
      <c r="B378" s="33" t="s">
        <v>147</v>
      </c>
      <c r="C378" s="4" t="s">
        <v>9</v>
      </c>
      <c r="D378" s="26" t="s">
        <v>6</v>
      </c>
      <c r="E378" s="26"/>
      <c r="F378" s="22"/>
      <c r="G378" s="22">
        <v>2</v>
      </c>
    </row>
    <row r="379" spans="1:8" s="29" customFormat="1" hidden="1">
      <c r="A379" s="26">
        <v>31440000</v>
      </c>
      <c r="B379" s="33" t="s">
        <v>148</v>
      </c>
      <c r="C379" s="4" t="s">
        <v>9</v>
      </c>
      <c r="D379" s="26" t="s">
        <v>6</v>
      </c>
      <c r="E379" s="26"/>
      <c r="F379" s="22"/>
      <c r="G379" s="22">
        <v>1</v>
      </c>
    </row>
    <row r="380" spans="1:8" s="29" customFormat="1" hidden="1">
      <c r="A380" s="26">
        <v>38431120</v>
      </c>
      <c r="B380" s="33" t="s">
        <v>149</v>
      </c>
      <c r="C380" s="4" t="s">
        <v>9</v>
      </c>
      <c r="D380" s="26" t="s">
        <v>6</v>
      </c>
      <c r="E380" s="26"/>
      <c r="F380" s="22"/>
      <c r="G380" s="22">
        <v>2</v>
      </c>
    </row>
    <row r="381" spans="1:8" s="29" customFormat="1" hidden="1">
      <c r="A381" s="26">
        <v>35000000</v>
      </c>
      <c r="B381" s="33" t="s">
        <v>150</v>
      </c>
      <c r="C381" s="4" t="s">
        <v>9</v>
      </c>
      <c r="D381" s="26" t="s">
        <v>6</v>
      </c>
      <c r="E381" s="26"/>
      <c r="F381" s="22"/>
      <c r="G381" s="22">
        <v>2</v>
      </c>
    </row>
    <row r="382" spans="1:8" s="29" customFormat="1" hidden="1">
      <c r="A382" s="26">
        <v>44322200</v>
      </c>
      <c r="B382" s="33" t="s">
        <v>151</v>
      </c>
      <c r="C382" s="4" t="s">
        <v>9</v>
      </c>
      <c r="D382" s="26" t="s">
        <v>39</v>
      </c>
      <c r="E382" s="26"/>
      <c r="F382" s="22"/>
      <c r="G382" s="22">
        <v>80</v>
      </c>
      <c r="H382" s="29">
        <f>SUM(F377:F382)</f>
        <v>0</v>
      </c>
    </row>
    <row r="383" spans="1:8" s="29" customFormat="1" hidden="1">
      <c r="A383" s="26">
        <v>33121180</v>
      </c>
      <c r="B383" s="33" t="s">
        <v>152</v>
      </c>
      <c r="C383" s="4" t="s">
        <v>9</v>
      </c>
      <c r="D383" s="26" t="s">
        <v>6</v>
      </c>
      <c r="E383" s="26"/>
      <c r="F383" s="26"/>
      <c r="G383" s="22">
        <v>1</v>
      </c>
    </row>
    <row r="384" spans="1:8" s="29" customFormat="1" hidden="1">
      <c r="A384" s="26">
        <v>38411200</v>
      </c>
      <c r="B384" s="58" t="s">
        <v>153</v>
      </c>
      <c r="C384" s="4" t="s">
        <v>9</v>
      </c>
      <c r="D384" s="26" t="s">
        <v>6</v>
      </c>
      <c r="E384" s="26"/>
      <c r="F384" s="26"/>
      <c r="G384" s="22">
        <v>1</v>
      </c>
      <c r="H384" s="29">
        <f>SUM(F383:F384)</f>
        <v>0</v>
      </c>
    </row>
    <row r="385" spans="1:8" s="29" customFormat="1" hidden="1">
      <c r="A385" s="56">
        <v>44163180</v>
      </c>
      <c r="B385" s="59" t="s">
        <v>167</v>
      </c>
      <c r="C385" s="57" t="s">
        <v>9</v>
      </c>
      <c r="D385" s="26" t="s">
        <v>170</v>
      </c>
      <c r="E385" s="26"/>
      <c r="F385" s="26"/>
      <c r="G385" s="22">
        <v>6</v>
      </c>
    </row>
    <row r="386" spans="1:8" s="29" customFormat="1" hidden="1">
      <c r="A386" s="56">
        <v>31711160</v>
      </c>
      <c r="B386" s="59" t="s">
        <v>168</v>
      </c>
      <c r="C386" s="57" t="s">
        <v>9</v>
      </c>
      <c r="D386" s="26" t="s">
        <v>6</v>
      </c>
      <c r="E386" s="26"/>
      <c r="F386" s="26"/>
      <c r="G386" s="22">
        <v>50</v>
      </c>
    </row>
    <row r="387" spans="1:8" s="29" customFormat="1" hidden="1">
      <c r="A387" s="66">
        <v>44112730</v>
      </c>
      <c r="B387" s="67" t="s">
        <v>169</v>
      </c>
      <c r="C387" s="68" t="s">
        <v>9</v>
      </c>
      <c r="D387" s="60" t="s">
        <v>6</v>
      </c>
      <c r="E387" s="60"/>
      <c r="F387" s="60"/>
      <c r="G387" s="61">
        <v>1</v>
      </c>
      <c r="H387" s="29">
        <f>SUM(F385:F387)</f>
        <v>0</v>
      </c>
    </row>
    <row r="388" spans="1:8" s="29" customFormat="1" hidden="1">
      <c r="A388" s="26">
        <v>31500000</v>
      </c>
      <c r="B388" s="70" t="s">
        <v>202</v>
      </c>
      <c r="C388" s="73" t="s">
        <v>9</v>
      </c>
      <c r="D388" s="74" t="s">
        <v>6</v>
      </c>
      <c r="E388" s="75"/>
      <c r="F388" s="76"/>
      <c r="G388" s="76">
        <v>1</v>
      </c>
    </row>
    <row r="389" spans="1:8" s="29" customFormat="1" hidden="1">
      <c r="A389" s="26">
        <v>44831500</v>
      </c>
      <c r="B389" s="70" t="s">
        <v>96</v>
      </c>
      <c r="C389" s="73" t="s">
        <v>9</v>
      </c>
      <c r="D389" s="74" t="s">
        <v>6</v>
      </c>
      <c r="E389" s="75"/>
      <c r="F389" s="76"/>
      <c r="G389" s="76">
        <v>2</v>
      </c>
    </row>
    <row r="390" spans="1:8" s="29" customFormat="1" hidden="1">
      <c r="A390" s="26">
        <v>39221460</v>
      </c>
      <c r="B390" s="70" t="s">
        <v>203</v>
      </c>
      <c r="C390" s="73" t="s">
        <v>9</v>
      </c>
      <c r="D390" s="74" t="s">
        <v>6</v>
      </c>
      <c r="E390" s="75"/>
      <c r="F390" s="76"/>
      <c r="G390" s="76">
        <v>2</v>
      </c>
    </row>
    <row r="391" spans="1:8" s="29" customFormat="1" hidden="1">
      <c r="A391" s="26">
        <v>44111413</v>
      </c>
      <c r="B391" s="70" t="s">
        <v>204</v>
      </c>
      <c r="C391" s="73" t="s">
        <v>9</v>
      </c>
      <c r="D391" s="74" t="s">
        <v>6</v>
      </c>
      <c r="E391" s="75"/>
      <c r="F391" s="76"/>
      <c r="G391" s="76">
        <v>1</v>
      </c>
    </row>
    <row r="392" spans="1:8" s="29" customFormat="1" hidden="1">
      <c r="A392" s="26">
        <v>44111413</v>
      </c>
      <c r="B392" s="70" t="s">
        <v>204</v>
      </c>
      <c r="C392" s="73" t="s">
        <v>9</v>
      </c>
      <c r="D392" s="74" t="s">
        <v>6</v>
      </c>
      <c r="E392" s="75"/>
      <c r="F392" s="76"/>
      <c r="G392" s="76">
        <v>1</v>
      </c>
    </row>
    <row r="393" spans="1:8" s="29" customFormat="1" hidden="1">
      <c r="A393" s="71" t="s">
        <v>201</v>
      </c>
      <c r="B393" s="70" t="s">
        <v>194</v>
      </c>
      <c r="C393" s="73" t="s">
        <v>9</v>
      </c>
      <c r="D393" s="74" t="s">
        <v>6</v>
      </c>
      <c r="E393" s="75"/>
      <c r="F393" s="76"/>
      <c r="G393" s="76">
        <v>1</v>
      </c>
    </row>
    <row r="394" spans="1:8" s="29" customFormat="1" hidden="1">
      <c r="A394" s="26">
        <v>39221460</v>
      </c>
      <c r="B394" s="70" t="s">
        <v>195</v>
      </c>
      <c r="C394" s="73" t="s">
        <v>9</v>
      </c>
      <c r="D394" s="74" t="s">
        <v>6</v>
      </c>
      <c r="E394" s="75"/>
      <c r="F394" s="76"/>
      <c r="G394" s="76">
        <v>1</v>
      </c>
    </row>
    <row r="395" spans="1:8" s="29" customFormat="1" hidden="1">
      <c r="A395" s="72">
        <v>44831500</v>
      </c>
      <c r="B395" s="70" t="s">
        <v>205</v>
      </c>
      <c r="C395" s="73" t="s">
        <v>9</v>
      </c>
      <c r="D395" s="74" t="s">
        <v>6</v>
      </c>
      <c r="E395" s="75"/>
      <c r="F395" s="76"/>
      <c r="G395" s="76">
        <v>1</v>
      </c>
    </row>
    <row r="396" spans="1:8" s="29" customFormat="1" hidden="1">
      <c r="A396" s="26">
        <v>44111413</v>
      </c>
      <c r="B396" s="70" t="s">
        <v>206</v>
      </c>
      <c r="C396" s="73" t="s">
        <v>9</v>
      </c>
      <c r="D396" s="74" t="s">
        <v>6</v>
      </c>
      <c r="E396" s="75"/>
      <c r="F396" s="76"/>
      <c r="G396" s="76">
        <v>1</v>
      </c>
    </row>
    <row r="397" spans="1:8" s="29" customFormat="1" hidden="1">
      <c r="A397" s="71" t="s">
        <v>200</v>
      </c>
      <c r="B397" s="70" t="s">
        <v>196</v>
      </c>
      <c r="C397" s="73" t="s">
        <v>9</v>
      </c>
      <c r="D397" s="74" t="s">
        <v>31</v>
      </c>
      <c r="E397" s="75"/>
      <c r="F397" s="76"/>
      <c r="G397" s="76">
        <v>5.8000000000000003E-2</v>
      </c>
    </row>
    <row r="398" spans="1:8" s="29" customFormat="1" hidden="1">
      <c r="A398" s="71" t="s">
        <v>199</v>
      </c>
      <c r="B398" s="70" t="s">
        <v>197</v>
      </c>
      <c r="C398" s="73" t="s">
        <v>9</v>
      </c>
      <c r="D398" s="74" t="s">
        <v>31</v>
      </c>
      <c r="E398" s="75"/>
      <c r="F398" s="76"/>
      <c r="G398" s="76">
        <v>6.8000000000000005E-2</v>
      </c>
    </row>
    <row r="399" spans="1:8" s="29" customFormat="1" hidden="1">
      <c r="A399" s="26">
        <v>44221171</v>
      </c>
      <c r="B399" s="70" t="s">
        <v>198</v>
      </c>
      <c r="C399" s="73" t="s">
        <v>9</v>
      </c>
      <c r="D399" s="74" t="s">
        <v>6</v>
      </c>
      <c r="E399" s="75"/>
      <c r="F399" s="76"/>
      <c r="G399" s="76">
        <v>2</v>
      </c>
    </row>
    <row r="400" spans="1:8" s="29" customFormat="1" hidden="1">
      <c r="A400" s="34">
        <v>44511343</v>
      </c>
      <c r="B400" s="70" t="s">
        <v>207</v>
      </c>
      <c r="C400" s="73" t="s">
        <v>9</v>
      </c>
      <c r="D400" s="74" t="s">
        <v>6</v>
      </c>
      <c r="E400" s="75"/>
      <c r="F400" s="76"/>
      <c r="G400" s="76">
        <v>1</v>
      </c>
    </row>
    <row r="401" spans="1:8" s="29" customFormat="1" hidden="1">
      <c r="A401" s="34">
        <v>44511343</v>
      </c>
      <c r="B401" s="70" t="s">
        <v>87</v>
      </c>
      <c r="C401" s="73" t="s">
        <v>9</v>
      </c>
      <c r="D401" s="74" t="s">
        <v>6</v>
      </c>
      <c r="E401" s="75"/>
      <c r="F401" s="76"/>
      <c r="G401" s="76">
        <v>2</v>
      </c>
    </row>
    <row r="402" spans="1:8" s="29" customFormat="1" hidden="1">
      <c r="A402" s="26">
        <v>44221171</v>
      </c>
      <c r="B402" s="70" t="s">
        <v>198</v>
      </c>
      <c r="C402" s="73" t="s">
        <v>9</v>
      </c>
      <c r="D402" s="74" t="s">
        <v>6</v>
      </c>
      <c r="E402" s="75"/>
      <c r="F402" s="76"/>
      <c r="G402" s="76">
        <v>8</v>
      </c>
      <c r="H402" s="29">
        <f>SUM(F388:F402)</f>
        <v>0</v>
      </c>
    </row>
    <row r="403" spans="1:8" s="29" customFormat="1" ht="14.4" hidden="1">
      <c r="A403" s="112" t="s">
        <v>480</v>
      </c>
      <c r="B403" s="123" t="s">
        <v>346</v>
      </c>
      <c r="C403" s="73" t="s">
        <v>9</v>
      </c>
      <c r="D403" s="90" t="s">
        <v>324</v>
      </c>
      <c r="E403" s="75"/>
      <c r="F403" s="92"/>
      <c r="G403" s="91">
        <v>1</v>
      </c>
    </row>
    <row r="404" spans="1:8" s="29" customFormat="1" ht="14.4" hidden="1">
      <c r="A404" s="112">
        <v>44163170</v>
      </c>
      <c r="B404" s="119" t="s">
        <v>347</v>
      </c>
      <c r="C404" s="73" t="s">
        <v>9</v>
      </c>
      <c r="D404" s="90" t="s">
        <v>324</v>
      </c>
      <c r="E404" s="75"/>
      <c r="F404" s="92"/>
      <c r="G404" s="91">
        <v>2</v>
      </c>
    </row>
    <row r="405" spans="1:8" s="29" customFormat="1" ht="14.4" hidden="1">
      <c r="A405" s="112">
        <v>44163170</v>
      </c>
      <c r="B405" s="119" t="s">
        <v>348</v>
      </c>
      <c r="C405" s="73" t="s">
        <v>9</v>
      </c>
      <c r="D405" s="90" t="s">
        <v>324</v>
      </c>
      <c r="E405" s="75"/>
      <c r="F405" s="92"/>
      <c r="G405" s="91">
        <v>2</v>
      </c>
    </row>
    <row r="406" spans="1:8" s="29" customFormat="1" ht="14.4" hidden="1">
      <c r="A406" s="112">
        <v>44163420</v>
      </c>
      <c r="B406" s="123" t="s">
        <v>349</v>
      </c>
      <c r="C406" s="73" t="s">
        <v>9</v>
      </c>
      <c r="D406" s="90" t="s">
        <v>324</v>
      </c>
      <c r="E406" s="75"/>
      <c r="F406" s="92"/>
      <c r="G406" s="91">
        <v>2</v>
      </c>
    </row>
    <row r="407" spans="1:8" s="29" customFormat="1" ht="14.4" hidden="1">
      <c r="A407" s="112" t="s">
        <v>479</v>
      </c>
      <c r="B407" s="123" t="s">
        <v>350</v>
      </c>
      <c r="C407" s="73" t="s">
        <v>9</v>
      </c>
      <c r="D407" s="90" t="s">
        <v>324</v>
      </c>
      <c r="E407" s="75"/>
      <c r="F407" s="92"/>
      <c r="G407" s="91">
        <v>1</v>
      </c>
    </row>
    <row r="408" spans="1:8" s="29" customFormat="1" ht="14.4" hidden="1">
      <c r="A408" s="112">
        <v>19521500</v>
      </c>
      <c r="B408" s="123" t="s">
        <v>351</v>
      </c>
      <c r="C408" s="73" t="s">
        <v>9</v>
      </c>
      <c r="D408" s="90" t="s">
        <v>324</v>
      </c>
      <c r="E408" s="75"/>
      <c r="F408" s="92"/>
      <c r="G408" s="91">
        <v>1</v>
      </c>
    </row>
    <row r="409" spans="1:8" s="29" customFormat="1" hidden="1">
      <c r="A409" s="34">
        <v>44112730</v>
      </c>
      <c r="B409" s="119" t="s">
        <v>352</v>
      </c>
      <c r="C409" s="73" t="s">
        <v>9</v>
      </c>
      <c r="D409" s="90" t="s">
        <v>324</v>
      </c>
      <c r="E409" s="75"/>
      <c r="F409" s="92"/>
      <c r="G409" s="91">
        <v>2</v>
      </c>
    </row>
    <row r="410" spans="1:8" s="29" customFormat="1" ht="14.4" hidden="1">
      <c r="A410" s="112">
        <v>44163170</v>
      </c>
      <c r="B410" s="119" t="s">
        <v>353</v>
      </c>
      <c r="C410" s="73" t="s">
        <v>9</v>
      </c>
      <c r="D410" s="90" t="s">
        <v>324</v>
      </c>
      <c r="E410" s="75"/>
      <c r="F410" s="92"/>
      <c r="G410" s="91">
        <v>40</v>
      </c>
    </row>
    <row r="411" spans="1:8" s="29" customFormat="1" ht="14.4" hidden="1">
      <c r="A411" s="112">
        <v>44163170</v>
      </c>
      <c r="B411" s="119" t="s">
        <v>354</v>
      </c>
      <c r="C411" s="73" t="s">
        <v>9</v>
      </c>
      <c r="D411" s="90" t="s">
        <v>324</v>
      </c>
      <c r="E411" s="75"/>
      <c r="F411" s="92"/>
      <c r="G411" s="91">
        <v>25</v>
      </c>
    </row>
    <row r="412" spans="1:8" s="29" customFormat="1" ht="14.4" hidden="1">
      <c r="A412" s="112" t="s">
        <v>480</v>
      </c>
      <c r="B412" s="119" t="s">
        <v>355</v>
      </c>
      <c r="C412" s="73" t="s">
        <v>9</v>
      </c>
      <c r="D412" s="90" t="s">
        <v>324</v>
      </c>
      <c r="E412" s="75"/>
      <c r="F412" s="92"/>
      <c r="G412" s="91">
        <v>10</v>
      </c>
    </row>
    <row r="413" spans="1:8" s="29" customFormat="1" ht="14.4" hidden="1">
      <c r="A413" s="112" t="s">
        <v>480</v>
      </c>
      <c r="B413" s="119" t="s">
        <v>356</v>
      </c>
      <c r="C413" s="73" t="s">
        <v>9</v>
      </c>
      <c r="D413" s="90" t="s">
        <v>324</v>
      </c>
      <c r="E413" s="75"/>
      <c r="F413" s="92"/>
      <c r="G413" s="91">
        <v>20</v>
      </c>
    </row>
    <row r="414" spans="1:8" s="29" customFormat="1" ht="14.4" hidden="1">
      <c r="A414" s="112" t="s">
        <v>479</v>
      </c>
      <c r="B414" s="119" t="s">
        <v>357</v>
      </c>
      <c r="C414" s="73" t="s">
        <v>9</v>
      </c>
      <c r="D414" s="90" t="s">
        <v>324</v>
      </c>
      <c r="E414" s="75"/>
      <c r="F414" s="92"/>
      <c r="G414" s="91">
        <v>10</v>
      </c>
    </row>
    <row r="415" spans="1:8" s="29" customFormat="1" ht="14.4" hidden="1">
      <c r="A415" s="112" t="s">
        <v>479</v>
      </c>
      <c r="B415" s="119" t="s">
        <v>358</v>
      </c>
      <c r="C415" s="73" t="s">
        <v>9</v>
      </c>
      <c r="D415" s="90" t="s">
        <v>324</v>
      </c>
      <c r="E415" s="75"/>
      <c r="F415" s="92"/>
      <c r="G415" s="91">
        <v>5</v>
      </c>
    </row>
    <row r="416" spans="1:8" s="29" customFormat="1" hidden="1">
      <c r="A416" s="34">
        <v>31651400</v>
      </c>
      <c r="B416" s="123" t="s">
        <v>359</v>
      </c>
      <c r="C416" s="73" t="s">
        <v>9</v>
      </c>
      <c r="D416" s="90" t="s">
        <v>324</v>
      </c>
      <c r="E416" s="75"/>
      <c r="F416" s="92"/>
      <c r="G416" s="91">
        <v>2</v>
      </c>
    </row>
    <row r="417" spans="1:7" s="29" customFormat="1" hidden="1">
      <c r="A417" s="34">
        <v>44531130</v>
      </c>
      <c r="B417" s="119" t="s">
        <v>360</v>
      </c>
      <c r="C417" s="73" t="s">
        <v>9</v>
      </c>
      <c r="D417" s="90" t="s">
        <v>324</v>
      </c>
      <c r="E417" s="75"/>
      <c r="F417" s="92"/>
      <c r="G417" s="91">
        <v>200</v>
      </c>
    </row>
    <row r="418" spans="1:7" s="29" customFormat="1" hidden="1">
      <c r="A418" s="34">
        <v>44531130</v>
      </c>
      <c r="B418" s="119" t="s">
        <v>361</v>
      </c>
      <c r="C418" s="73" t="s">
        <v>9</v>
      </c>
      <c r="D418" s="90" t="s">
        <v>324</v>
      </c>
      <c r="E418" s="75"/>
      <c r="F418" s="92"/>
      <c r="G418" s="91">
        <v>100</v>
      </c>
    </row>
    <row r="419" spans="1:7" s="29" customFormat="1" ht="14.4" hidden="1">
      <c r="A419" s="112" t="s">
        <v>480</v>
      </c>
      <c r="B419" s="119" t="s">
        <v>362</v>
      </c>
      <c r="C419" s="73" t="s">
        <v>9</v>
      </c>
      <c r="D419" s="90" t="s">
        <v>324</v>
      </c>
      <c r="E419" s="75"/>
      <c r="F419" s="92"/>
      <c r="G419" s="91">
        <v>1</v>
      </c>
    </row>
    <row r="420" spans="1:7" s="29" customFormat="1" ht="14.4" hidden="1">
      <c r="A420" s="112">
        <v>44163170</v>
      </c>
      <c r="B420" s="119" t="s">
        <v>363</v>
      </c>
      <c r="C420" s="73" t="s">
        <v>9</v>
      </c>
      <c r="D420" s="90" t="s">
        <v>324</v>
      </c>
      <c r="E420" s="75"/>
      <c r="F420" s="92"/>
      <c r="G420" s="91">
        <v>1</v>
      </c>
    </row>
    <row r="421" spans="1:7" s="29" customFormat="1" ht="14.4" hidden="1">
      <c r="A421" s="112" t="s">
        <v>485</v>
      </c>
      <c r="B421" s="119" t="s">
        <v>364</v>
      </c>
      <c r="C421" s="73" t="s">
        <v>9</v>
      </c>
      <c r="D421" s="90" t="s">
        <v>324</v>
      </c>
      <c r="E421" s="75"/>
      <c r="F421" s="92"/>
      <c r="G421" s="91">
        <v>2</v>
      </c>
    </row>
    <row r="422" spans="1:7" s="29" customFormat="1" ht="14.4" hidden="1">
      <c r="A422" s="112" t="s">
        <v>485</v>
      </c>
      <c r="B422" s="119" t="s">
        <v>365</v>
      </c>
      <c r="C422" s="73" t="s">
        <v>9</v>
      </c>
      <c r="D422" s="90" t="s">
        <v>324</v>
      </c>
      <c r="E422" s="75"/>
      <c r="F422" s="92"/>
      <c r="G422" s="91">
        <v>1</v>
      </c>
    </row>
    <row r="423" spans="1:7" s="29" customFormat="1" ht="14.4" hidden="1">
      <c r="A423" s="112" t="s">
        <v>485</v>
      </c>
      <c r="B423" s="119" t="s">
        <v>366</v>
      </c>
      <c r="C423" s="73" t="s">
        <v>9</v>
      </c>
      <c r="D423" s="90" t="s">
        <v>324</v>
      </c>
      <c r="E423" s="75"/>
      <c r="F423" s="92"/>
      <c r="G423" s="91">
        <v>1</v>
      </c>
    </row>
    <row r="424" spans="1:7" s="29" customFormat="1" hidden="1">
      <c r="A424" s="26">
        <v>42131120</v>
      </c>
      <c r="B424" s="123" t="s">
        <v>367</v>
      </c>
      <c r="C424" s="73" t="s">
        <v>9</v>
      </c>
      <c r="D424" s="90" t="s">
        <v>324</v>
      </c>
      <c r="E424" s="75"/>
      <c r="F424" s="92"/>
      <c r="G424" s="91">
        <v>1</v>
      </c>
    </row>
    <row r="425" spans="1:7" s="29" customFormat="1" ht="14.4" hidden="1">
      <c r="A425" s="112" t="s">
        <v>479</v>
      </c>
      <c r="B425" s="119" t="s">
        <v>368</v>
      </c>
      <c r="C425" s="73" t="s">
        <v>9</v>
      </c>
      <c r="D425" s="90" t="s">
        <v>324</v>
      </c>
      <c r="E425" s="75"/>
      <c r="F425" s="92"/>
      <c r="G425" s="91">
        <v>1</v>
      </c>
    </row>
    <row r="426" spans="1:7" s="29" customFormat="1" hidden="1">
      <c r="A426" s="26">
        <v>31500000</v>
      </c>
      <c r="B426" s="123" t="s">
        <v>369</v>
      </c>
      <c r="C426" s="73" t="s">
        <v>9</v>
      </c>
      <c r="D426" s="90" t="s">
        <v>324</v>
      </c>
      <c r="E426" s="75"/>
      <c r="F426" s="92"/>
      <c r="G426" s="91">
        <v>2</v>
      </c>
    </row>
    <row r="427" spans="1:7" s="29" customFormat="1" hidden="1">
      <c r="A427" s="34">
        <v>31684400</v>
      </c>
      <c r="B427" s="123" t="s">
        <v>370</v>
      </c>
      <c r="C427" s="73" t="s">
        <v>9</v>
      </c>
      <c r="D427" s="90" t="s">
        <v>324</v>
      </c>
      <c r="E427" s="75"/>
      <c r="F427" s="92"/>
      <c r="G427" s="91">
        <v>8</v>
      </c>
    </row>
    <row r="428" spans="1:7" s="29" customFormat="1" ht="14.4" hidden="1">
      <c r="A428" s="112" t="s">
        <v>485</v>
      </c>
      <c r="B428" s="123" t="s">
        <v>371</v>
      </c>
      <c r="C428" s="73" t="s">
        <v>9</v>
      </c>
      <c r="D428" s="90" t="s">
        <v>324</v>
      </c>
      <c r="E428" s="75"/>
      <c r="F428" s="92"/>
      <c r="G428" s="91">
        <v>8</v>
      </c>
    </row>
    <row r="429" spans="1:7" s="29" customFormat="1" hidden="1">
      <c r="A429" s="34">
        <v>44322200</v>
      </c>
      <c r="B429" s="119" t="s">
        <v>372</v>
      </c>
      <c r="C429" s="73" t="s">
        <v>9</v>
      </c>
      <c r="D429" s="90" t="s">
        <v>377</v>
      </c>
      <c r="E429" s="75"/>
      <c r="F429" s="92"/>
      <c r="G429" s="91">
        <v>35</v>
      </c>
    </row>
    <row r="430" spans="1:7" s="29" customFormat="1" hidden="1">
      <c r="A430" s="34">
        <v>31651400</v>
      </c>
      <c r="B430" s="123" t="s">
        <v>359</v>
      </c>
      <c r="C430" s="73" t="s">
        <v>9</v>
      </c>
      <c r="D430" s="90" t="s">
        <v>324</v>
      </c>
      <c r="E430" s="75"/>
      <c r="F430" s="92"/>
      <c r="G430" s="91">
        <v>4</v>
      </c>
    </row>
    <row r="431" spans="1:7" s="29" customFormat="1" hidden="1">
      <c r="A431" s="34">
        <v>18141100</v>
      </c>
      <c r="B431" s="123" t="s">
        <v>373</v>
      </c>
      <c r="C431" s="73" t="s">
        <v>9</v>
      </c>
      <c r="D431" s="90" t="s">
        <v>324</v>
      </c>
      <c r="E431" s="75"/>
      <c r="F431" s="92"/>
      <c r="G431" s="91">
        <v>2</v>
      </c>
    </row>
    <row r="432" spans="1:7" s="29" customFormat="1" hidden="1">
      <c r="A432" s="34">
        <v>44531130</v>
      </c>
      <c r="B432" s="119" t="s">
        <v>374</v>
      </c>
      <c r="C432" s="73" t="s">
        <v>9</v>
      </c>
      <c r="D432" s="90" t="s">
        <v>324</v>
      </c>
      <c r="E432" s="75"/>
      <c r="F432" s="92"/>
      <c r="G432" s="91">
        <v>30</v>
      </c>
    </row>
    <row r="433" spans="1:8" s="29" customFormat="1" hidden="1">
      <c r="A433" s="34">
        <v>44531130</v>
      </c>
      <c r="B433" s="119" t="s">
        <v>375</v>
      </c>
      <c r="C433" s="73" t="s">
        <v>9</v>
      </c>
      <c r="D433" s="90" t="s">
        <v>324</v>
      </c>
      <c r="E433" s="75"/>
      <c r="F433" s="92"/>
      <c r="G433" s="91">
        <v>30</v>
      </c>
    </row>
    <row r="434" spans="1:8" s="29" customFormat="1" ht="20.399999999999999" hidden="1">
      <c r="A434" s="34">
        <v>44170000</v>
      </c>
      <c r="B434" s="123" t="s">
        <v>376</v>
      </c>
      <c r="C434" s="73" t="s">
        <v>9</v>
      </c>
      <c r="D434" s="90" t="s">
        <v>324</v>
      </c>
      <c r="E434" s="75"/>
      <c r="F434" s="92"/>
      <c r="G434" s="91">
        <v>10</v>
      </c>
      <c r="H434" s="89">
        <f>SUM(F403:F434)</f>
        <v>0</v>
      </c>
    </row>
    <row r="435" spans="1:8" s="29" customFormat="1" ht="14.4">
      <c r="A435" s="112" t="s">
        <v>482</v>
      </c>
      <c r="B435" s="120" t="s">
        <v>383</v>
      </c>
      <c r="C435" s="73" t="s">
        <v>9</v>
      </c>
      <c r="D435" s="69" t="s">
        <v>384</v>
      </c>
      <c r="E435" s="75">
        <v>32.609000000000002</v>
      </c>
      <c r="F435" s="69">
        <v>75000</v>
      </c>
      <c r="G435" s="93">
        <v>2.2999999999999998</v>
      </c>
    </row>
    <row r="436" spans="1:8" s="29" customFormat="1" ht="14.4" hidden="1">
      <c r="A436" s="112" t="s">
        <v>481</v>
      </c>
      <c r="B436" s="119" t="s">
        <v>385</v>
      </c>
      <c r="C436" s="73" t="s">
        <v>9</v>
      </c>
      <c r="D436" s="94" t="s">
        <v>377</v>
      </c>
      <c r="E436" s="75"/>
      <c r="F436" s="95"/>
      <c r="G436" s="96">
        <v>30</v>
      </c>
    </row>
    <row r="437" spans="1:8" s="29" customFormat="1" ht="14.4" hidden="1">
      <c r="A437" s="112" t="s">
        <v>481</v>
      </c>
      <c r="B437" s="119" t="s">
        <v>386</v>
      </c>
      <c r="C437" s="73" t="s">
        <v>9</v>
      </c>
      <c r="D437" s="94" t="s">
        <v>377</v>
      </c>
      <c r="E437" s="75"/>
      <c r="F437" s="95"/>
      <c r="G437" s="96">
        <v>48</v>
      </c>
    </row>
    <row r="438" spans="1:8" s="29" customFormat="1" ht="14.4" hidden="1">
      <c r="A438" s="112" t="s">
        <v>481</v>
      </c>
      <c r="B438" s="119" t="s">
        <v>387</v>
      </c>
      <c r="C438" s="73" t="s">
        <v>9</v>
      </c>
      <c r="D438" s="94" t="s">
        <v>377</v>
      </c>
      <c r="E438" s="75"/>
      <c r="F438" s="95"/>
      <c r="G438" s="96">
        <v>12</v>
      </c>
    </row>
    <row r="439" spans="1:8" s="29" customFormat="1" ht="14.4" hidden="1">
      <c r="A439" s="112" t="s">
        <v>481</v>
      </c>
      <c r="B439" s="119" t="s">
        <v>388</v>
      </c>
      <c r="C439" s="73" t="s">
        <v>9</v>
      </c>
      <c r="D439" s="94" t="s">
        <v>377</v>
      </c>
      <c r="E439" s="75"/>
      <c r="F439" s="95"/>
      <c r="G439" s="96">
        <v>18</v>
      </c>
      <c r="H439" s="37">
        <f>SUM(F436:F439)</f>
        <v>0</v>
      </c>
    </row>
    <row r="440" spans="1:8" s="29" customFormat="1" ht="14.4">
      <c r="A440" s="112" t="s">
        <v>483</v>
      </c>
      <c r="B440" s="119" t="s">
        <v>389</v>
      </c>
      <c r="C440" s="73" t="s">
        <v>9</v>
      </c>
      <c r="D440" s="97" t="s">
        <v>394</v>
      </c>
      <c r="E440" s="75">
        <v>7400</v>
      </c>
      <c r="F440" s="99">
        <v>81400</v>
      </c>
      <c r="G440" s="98">
        <v>11</v>
      </c>
      <c r="H440" s="37"/>
    </row>
    <row r="441" spans="1:8" s="29" customFormat="1" ht="14.4" hidden="1">
      <c r="A441" s="112">
        <v>44116200</v>
      </c>
      <c r="B441" s="121" t="s">
        <v>390</v>
      </c>
      <c r="C441" s="73" t="s">
        <v>510</v>
      </c>
      <c r="D441" s="97" t="s">
        <v>324</v>
      </c>
      <c r="E441" s="75"/>
      <c r="F441" s="99"/>
      <c r="G441" s="98">
        <v>4</v>
      </c>
      <c r="H441" s="37"/>
    </row>
    <row r="442" spans="1:8" s="29" customFormat="1" ht="14.4" hidden="1">
      <c r="A442" s="112">
        <v>44116200</v>
      </c>
      <c r="B442" s="121" t="s">
        <v>390</v>
      </c>
      <c r="C442" s="73" t="s">
        <v>511</v>
      </c>
      <c r="D442" s="97" t="s">
        <v>324</v>
      </c>
      <c r="E442" s="75"/>
      <c r="F442" s="99"/>
      <c r="G442" s="98">
        <v>2</v>
      </c>
      <c r="H442" s="37"/>
    </row>
    <row r="443" spans="1:8" s="29" customFormat="1" ht="14.4" hidden="1">
      <c r="A443" s="112">
        <v>42651200</v>
      </c>
      <c r="B443" s="122" t="s">
        <v>391</v>
      </c>
      <c r="C443" s="73" t="s">
        <v>512</v>
      </c>
      <c r="D443" s="97" t="s">
        <v>324</v>
      </c>
      <c r="E443" s="75"/>
      <c r="F443" s="99"/>
      <c r="G443" s="98">
        <v>1</v>
      </c>
      <c r="H443" s="37"/>
    </row>
    <row r="444" spans="1:8" s="29" customFormat="1" hidden="1">
      <c r="A444" s="34">
        <v>44531130</v>
      </c>
      <c r="B444" s="119" t="s">
        <v>392</v>
      </c>
      <c r="C444" s="73" t="s">
        <v>513</v>
      </c>
      <c r="D444" s="97" t="s">
        <v>395</v>
      </c>
      <c r="E444" s="75"/>
      <c r="F444" s="99"/>
      <c r="G444" s="98">
        <v>1</v>
      </c>
      <c r="H444" s="37"/>
    </row>
    <row r="445" spans="1:8" s="29" customFormat="1" ht="14.4" hidden="1">
      <c r="A445" s="112" t="s">
        <v>485</v>
      </c>
      <c r="B445" s="119" t="s">
        <v>393</v>
      </c>
      <c r="C445" s="73" t="s">
        <v>514</v>
      </c>
      <c r="D445" s="97" t="s">
        <v>324</v>
      </c>
      <c r="E445" s="75"/>
      <c r="F445" s="99"/>
      <c r="G445" s="98">
        <v>1</v>
      </c>
      <c r="H445" s="37">
        <f>SUM(F440:F445)</f>
        <v>81400</v>
      </c>
    </row>
    <row r="446" spans="1:8" s="29" customFormat="1" hidden="1">
      <c r="A446" s="26">
        <v>31500000</v>
      </c>
      <c r="B446" s="123" t="s">
        <v>396</v>
      </c>
      <c r="C446" s="73" t="s">
        <v>515</v>
      </c>
      <c r="D446" s="100" t="s">
        <v>324</v>
      </c>
      <c r="E446" s="75"/>
      <c r="F446" s="102"/>
      <c r="G446" s="101">
        <v>33</v>
      </c>
      <c r="H446" s="37"/>
    </row>
    <row r="447" spans="1:8" s="29" customFormat="1" hidden="1">
      <c r="A447" s="26">
        <v>31500000</v>
      </c>
      <c r="B447" s="123" t="s">
        <v>397</v>
      </c>
      <c r="C447" s="73" t="s">
        <v>516</v>
      </c>
      <c r="D447" s="100" t="s">
        <v>324</v>
      </c>
      <c r="E447" s="75"/>
      <c r="F447" s="102"/>
      <c r="G447" s="101">
        <v>7</v>
      </c>
      <c r="H447" s="37"/>
    </row>
    <row r="448" spans="1:8" s="29" customFormat="1" ht="14.4" hidden="1">
      <c r="A448" s="112" t="s">
        <v>485</v>
      </c>
      <c r="B448" s="123" t="s">
        <v>398</v>
      </c>
      <c r="C448" s="73" t="s">
        <v>517</v>
      </c>
      <c r="D448" s="100" t="s">
        <v>324</v>
      </c>
      <c r="E448" s="75"/>
      <c r="F448" s="102"/>
      <c r="G448" s="101">
        <v>1</v>
      </c>
      <c r="H448" s="37"/>
    </row>
    <row r="449" spans="1:8" s="29" customFormat="1" ht="14.4" hidden="1">
      <c r="A449" s="112" t="s">
        <v>485</v>
      </c>
      <c r="B449" s="123" t="s">
        <v>399</v>
      </c>
      <c r="C449" s="73" t="s">
        <v>518</v>
      </c>
      <c r="D449" s="100" t="s">
        <v>324</v>
      </c>
      <c r="E449" s="75"/>
      <c r="F449" s="102"/>
      <c r="G449" s="101">
        <v>1</v>
      </c>
      <c r="H449" s="37"/>
    </row>
    <row r="450" spans="1:8" s="29" customFormat="1" hidden="1">
      <c r="A450" s="34">
        <v>44511343</v>
      </c>
      <c r="B450" s="123" t="s">
        <v>400</v>
      </c>
      <c r="C450" s="73" t="s">
        <v>519</v>
      </c>
      <c r="D450" s="100" t="s">
        <v>324</v>
      </c>
      <c r="E450" s="75"/>
      <c r="F450" s="102"/>
      <c r="G450" s="101">
        <v>4</v>
      </c>
      <c r="H450" s="37"/>
    </row>
    <row r="451" spans="1:8" s="29" customFormat="1" hidden="1">
      <c r="A451" s="34">
        <v>31681700</v>
      </c>
      <c r="B451" s="119" t="s">
        <v>401</v>
      </c>
      <c r="C451" s="73" t="s">
        <v>520</v>
      </c>
      <c r="D451" s="100" t="s">
        <v>324</v>
      </c>
      <c r="E451" s="75"/>
      <c r="F451" s="102"/>
      <c r="G451" s="101">
        <v>20</v>
      </c>
      <c r="H451" s="37"/>
    </row>
    <row r="452" spans="1:8" s="29" customFormat="1" hidden="1">
      <c r="A452" s="34">
        <v>31681700</v>
      </c>
      <c r="B452" s="119" t="s">
        <v>402</v>
      </c>
      <c r="C452" s="73" t="s">
        <v>521</v>
      </c>
      <c r="D452" s="100" t="s">
        <v>324</v>
      </c>
      <c r="E452" s="75"/>
      <c r="F452" s="102"/>
      <c r="G452" s="101">
        <v>10</v>
      </c>
      <c r="H452" s="37"/>
    </row>
    <row r="453" spans="1:8" s="29" customFormat="1" hidden="1">
      <c r="A453" s="34">
        <v>31651400</v>
      </c>
      <c r="B453" s="123" t="s">
        <v>403</v>
      </c>
      <c r="C453" s="73" t="s">
        <v>522</v>
      </c>
      <c r="D453" s="100" t="s">
        <v>324</v>
      </c>
      <c r="E453" s="75"/>
      <c r="F453" s="102"/>
      <c r="G453" s="101">
        <v>7</v>
      </c>
      <c r="H453" s="37"/>
    </row>
    <row r="454" spans="1:8" s="29" customFormat="1" hidden="1">
      <c r="A454" s="34">
        <v>31211221</v>
      </c>
      <c r="B454" s="123" t="s">
        <v>404</v>
      </c>
      <c r="C454" s="73" t="s">
        <v>523</v>
      </c>
      <c r="D454" s="100" t="s">
        <v>324</v>
      </c>
      <c r="E454" s="75"/>
      <c r="F454" s="102"/>
      <c r="G454" s="101">
        <v>8</v>
      </c>
      <c r="H454" s="37"/>
    </row>
    <row r="455" spans="1:8" s="29" customFormat="1" hidden="1">
      <c r="A455" s="34">
        <v>31211221</v>
      </c>
      <c r="B455" s="123" t="s">
        <v>405</v>
      </c>
      <c r="C455" s="73" t="s">
        <v>524</v>
      </c>
      <c r="D455" s="100" t="s">
        <v>324</v>
      </c>
      <c r="E455" s="75"/>
      <c r="F455" s="102"/>
      <c r="G455" s="101">
        <v>12</v>
      </c>
      <c r="H455" s="37"/>
    </row>
    <row r="456" spans="1:8" s="29" customFormat="1" hidden="1">
      <c r="A456" s="34">
        <v>31211221</v>
      </c>
      <c r="B456" s="123" t="s">
        <v>406</v>
      </c>
      <c r="C456" s="73" t="s">
        <v>525</v>
      </c>
      <c r="D456" s="100" t="s">
        <v>324</v>
      </c>
      <c r="E456" s="75"/>
      <c r="F456" s="102"/>
      <c r="G456" s="101">
        <v>2</v>
      </c>
      <c r="H456" s="37"/>
    </row>
    <row r="457" spans="1:8" s="29" customFormat="1" hidden="1">
      <c r="A457" s="34">
        <v>44531130</v>
      </c>
      <c r="B457" s="123" t="s">
        <v>407</v>
      </c>
      <c r="C457" s="73" t="s">
        <v>526</v>
      </c>
      <c r="D457" s="100" t="s">
        <v>324</v>
      </c>
      <c r="E457" s="75"/>
      <c r="F457" s="102"/>
      <c r="G457" s="101">
        <v>200</v>
      </c>
      <c r="H457" s="37"/>
    </row>
    <row r="458" spans="1:8" s="29" customFormat="1" ht="20.399999999999999" hidden="1">
      <c r="A458" s="34">
        <v>44170000</v>
      </c>
      <c r="B458" s="123" t="s">
        <v>408</v>
      </c>
      <c r="C458" s="73" t="s">
        <v>527</v>
      </c>
      <c r="D458" s="100" t="s">
        <v>324</v>
      </c>
      <c r="E458" s="75"/>
      <c r="F458" s="102"/>
      <c r="G458" s="101">
        <v>16</v>
      </c>
      <c r="H458" s="37"/>
    </row>
    <row r="459" spans="1:8" s="29" customFormat="1" hidden="1">
      <c r="A459" s="34">
        <v>44170000</v>
      </c>
      <c r="B459" s="123" t="s">
        <v>409</v>
      </c>
      <c r="C459" s="73" t="s">
        <v>528</v>
      </c>
      <c r="D459" s="100" t="s">
        <v>324</v>
      </c>
      <c r="E459" s="75"/>
      <c r="F459" s="102"/>
      <c r="G459" s="101">
        <v>8</v>
      </c>
      <c r="H459" s="37"/>
    </row>
    <row r="460" spans="1:8" s="29" customFormat="1" hidden="1">
      <c r="A460" s="34">
        <v>44170000</v>
      </c>
      <c r="B460" s="123" t="s">
        <v>410</v>
      </c>
      <c r="C460" s="73" t="s">
        <v>529</v>
      </c>
      <c r="D460" s="100" t="s">
        <v>324</v>
      </c>
      <c r="E460" s="75"/>
      <c r="F460" s="102"/>
      <c r="G460" s="101">
        <v>10</v>
      </c>
      <c r="H460" s="37"/>
    </row>
    <row r="461" spans="1:8" s="29" customFormat="1" hidden="1">
      <c r="A461" s="34">
        <v>44170000</v>
      </c>
      <c r="B461" s="123" t="s">
        <v>411</v>
      </c>
      <c r="C461" s="73" t="s">
        <v>530</v>
      </c>
      <c r="D461" s="100" t="s">
        <v>324</v>
      </c>
      <c r="E461" s="75"/>
      <c r="F461" s="102"/>
      <c r="G461" s="101">
        <v>10</v>
      </c>
      <c r="H461" s="37"/>
    </row>
    <row r="462" spans="1:8" s="29" customFormat="1" hidden="1">
      <c r="A462" s="34">
        <v>44170000</v>
      </c>
      <c r="B462" s="123" t="s">
        <v>412</v>
      </c>
      <c r="C462" s="73" t="s">
        <v>531</v>
      </c>
      <c r="D462" s="100" t="s">
        <v>324</v>
      </c>
      <c r="E462" s="75"/>
      <c r="F462" s="102"/>
      <c r="G462" s="101">
        <v>2</v>
      </c>
      <c r="H462" s="37"/>
    </row>
    <row r="463" spans="1:8" s="29" customFormat="1" ht="14.4" hidden="1">
      <c r="A463" s="112" t="s">
        <v>485</v>
      </c>
      <c r="B463" s="119" t="s">
        <v>413</v>
      </c>
      <c r="C463" s="73" t="s">
        <v>532</v>
      </c>
      <c r="D463" s="100" t="s">
        <v>324</v>
      </c>
      <c r="E463" s="75"/>
      <c r="F463" s="102"/>
      <c r="G463" s="101">
        <v>1</v>
      </c>
      <c r="H463" s="37"/>
    </row>
    <row r="464" spans="1:8" s="29" customFormat="1" hidden="1">
      <c r="A464" s="34">
        <v>44322200</v>
      </c>
      <c r="B464" s="119" t="s">
        <v>414</v>
      </c>
      <c r="C464" s="73" t="s">
        <v>533</v>
      </c>
      <c r="D464" s="100" t="s">
        <v>324</v>
      </c>
      <c r="E464" s="75"/>
      <c r="F464" s="102"/>
      <c r="G464" s="101">
        <v>200</v>
      </c>
      <c r="H464" s="37"/>
    </row>
    <row r="465" spans="1:8" s="29" customFormat="1" hidden="1">
      <c r="A465" s="34">
        <v>44111413</v>
      </c>
      <c r="B465" s="123" t="s">
        <v>415</v>
      </c>
      <c r="C465" s="73" t="s">
        <v>534</v>
      </c>
      <c r="D465" s="100" t="s">
        <v>324</v>
      </c>
      <c r="E465" s="75"/>
      <c r="F465" s="102"/>
      <c r="G465" s="101">
        <v>6</v>
      </c>
      <c r="H465" s="37"/>
    </row>
    <row r="466" spans="1:8" s="29" customFormat="1" hidden="1">
      <c r="A466" s="34">
        <v>44111413</v>
      </c>
      <c r="B466" s="123" t="s">
        <v>416</v>
      </c>
      <c r="C466" s="73" t="s">
        <v>535</v>
      </c>
      <c r="D466" s="100" t="s">
        <v>324</v>
      </c>
      <c r="E466" s="75"/>
      <c r="F466" s="102"/>
      <c r="G466" s="101">
        <v>14</v>
      </c>
      <c r="H466" s="37"/>
    </row>
    <row r="467" spans="1:8" s="29" customFormat="1" hidden="1">
      <c r="A467" s="34">
        <v>44112730</v>
      </c>
      <c r="B467" s="119" t="s">
        <v>352</v>
      </c>
      <c r="C467" s="73" t="s">
        <v>536</v>
      </c>
      <c r="D467" s="100" t="s">
        <v>324</v>
      </c>
      <c r="E467" s="75"/>
      <c r="F467" s="102"/>
      <c r="G467" s="101">
        <v>10</v>
      </c>
      <c r="H467" s="37"/>
    </row>
    <row r="468" spans="1:8" s="29" customFormat="1" ht="14.4" hidden="1">
      <c r="A468" s="112" t="s">
        <v>484</v>
      </c>
      <c r="B468" s="123" t="s">
        <v>417</v>
      </c>
      <c r="C468" s="73" t="s">
        <v>537</v>
      </c>
      <c r="D468" s="100" t="s">
        <v>324</v>
      </c>
      <c r="E468" s="75"/>
      <c r="F468" s="102"/>
      <c r="G468" s="101">
        <v>7</v>
      </c>
      <c r="H468" s="37"/>
    </row>
    <row r="469" spans="1:8" s="29" customFormat="1" ht="14.4" hidden="1">
      <c r="A469" s="112" t="s">
        <v>466</v>
      </c>
      <c r="B469" s="123" t="s">
        <v>418</v>
      </c>
      <c r="C469" s="73" t="s">
        <v>538</v>
      </c>
      <c r="D469" s="100" t="s">
        <v>324</v>
      </c>
      <c r="E469" s="75"/>
      <c r="F469" s="102"/>
      <c r="G469" s="101">
        <v>5</v>
      </c>
      <c r="H469" s="37"/>
    </row>
    <row r="470" spans="1:8" s="29" customFormat="1" hidden="1">
      <c r="A470" s="26">
        <v>31711160</v>
      </c>
      <c r="B470" s="123" t="s">
        <v>419</v>
      </c>
      <c r="C470" s="73" t="s">
        <v>539</v>
      </c>
      <c r="D470" s="100" t="s">
        <v>324</v>
      </c>
      <c r="E470" s="75"/>
      <c r="F470" s="102"/>
      <c r="G470" s="101">
        <v>2</v>
      </c>
      <c r="H470" s="37"/>
    </row>
    <row r="471" spans="1:8" s="29" customFormat="1" hidden="1">
      <c r="A471" s="124">
        <v>44831500</v>
      </c>
      <c r="B471" s="123" t="s">
        <v>420</v>
      </c>
      <c r="C471" s="73" t="s">
        <v>540</v>
      </c>
      <c r="D471" s="100" t="s">
        <v>324</v>
      </c>
      <c r="E471" s="75"/>
      <c r="F471" s="102"/>
      <c r="G471" s="101">
        <v>13</v>
      </c>
      <c r="H471" s="37"/>
    </row>
    <row r="472" spans="1:8" s="29" customFormat="1" hidden="1">
      <c r="A472" s="34">
        <v>44192700</v>
      </c>
      <c r="B472" s="123" t="s">
        <v>421</v>
      </c>
      <c r="C472" s="73" t="s">
        <v>541</v>
      </c>
      <c r="D472" s="100" t="s">
        <v>324</v>
      </c>
      <c r="E472" s="75"/>
      <c r="F472" s="102"/>
      <c r="G472" s="101">
        <v>2</v>
      </c>
      <c r="H472" s="37"/>
    </row>
    <row r="473" spans="1:8" s="29" customFormat="1" hidden="1">
      <c r="A473" s="34">
        <v>44192700</v>
      </c>
      <c r="B473" s="123" t="s">
        <v>422</v>
      </c>
      <c r="C473" s="73" t="s">
        <v>542</v>
      </c>
      <c r="D473" s="100" t="s">
        <v>324</v>
      </c>
      <c r="E473" s="75"/>
      <c r="F473" s="102"/>
      <c r="G473" s="101">
        <v>2</v>
      </c>
      <c r="H473" s="37"/>
    </row>
    <row r="474" spans="1:8" s="29" customFormat="1" hidden="1">
      <c r="A474" s="26">
        <v>39221460</v>
      </c>
      <c r="B474" s="123" t="s">
        <v>423</v>
      </c>
      <c r="C474" s="73" t="s">
        <v>543</v>
      </c>
      <c r="D474" s="100" t="s">
        <v>324</v>
      </c>
      <c r="E474" s="75"/>
      <c r="F474" s="102"/>
      <c r="G474" s="101">
        <v>3</v>
      </c>
      <c r="H474" s="37"/>
    </row>
    <row r="475" spans="1:8" s="29" customFormat="1" hidden="1">
      <c r="A475" s="34">
        <v>44192700</v>
      </c>
      <c r="B475" s="119" t="s">
        <v>424</v>
      </c>
      <c r="C475" s="73" t="s">
        <v>544</v>
      </c>
      <c r="D475" s="100" t="s">
        <v>324</v>
      </c>
      <c r="E475" s="75"/>
      <c r="F475" s="102"/>
      <c r="G475" s="101">
        <v>1</v>
      </c>
      <c r="H475" s="37"/>
    </row>
    <row r="476" spans="1:8" s="29" customFormat="1" hidden="1">
      <c r="A476" s="34">
        <v>44192700</v>
      </c>
      <c r="B476" s="123" t="s">
        <v>425</v>
      </c>
      <c r="C476" s="73" t="s">
        <v>545</v>
      </c>
      <c r="D476" s="100" t="s">
        <v>324</v>
      </c>
      <c r="E476" s="75"/>
      <c r="F476" s="102"/>
      <c r="G476" s="101">
        <v>1</v>
      </c>
      <c r="H476" s="37"/>
    </row>
    <row r="477" spans="1:8" s="29" customFormat="1" ht="14.4" hidden="1">
      <c r="A477" s="112" t="s">
        <v>480</v>
      </c>
      <c r="B477" s="123" t="s">
        <v>426</v>
      </c>
      <c r="C477" s="73" t="s">
        <v>546</v>
      </c>
      <c r="D477" s="100" t="s">
        <v>324</v>
      </c>
      <c r="E477" s="75"/>
      <c r="F477" s="102"/>
      <c r="G477" s="101">
        <v>12</v>
      </c>
      <c r="H477" s="37"/>
    </row>
    <row r="478" spans="1:8" s="29" customFormat="1" ht="14.4" hidden="1">
      <c r="A478" s="112" t="s">
        <v>485</v>
      </c>
      <c r="B478" s="119" t="s">
        <v>427</v>
      </c>
      <c r="C478" s="73" t="s">
        <v>547</v>
      </c>
      <c r="D478" s="100" t="s">
        <v>324</v>
      </c>
      <c r="E478" s="75"/>
      <c r="F478" s="102"/>
      <c r="G478" s="101">
        <v>1</v>
      </c>
      <c r="H478" s="37"/>
    </row>
    <row r="479" spans="1:8" s="29" customFormat="1" ht="14.4" hidden="1">
      <c r="A479" s="112">
        <v>44163170</v>
      </c>
      <c r="B479" s="119" t="s">
        <v>347</v>
      </c>
      <c r="C479" s="73" t="s">
        <v>548</v>
      </c>
      <c r="D479" s="100" t="s">
        <v>324</v>
      </c>
      <c r="E479" s="75"/>
      <c r="F479" s="102"/>
      <c r="G479" s="101">
        <v>2</v>
      </c>
      <c r="H479" s="37"/>
    </row>
    <row r="480" spans="1:8" s="29" customFormat="1" ht="14.4" hidden="1">
      <c r="A480" s="112">
        <v>44163170</v>
      </c>
      <c r="B480" s="119" t="s">
        <v>348</v>
      </c>
      <c r="C480" s="73" t="s">
        <v>549</v>
      </c>
      <c r="D480" s="100" t="s">
        <v>324</v>
      </c>
      <c r="E480" s="75"/>
      <c r="F480" s="102"/>
      <c r="G480" s="101">
        <v>2</v>
      </c>
      <c r="H480" s="37"/>
    </row>
    <row r="481" spans="1:8" s="29" customFormat="1" ht="14.4" hidden="1">
      <c r="A481" s="112">
        <v>44163420</v>
      </c>
      <c r="B481" s="123" t="s">
        <v>428</v>
      </c>
      <c r="C481" s="73" t="s">
        <v>550</v>
      </c>
      <c r="D481" s="100" t="s">
        <v>324</v>
      </c>
      <c r="E481" s="75"/>
      <c r="F481" s="102"/>
      <c r="G481" s="101">
        <v>3</v>
      </c>
      <c r="H481" s="37"/>
    </row>
    <row r="482" spans="1:8" s="29" customFormat="1" ht="14.4" hidden="1">
      <c r="A482" s="112" t="s">
        <v>479</v>
      </c>
      <c r="B482" s="123" t="s">
        <v>429</v>
      </c>
      <c r="C482" s="73" t="s">
        <v>551</v>
      </c>
      <c r="D482" s="100" t="s">
        <v>324</v>
      </c>
      <c r="E482" s="75"/>
      <c r="F482" s="102"/>
      <c r="G482" s="101">
        <v>1</v>
      </c>
      <c r="H482" s="37"/>
    </row>
    <row r="483" spans="1:8" s="29" customFormat="1" ht="14.4" hidden="1">
      <c r="A483" s="112">
        <v>19521500</v>
      </c>
      <c r="B483" s="123" t="s">
        <v>430</v>
      </c>
      <c r="C483" s="73" t="s">
        <v>552</v>
      </c>
      <c r="D483" s="100" t="s">
        <v>324</v>
      </c>
      <c r="E483" s="75"/>
      <c r="F483" s="102"/>
      <c r="G483" s="101">
        <v>2</v>
      </c>
      <c r="H483" s="37"/>
    </row>
    <row r="484" spans="1:8" s="29" customFormat="1" ht="14.4" hidden="1">
      <c r="A484" s="112" t="s">
        <v>485</v>
      </c>
      <c r="B484" s="119" t="s">
        <v>431</v>
      </c>
      <c r="C484" s="73" t="s">
        <v>553</v>
      </c>
      <c r="D484" s="100" t="s">
        <v>434</v>
      </c>
      <c r="E484" s="75"/>
      <c r="F484" s="102"/>
      <c r="G484" s="101">
        <v>1</v>
      </c>
      <c r="H484" s="37"/>
    </row>
    <row r="485" spans="1:8" s="29" customFormat="1" hidden="1">
      <c r="A485" s="26">
        <v>31711160</v>
      </c>
      <c r="B485" s="123" t="s">
        <v>432</v>
      </c>
      <c r="C485" s="73" t="s">
        <v>554</v>
      </c>
      <c r="D485" s="100" t="s">
        <v>324</v>
      </c>
      <c r="E485" s="75"/>
      <c r="F485" s="102"/>
      <c r="G485" s="101">
        <v>1</v>
      </c>
      <c r="H485" s="37"/>
    </row>
    <row r="486" spans="1:8" s="29" customFormat="1" hidden="1">
      <c r="A486" s="34">
        <v>44112730</v>
      </c>
      <c r="B486" s="119" t="s">
        <v>352</v>
      </c>
      <c r="C486" s="73" t="s">
        <v>555</v>
      </c>
      <c r="D486" s="100" t="s">
        <v>324</v>
      </c>
      <c r="E486" s="75"/>
      <c r="F486" s="102"/>
      <c r="G486" s="101">
        <v>2</v>
      </c>
      <c r="H486" s="37"/>
    </row>
    <row r="487" spans="1:8" s="29" customFormat="1" ht="14.4" hidden="1">
      <c r="A487" s="112">
        <v>44163170</v>
      </c>
      <c r="B487" s="119" t="s">
        <v>363</v>
      </c>
      <c r="C487" s="73" t="s">
        <v>556</v>
      </c>
      <c r="D487" s="100" t="s">
        <v>324</v>
      </c>
      <c r="E487" s="75"/>
      <c r="F487" s="102"/>
      <c r="G487" s="101">
        <v>1</v>
      </c>
      <c r="H487" s="37"/>
    </row>
    <row r="488" spans="1:8" s="29" customFormat="1" ht="14.4" hidden="1">
      <c r="A488" s="112" t="s">
        <v>485</v>
      </c>
      <c r="B488" s="119" t="s">
        <v>364</v>
      </c>
      <c r="C488" s="73" t="s">
        <v>557</v>
      </c>
      <c r="D488" s="100" t="s">
        <v>324</v>
      </c>
      <c r="E488" s="75"/>
      <c r="F488" s="102"/>
      <c r="G488" s="101">
        <v>1</v>
      </c>
      <c r="H488" s="37"/>
    </row>
    <row r="489" spans="1:8" s="29" customFormat="1" ht="14.4" hidden="1">
      <c r="A489" s="112" t="s">
        <v>485</v>
      </c>
      <c r="B489" s="119" t="s">
        <v>365</v>
      </c>
      <c r="C489" s="73" t="s">
        <v>558</v>
      </c>
      <c r="D489" s="100" t="s">
        <v>324</v>
      </c>
      <c r="E489" s="75"/>
      <c r="F489" s="102"/>
      <c r="G489" s="101">
        <v>1</v>
      </c>
      <c r="H489" s="37"/>
    </row>
    <row r="490" spans="1:8" s="29" customFormat="1" ht="14.4" hidden="1">
      <c r="A490" s="112" t="s">
        <v>485</v>
      </c>
      <c r="B490" s="119" t="s">
        <v>366</v>
      </c>
      <c r="C490" s="73" t="s">
        <v>559</v>
      </c>
      <c r="D490" s="100" t="s">
        <v>324</v>
      </c>
      <c r="E490" s="75"/>
      <c r="F490" s="102"/>
      <c r="G490" s="101">
        <v>1</v>
      </c>
      <c r="H490" s="37"/>
    </row>
    <row r="491" spans="1:8" s="29" customFormat="1" ht="14.4" hidden="1">
      <c r="A491" s="112">
        <v>44163170</v>
      </c>
      <c r="B491" s="123" t="s">
        <v>433</v>
      </c>
      <c r="C491" s="73" t="s">
        <v>560</v>
      </c>
      <c r="D491" s="100" t="s">
        <v>324</v>
      </c>
      <c r="E491" s="75"/>
      <c r="F491" s="102"/>
      <c r="G491" s="101">
        <v>2</v>
      </c>
      <c r="H491" s="37"/>
    </row>
    <row r="492" spans="1:8" s="29" customFormat="1" ht="14.4" hidden="1">
      <c r="A492" s="112" t="s">
        <v>479</v>
      </c>
      <c r="B492" s="119" t="s">
        <v>368</v>
      </c>
      <c r="C492" s="73" t="s">
        <v>561</v>
      </c>
      <c r="D492" s="100" t="s">
        <v>324</v>
      </c>
      <c r="E492" s="75"/>
      <c r="F492" s="102"/>
      <c r="G492" s="101">
        <v>1</v>
      </c>
      <c r="H492" s="37">
        <f>SUM(F446:F492)</f>
        <v>0</v>
      </c>
    </row>
    <row r="493" spans="1:8" s="29" customFormat="1" ht="14.4" hidden="1">
      <c r="A493" s="112" t="s">
        <v>484</v>
      </c>
      <c r="B493" s="119" t="s">
        <v>437</v>
      </c>
      <c r="C493" s="73" t="s">
        <v>562</v>
      </c>
      <c r="D493" s="104" t="s">
        <v>377</v>
      </c>
      <c r="E493" s="75"/>
      <c r="F493" s="106"/>
      <c r="G493" s="105">
        <v>3</v>
      </c>
      <c r="H493" s="37"/>
    </row>
    <row r="494" spans="1:8" s="29" customFormat="1" hidden="1">
      <c r="A494" s="34">
        <v>44511330</v>
      </c>
      <c r="B494" s="119" t="s">
        <v>438</v>
      </c>
      <c r="C494" s="73" t="s">
        <v>563</v>
      </c>
      <c r="D494" s="104" t="s">
        <v>324</v>
      </c>
      <c r="E494" s="75"/>
      <c r="F494" s="106"/>
      <c r="G494" s="105">
        <v>5</v>
      </c>
      <c r="H494" s="37"/>
    </row>
    <row r="495" spans="1:8" s="29" customFormat="1" hidden="1">
      <c r="A495" s="26">
        <v>44511343</v>
      </c>
      <c r="B495" s="119" t="s">
        <v>439</v>
      </c>
      <c r="C495" s="73" t="s">
        <v>564</v>
      </c>
      <c r="D495" s="104" t="s">
        <v>324</v>
      </c>
      <c r="E495" s="75"/>
      <c r="F495" s="106"/>
      <c r="G495" s="105">
        <v>10</v>
      </c>
      <c r="H495" s="37"/>
    </row>
    <row r="496" spans="1:8" s="29" customFormat="1" hidden="1">
      <c r="A496" s="26">
        <v>44511343</v>
      </c>
      <c r="B496" s="119" t="s">
        <v>440</v>
      </c>
      <c r="C496" s="73" t="s">
        <v>565</v>
      </c>
      <c r="D496" s="104" t="s">
        <v>324</v>
      </c>
      <c r="E496" s="75"/>
      <c r="F496" s="106"/>
      <c r="G496" s="105">
        <v>10</v>
      </c>
      <c r="H496" s="37"/>
    </row>
    <row r="497" spans="1:8" s="29" customFormat="1" hidden="1">
      <c r="A497" s="26">
        <v>44511343</v>
      </c>
      <c r="B497" s="119" t="s">
        <v>441</v>
      </c>
      <c r="C497" s="73" t="s">
        <v>566</v>
      </c>
      <c r="D497" s="104" t="s">
        <v>324</v>
      </c>
      <c r="E497" s="75"/>
      <c r="F497" s="106"/>
      <c r="G497" s="105">
        <v>5</v>
      </c>
      <c r="H497" s="37"/>
    </row>
    <row r="498" spans="1:8" s="29" customFormat="1" hidden="1">
      <c r="A498" s="26">
        <v>44511343</v>
      </c>
      <c r="B498" s="119" t="s">
        <v>442</v>
      </c>
      <c r="C498" s="73" t="s">
        <v>567</v>
      </c>
      <c r="D498" s="104" t="s">
        <v>324</v>
      </c>
      <c r="E498" s="75"/>
      <c r="F498" s="106"/>
      <c r="G498" s="105">
        <v>8</v>
      </c>
      <c r="H498" s="37"/>
    </row>
    <row r="499" spans="1:8" s="29" customFormat="1" hidden="1">
      <c r="A499" s="26">
        <v>44511343</v>
      </c>
      <c r="B499" s="119" t="s">
        <v>443</v>
      </c>
      <c r="C499" s="73" t="s">
        <v>568</v>
      </c>
      <c r="D499" s="104" t="s">
        <v>324</v>
      </c>
      <c r="E499" s="75"/>
      <c r="F499" s="106"/>
      <c r="G499" s="105">
        <v>5</v>
      </c>
      <c r="H499" s="37"/>
    </row>
    <row r="500" spans="1:8" s="29" customFormat="1" hidden="1">
      <c r="A500" s="26">
        <v>44511343</v>
      </c>
      <c r="B500" s="119" t="s">
        <v>444</v>
      </c>
      <c r="C500" s="73" t="s">
        <v>569</v>
      </c>
      <c r="D500" s="104" t="s">
        <v>324</v>
      </c>
      <c r="E500" s="75"/>
      <c r="F500" s="106"/>
      <c r="G500" s="105">
        <v>5</v>
      </c>
      <c r="H500" s="37"/>
    </row>
    <row r="501" spans="1:8" s="29" customFormat="1" hidden="1">
      <c r="A501" s="26">
        <v>44511343</v>
      </c>
      <c r="B501" s="119" t="s">
        <v>445</v>
      </c>
      <c r="C501" s="73" t="s">
        <v>570</v>
      </c>
      <c r="D501" s="104" t="s">
        <v>324</v>
      </c>
      <c r="E501" s="75"/>
      <c r="F501" s="106"/>
      <c r="G501" s="105">
        <v>1</v>
      </c>
      <c r="H501" s="37"/>
    </row>
    <row r="502" spans="1:8" s="29" customFormat="1" hidden="1">
      <c r="A502" s="26">
        <v>44511343</v>
      </c>
      <c r="B502" s="119" t="s">
        <v>446</v>
      </c>
      <c r="C502" s="73" t="s">
        <v>571</v>
      </c>
      <c r="D502" s="104" t="s">
        <v>324</v>
      </c>
      <c r="E502" s="75"/>
      <c r="F502" s="106"/>
      <c r="G502" s="105">
        <v>1</v>
      </c>
      <c r="H502" s="37"/>
    </row>
    <row r="503" spans="1:8" s="29" customFormat="1" hidden="1">
      <c r="A503" s="26">
        <v>44511343</v>
      </c>
      <c r="B503" s="119" t="s">
        <v>447</v>
      </c>
      <c r="C503" s="73" t="s">
        <v>572</v>
      </c>
      <c r="D503" s="104" t="s">
        <v>324</v>
      </c>
      <c r="E503" s="75"/>
      <c r="F503" s="106"/>
      <c r="G503" s="105">
        <v>1</v>
      </c>
      <c r="H503" s="37"/>
    </row>
    <row r="504" spans="1:8" s="29" customFormat="1" hidden="1">
      <c r="A504" s="26">
        <v>44511343</v>
      </c>
      <c r="B504" s="119" t="s">
        <v>448</v>
      </c>
      <c r="C504" s="73" t="s">
        <v>573</v>
      </c>
      <c r="D504" s="104" t="s">
        <v>324</v>
      </c>
      <c r="E504" s="75"/>
      <c r="F504" s="106"/>
      <c r="G504" s="105">
        <v>2</v>
      </c>
      <c r="H504" s="37"/>
    </row>
    <row r="505" spans="1:8" s="29" customFormat="1" hidden="1">
      <c r="A505" s="34">
        <v>44531130</v>
      </c>
      <c r="B505" s="123" t="s">
        <v>449</v>
      </c>
      <c r="C505" s="73" t="s">
        <v>574</v>
      </c>
      <c r="D505" s="104" t="s">
        <v>324</v>
      </c>
      <c r="E505" s="75"/>
      <c r="F505" s="106"/>
      <c r="G505" s="105">
        <v>500</v>
      </c>
      <c r="H505" s="37"/>
    </row>
    <row r="506" spans="1:8" s="29" customFormat="1" ht="14.4" hidden="1">
      <c r="A506" s="112" t="s">
        <v>485</v>
      </c>
      <c r="B506" s="119" t="s">
        <v>450</v>
      </c>
      <c r="C506" s="73" t="s">
        <v>575</v>
      </c>
      <c r="D506" s="104" t="s">
        <v>324</v>
      </c>
      <c r="E506" s="75"/>
      <c r="F506" s="106"/>
      <c r="G506" s="105">
        <v>2</v>
      </c>
      <c r="H506" s="37"/>
    </row>
    <row r="507" spans="1:8" s="29" customFormat="1" hidden="1">
      <c r="A507" s="26">
        <v>44111413</v>
      </c>
      <c r="B507" s="119" t="s">
        <v>451</v>
      </c>
      <c r="C507" s="73" t="s">
        <v>576</v>
      </c>
      <c r="D507" s="104" t="s">
        <v>324</v>
      </c>
      <c r="E507" s="75"/>
      <c r="F507" s="106"/>
      <c r="G507" s="105">
        <v>2</v>
      </c>
      <c r="H507" s="37"/>
    </row>
    <row r="508" spans="1:8" s="29" customFormat="1" hidden="1">
      <c r="A508" s="26">
        <v>39221460</v>
      </c>
      <c r="B508" s="119" t="s">
        <v>452</v>
      </c>
      <c r="C508" s="73" t="s">
        <v>577</v>
      </c>
      <c r="D508" s="104" t="s">
        <v>324</v>
      </c>
      <c r="E508" s="75"/>
      <c r="F508" s="106"/>
      <c r="G508" s="105">
        <v>2</v>
      </c>
      <c r="H508" s="37"/>
    </row>
    <row r="509" spans="1:8" s="29" customFormat="1" hidden="1">
      <c r="A509" s="26">
        <v>39221460</v>
      </c>
      <c r="B509" s="119" t="s">
        <v>453</v>
      </c>
      <c r="C509" s="73" t="s">
        <v>578</v>
      </c>
      <c r="D509" s="104" t="s">
        <v>324</v>
      </c>
      <c r="E509" s="75"/>
      <c r="F509" s="106"/>
      <c r="G509" s="105">
        <v>1</v>
      </c>
      <c r="H509" s="37"/>
    </row>
    <row r="510" spans="1:8" s="29" customFormat="1" hidden="1">
      <c r="A510" s="26">
        <v>39221460</v>
      </c>
      <c r="B510" s="119" t="s">
        <v>454</v>
      </c>
      <c r="C510" s="73" t="s">
        <v>579</v>
      </c>
      <c r="D510" s="104" t="s">
        <v>324</v>
      </c>
      <c r="E510" s="75"/>
      <c r="F510" s="106"/>
      <c r="G510" s="105">
        <v>1</v>
      </c>
      <c r="H510" s="37"/>
    </row>
    <row r="511" spans="1:8" s="29" customFormat="1" hidden="1">
      <c r="A511" s="34">
        <v>44531130</v>
      </c>
      <c r="B511" s="119" t="s">
        <v>455</v>
      </c>
      <c r="C511" s="73" t="s">
        <v>580</v>
      </c>
      <c r="D511" s="104" t="s">
        <v>324</v>
      </c>
      <c r="E511" s="75"/>
      <c r="F511" s="106"/>
      <c r="G511" s="105">
        <v>300</v>
      </c>
      <c r="H511" s="37"/>
    </row>
    <row r="512" spans="1:8" s="29" customFormat="1" hidden="1">
      <c r="A512" s="26">
        <v>31500000</v>
      </c>
      <c r="B512" s="123" t="s">
        <v>456</v>
      </c>
      <c r="C512" s="73" t="s">
        <v>581</v>
      </c>
      <c r="D512" s="104" t="s">
        <v>324</v>
      </c>
      <c r="E512" s="75"/>
      <c r="F512" s="106"/>
      <c r="G512" s="105">
        <v>5</v>
      </c>
      <c r="H512" s="37"/>
    </row>
    <row r="513" spans="1:8" s="29" customFormat="1" hidden="1">
      <c r="A513" s="34">
        <v>44322200</v>
      </c>
      <c r="B513" s="119" t="s">
        <v>457</v>
      </c>
      <c r="C513" s="73" t="s">
        <v>582</v>
      </c>
      <c r="D513" s="104" t="s">
        <v>377</v>
      </c>
      <c r="E513" s="75"/>
      <c r="F513" s="106"/>
      <c r="G513" s="105">
        <v>30</v>
      </c>
      <c r="H513" s="37"/>
    </row>
    <row r="514" spans="1:8" s="29" customFormat="1" ht="14.4" hidden="1">
      <c r="A514" s="112" t="s">
        <v>485</v>
      </c>
      <c r="B514" s="119" t="s">
        <v>458</v>
      </c>
      <c r="C514" s="73" t="s">
        <v>583</v>
      </c>
      <c r="D514" s="104" t="s">
        <v>324</v>
      </c>
      <c r="E514" s="75"/>
      <c r="F514" s="106"/>
      <c r="G514" s="105">
        <v>1</v>
      </c>
      <c r="H514" s="37"/>
    </row>
    <row r="515" spans="1:8" s="29" customFormat="1" hidden="1">
      <c r="A515" s="34">
        <v>44112730</v>
      </c>
      <c r="B515" s="119" t="s">
        <v>459</v>
      </c>
      <c r="C515" s="73" t="s">
        <v>584</v>
      </c>
      <c r="D515" s="104" t="s">
        <v>324</v>
      </c>
      <c r="E515" s="75"/>
      <c r="F515" s="106"/>
      <c r="G515" s="105">
        <v>5</v>
      </c>
      <c r="H515" s="37"/>
    </row>
    <row r="516" spans="1:8" s="29" customFormat="1" ht="14.4" hidden="1">
      <c r="A516" s="112" t="s">
        <v>485</v>
      </c>
      <c r="B516" s="119" t="s">
        <v>460</v>
      </c>
      <c r="C516" s="73" t="s">
        <v>585</v>
      </c>
      <c r="D516" s="104" t="s">
        <v>324</v>
      </c>
      <c r="E516" s="75"/>
      <c r="F516" s="106"/>
      <c r="G516" s="105">
        <v>3</v>
      </c>
      <c r="H516" s="37"/>
    </row>
    <row r="517" spans="1:8" s="29" customFormat="1" hidden="1">
      <c r="A517" s="34">
        <v>44531130</v>
      </c>
      <c r="B517" s="119" t="s">
        <v>461</v>
      </c>
      <c r="C517" s="73" t="s">
        <v>586</v>
      </c>
      <c r="D517" s="104" t="s">
        <v>324</v>
      </c>
      <c r="E517" s="75"/>
      <c r="F517" s="106"/>
      <c r="G517" s="105">
        <v>31</v>
      </c>
      <c r="H517" s="37"/>
    </row>
    <row r="518" spans="1:8" s="29" customFormat="1" hidden="1">
      <c r="A518" s="26">
        <v>31500000</v>
      </c>
      <c r="B518" s="123" t="s">
        <v>462</v>
      </c>
      <c r="C518" s="73" t="s">
        <v>587</v>
      </c>
      <c r="D518" s="104" t="s">
        <v>324</v>
      </c>
      <c r="E518" s="75"/>
      <c r="F518" s="106"/>
      <c r="G518" s="105">
        <v>5</v>
      </c>
      <c r="H518" s="37"/>
    </row>
    <row r="519" spans="1:8" s="29" customFormat="1" hidden="1">
      <c r="A519" s="26">
        <v>44111413</v>
      </c>
      <c r="B519" s="125" t="s">
        <v>463</v>
      </c>
      <c r="C519" s="73" t="s">
        <v>588</v>
      </c>
      <c r="D519" s="104" t="s">
        <v>324</v>
      </c>
      <c r="E519" s="75"/>
      <c r="F519" s="106"/>
      <c r="G519" s="105">
        <v>2</v>
      </c>
      <c r="H519" s="37">
        <f>SUM(F493:F519)</f>
        <v>0</v>
      </c>
    </row>
    <row r="520" spans="1:8" s="29" customFormat="1" ht="14.4" hidden="1">
      <c r="A520" s="112">
        <v>39111140</v>
      </c>
      <c r="B520" s="126" t="s">
        <v>464</v>
      </c>
      <c r="C520" s="73" t="s">
        <v>589</v>
      </c>
      <c r="D520" s="107" t="s">
        <v>324</v>
      </c>
      <c r="E520" s="75"/>
      <c r="F520" s="103"/>
      <c r="G520" s="103">
        <v>24</v>
      </c>
      <c r="H520" s="37"/>
    </row>
    <row r="521" spans="1:8" s="29" customFormat="1" hidden="1">
      <c r="A521" s="26" t="s">
        <v>481</v>
      </c>
      <c r="B521" s="126" t="s">
        <v>465</v>
      </c>
      <c r="C521" s="73" t="s">
        <v>590</v>
      </c>
      <c r="D521" s="84" t="s">
        <v>142</v>
      </c>
      <c r="E521" s="75"/>
      <c r="F521" s="103"/>
      <c r="G521" s="103">
        <v>12</v>
      </c>
      <c r="H521" s="37"/>
    </row>
    <row r="522" spans="1:8" s="29" customFormat="1">
      <c r="A522" s="26">
        <v>18341200</v>
      </c>
      <c r="B522" s="126" t="s">
        <v>591</v>
      </c>
      <c r="C522" s="73" t="s">
        <v>34</v>
      </c>
      <c r="D522" s="84" t="s">
        <v>592</v>
      </c>
      <c r="E522" s="75">
        <v>5900</v>
      </c>
      <c r="F522" s="133">
        <v>59000</v>
      </c>
      <c r="G522" s="103">
        <v>10</v>
      </c>
      <c r="H522" s="37"/>
    </row>
    <row r="523" spans="1:8" s="29" customFormat="1">
      <c r="A523" s="34"/>
      <c r="B523" s="9" t="s">
        <v>29</v>
      </c>
      <c r="C523" s="4"/>
      <c r="D523" s="34"/>
      <c r="E523" s="34"/>
      <c r="F523" s="54">
        <f>SUM(F524:F536)</f>
        <v>75000</v>
      </c>
      <c r="G523" s="34"/>
    </row>
    <row r="524" spans="1:8" s="29" customFormat="1" hidden="1">
      <c r="A524" s="26">
        <v>35121100</v>
      </c>
      <c r="B524" s="33" t="s">
        <v>145</v>
      </c>
      <c r="C524" s="4" t="s">
        <v>9</v>
      </c>
      <c r="D524" s="26" t="s">
        <v>6</v>
      </c>
      <c r="E524" s="26"/>
      <c r="F524" s="22"/>
      <c r="G524" s="22">
        <v>1</v>
      </c>
    </row>
    <row r="525" spans="1:8" s="29" customFormat="1" hidden="1">
      <c r="A525" s="27">
        <v>30239110</v>
      </c>
      <c r="B525" s="28" t="s">
        <v>154</v>
      </c>
      <c r="C525" s="4" t="s">
        <v>9</v>
      </c>
      <c r="D525" s="26" t="s">
        <v>6</v>
      </c>
      <c r="E525" s="34"/>
      <c r="F525" s="34"/>
      <c r="G525" s="34">
        <v>1</v>
      </c>
    </row>
    <row r="526" spans="1:8" s="29" customFormat="1" hidden="1">
      <c r="A526" s="34">
        <v>39121520</v>
      </c>
      <c r="B526" s="53" t="s">
        <v>164</v>
      </c>
      <c r="C526" s="4" t="s">
        <v>9</v>
      </c>
      <c r="D526" s="26" t="s">
        <v>6</v>
      </c>
      <c r="E526" s="34"/>
      <c r="F526" s="34"/>
      <c r="G526" s="34">
        <v>2</v>
      </c>
    </row>
    <row r="527" spans="1:8" s="29" customFormat="1">
      <c r="A527" s="34">
        <v>39121520</v>
      </c>
      <c r="B527" s="53" t="s">
        <v>164</v>
      </c>
      <c r="C527" s="4" t="s">
        <v>9</v>
      </c>
      <c r="D527" s="26" t="s">
        <v>6</v>
      </c>
      <c r="E527" s="34">
        <v>75000</v>
      </c>
      <c r="F527" s="34">
        <v>75000</v>
      </c>
      <c r="G527" s="34">
        <v>1</v>
      </c>
    </row>
    <row r="528" spans="1:8" s="29" customFormat="1" hidden="1">
      <c r="A528" s="34">
        <v>39121100</v>
      </c>
      <c r="B528" s="53" t="s">
        <v>165</v>
      </c>
      <c r="C528" s="4" t="s">
        <v>9</v>
      </c>
      <c r="D528" s="26" t="s">
        <v>6</v>
      </c>
      <c r="E528" s="34"/>
      <c r="F528" s="34"/>
      <c r="G528" s="34">
        <v>2</v>
      </c>
    </row>
    <row r="529" spans="1:7" s="29" customFormat="1" hidden="1">
      <c r="A529" s="34">
        <v>39121420</v>
      </c>
      <c r="B529" s="53" t="s">
        <v>165</v>
      </c>
      <c r="C529" s="4" t="s">
        <v>9</v>
      </c>
      <c r="D529" s="26" t="s">
        <v>6</v>
      </c>
      <c r="E529" s="34"/>
      <c r="F529" s="34"/>
      <c r="G529" s="34">
        <v>1</v>
      </c>
    </row>
    <row r="530" spans="1:7" s="29" customFormat="1" ht="14.4" hidden="1">
      <c r="A530" s="112">
        <v>30211200</v>
      </c>
      <c r="B530" s="28" t="s">
        <v>378</v>
      </c>
      <c r="C530" s="4" t="s">
        <v>9</v>
      </c>
      <c r="D530" s="26" t="s">
        <v>6</v>
      </c>
      <c r="E530" s="34"/>
      <c r="F530" s="34"/>
      <c r="G530" s="34">
        <v>1</v>
      </c>
    </row>
    <row r="531" spans="1:7" s="29" customFormat="1" ht="14.4" hidden="1">
      <c r="A531" s="112" t="s">
        <v>475</v>
      </c>
      <c r="B531" s="28" t="s">
        <v>379</v>
      </c>
      <c r="C531" s="4" t="s">
        <v>9</v>
      </c>
      <c r="D531" s="26" t="s">
        <v>6</v>
      </c>
      <c r="E531" s="27"/>
      <c r="F531" s="27"/>
      <c r="G531" s="34">
        <v>1</v>
      </c>
    </row>
    <row r="532" spans="1:7" s="29" customFormat="1" ht="14.4" hidden="1">
      <c r="A532" s="112">
        <v>44423240</v>
      </c>
      <c r="B532" s="28" t="s">
        <v>380</v>
      </c>
      <c r="C532" s="4" t="s">
        <v>9</v>
      </c>
      <c r="D532" s="26" t="s">
        <v>6</v>
      </c>
      <c r="E532" s="27"/>
      <c r="F532" s="27"/>
      <c r="G532" s="34">
        <v>1</v>
      </c>
    </row>
    <row r="533" spans="1:7" s="29" customFormat="1" hidden="1">
      <c r="A533" s="34">
        <v>39121520</v>
      </c>
      <c r="B533" s="28" t="s">
        <v>164</v>
      </c>
      <c r="C533" s="27" t="s">
        <v>9</v>
      </c>
      <c r="D533" s="27" t="s">
        <v>6</v>
      </c>
      <c r="E533" s="27"/>
      <c r="F533" s="27"/>
      <c r="G533" s="114">
        <v>1</v>
      </c>
    </row>
    <row r="534" spans="1:7" s="29" customFormat="1" hidden="1">
      <c r="A534" s="34">
        <v>39121100</v>
      </c>
      <c r="B534" s="28" t="s">
        <v>165</v>
      </c>
      <c r="C534" s="27" t="s">
        <v>9</v>
      </c>
      <c r="D534" s="27" t="s">
        <v>6</v>
      </c>
      <c r="E534" s="27"/>
      <c r="F534" s="27"/>
      <c r="G534" s="114">
        <v>2</v>
      </c>
    </row>
    <row r="535" spans="1:7" s="29" customFormat="1" ht="14.4" hidden="1">
      <c r="A535" s="112" t="s">
        <v>476</v>
      </c>
      <c r="B535" s="28" t="s">
        <v>381</v>
      </c>
      <c r="C535" s="27" t="s">
        <v>9</v>
      </c>
      <c r="D535" s="27" t="s">
        <v>6</v>
      </c>
      <c r="E535" s="27"/>
      <c r="F535" s="27"/>
      <c r="G535" s="114">
        <v>1</v>
      </c>
    </row>
    <row r="536" spans="1:7" s="29" customFormat="1" ht="14.4" hidden="1">
      <c r="A536" s="112" t="s">
        <v>477</v>
      </c>
      <c r="B536" s="28" t="s">
        <v>382</v>
      </c>
      <c r="C536" s="27" t="s">
        <v>9</v>
      </c>
      <c r="D536" s="27" t="s">
        <v>6</v>
      </c>
      <c r="E536" s="27"/>
      <c r="F536" s="27"/>
      <c r="G536" s="114">
        <v>1</v>
      </c>
    </row>
    <row r="537" spans="1:7" s="29" customFormat="1" hidden="1">
      <c r="A537" s="113"/>
      <c r="B537" s="115" t="s">
        <v>435</v>
      </c>
      <c r="C537" s="113"/>
      <c r="D537" s="113"/>
      <c r="E537" s="113"/>
      <c r="F537" s="116">
        <f>SUM(F538:F539)</f>
        <v>0</v>
      </c>
      <c r="G537" s="113"/>
    </row>
    <row r="538" spans="1:7" s="29" customFormat="1" ht="14.4" hidden="1">
      <c r="A538" s="118">
        <v>50531140</v>
      </c>
      <c r="B538" s="117" t="s">
        <v>436</v>
      </c>
      <c r="C538" s="113" t="s">
        <v>9</v>
      </c>
      <c r="D538" s="113" t="s">
        <v>6</v>
      </c>
      <c r="E538" s="113"/>
      <c r="F538" s="113"/>
      <c r="G538" s="113">
        <v>1</v>
      </c>
    </row>
    <row r="539" spans="1:7" s="29" customFormat="1" ht="28.2" hidden="1">
      <c r="A539" s="118">
        <v>71241200</v>
      </c>
      <c r="B539" s="117" t="s">
        <v>478</v>
      </c>
      <c r="C539" s="113" t="s">
        <v>9</v>
      </c>
      <c r="D539" s="113" t="s">
        <v>6</v>
      </c>
      <c r="E539" s="113"/>
      <c r="F539" s="113"/>
      <c r="G539" s="113">
        <v>1</v>
      </c>
    </row>
    <row r="540" spans="1:7" s="29" customFormat="1"/>
    <row r="541" spans="1:7" s="29" customFormat="1"/>
    <row r="542" spans="1:7" s="29" customFormat="1"/>
    <row r="543" spans="1:7" s="29" customFormat="1"/>
    <row r="544" spans="1:7" s="29" customFormat="1"/>
    <row r="545" s="29" customFormat="1"/>
    <row r="546" s="29" customFormat="1"/>
    <row r="547" s="29" customFormat="1"/>
    <row r="548" s="29" customFormat="1"/>
    <row r="549" s="29" customFormat="1"/>
    <row r="550" s="29" customFormat="1"/>
    <row r="551" s="29" customFormat="1"/>
    <row r="552" s="29" customFormat="1"/>
    <row r="553" s="29" customFormat="1"/>
    <row r="554" s="29" customFormat="1"/>
    <row r="555" s="29" customFormat="1"/>
    <row r="556" s="29" customFormat="1"/>
    <row r="557" s="29" customFormat="1"/>
    <row r="558" s="29" customFormat="1"/>
    <row r="559" s="29" customFormat="1"/>
    <row r="560" s="29" customFormat="1"/>
    <row r="561" s="29" customFormat="1"/>
    <row r="562" s="29" customFormat="1"/>
    <row r="563" s="29" customFormat="1"/>
    <row r="564" s="29" customFormat="1"/>
    <row r="565" s="29" customFormat="1"/>
    <row r="566" s="29" customFormat="1" ht="20.25" customHeight="1"/>
    <row r="567" s="29" customFormat="1" ht="18.75" customHeight="1"/>
    <row r="568" s="29" customFormat="1" ht="18.75" customHeight="1"/>
    <row r="569" s="29" customFormat="1" ht="19.5" customHeight="1"/>
    <row r="570" s="29" customFormat="1" ht="21" customHeight="1"/>
    <row r="573" s="29" customFormat="1" ht="21.75" customHeight="1"/>
    <row r="574" s="29" customFormat="1" ht="21.75" customHeight="1"/>
    <row r="575" s="29" customFormat="1" ht="31.5" customHeight="1"/>
    <row r="576" s="29" customFormat="1" ht="22.5" customHeight="1"/>
    <row r="577" s="29" customFormat="1" ht="23.25" customHeight="1"/>
    <row r="578" s="29" customFormat="1" ht="22.5" customHeight="1"/>
    <row r="579" s="29" customFormat="1" ht="22.5" customHeight="1"/>
    <row r="580" s="29" customFormat="1" ht="25.5" customHeight="1"/>
    <row r="581" s="29" customFormat="1" ht="22.5" customHeight="1"/>
    <row r="582" s="29" customFormat="1" ht="24.75" customHeight="1"/>
    <row r="583" s="29" customFormat="1" ht="22.5" customHeight="1"/>
    <row r="584" s="29" customFormat="1" ht="23.25" customHeight="1"/>
    <row r="585" s="29" customFormat="1" ht="23.25" customHeight="1"/>
    <row r="586" s="29" customFormat="1" ht="24" customHeight="1"/>
    <row r="587" s="29" customFormat="1" ht="21.75" customHeight="1"/>
    <row r="588" s="29" customFormat="1" ht="23.25" customHeight="1"/>
    <row r="589" s="29" customFormat="1" ht="21.75" customHeight="1"/>
    <row r="590" s="29" customFormat="1" ht="23.25" customHeight="1"/>
    <row r="591" s="29" customFormat="1" ht="22.5" customHeight="1"/>
    <row r="592" s="29" customFormat="1" ht="24.75" customHeight="1"/>
    <row r="593" s="29" customFormat="1" ht="24" customHeight="1"/>
    <row r="594" s="29" customFormat="1" ht="24.75" customHeight="1"/>
    <row r="595" s="29" customFormat="1" ht="21" customHeight="1"/>
    <row r="596" s="29" customFormat="1" ht="23.25" customHeight="1"/>
    <row r="597" s="29" customFormat="1" ht="21" customHeight="1"/>
    <row r="598" s="29" customFormat="1" ht="23.25" customHeight="1"/>
    <row r="599" s="29" customFormat="1" ht="24.75" customHeight="1"/>
    <row r="600" s="29" customFormat="1" ht="23.25" customHeight="1"/>
    <row r="601" s="29" customFormat="1" ht="23.25" customHeight="1"/>
    <row r="602" s="29" customFormat="1" ht="24" customHeight="1"/>
    <row r="603" s="29" customFormat="1" ht="23.25" customHeight="1"/>
    <row r="604" s="29" customFormat="1" ht="23.25" customHeight="1"/>
    <row r="605" s="29" customFormat="1" ht="20.25" customHeight="1"/>
    <row r="606" s="29" customFormat="1" ht="24" customHeight="1"/>
    <row r="607" s="29" customFormat="1" ht="24.75" customHeight="1"/>
    <row r="608" s="29" customFormat="1" ht="22.5" customHeight="1"/>
    <row r="609" s="29" customFormat="1" ht="27" customHeight="1"/>
    <row r="610" s="29" customFormat="1" ht="23.25" customHeight="1"/>
    <row r="611" s="29" customFormat="1" ht="25.5" customHeight="1"/>
    <row r="612" s="29" customFormat="1" ht="22.5" customHeight="1"/>
    <row r="613" s="29" customFormat="1" ht="24" customHeight="1"/>
    <row r="614" s="29" customFormat="1" ht="24" customHeight="1"/>
    <row r="615" s="29" customFormat="1" ht="22.5" customHeight="1"/>
    <row r="616" s="29" customFormat="1" ht="25.5" customHeight="1"/>
    <row r="617" s="29" customFormat="1" ht="24" customHeight="1"/>
    <row r="618" s="29" customFormat="1" ht="22.5" customHeight="1"/>
    <row r="619" s="29" customFormat="1" ht="21.75" customHeight="1"/>
    <row r="620" s="29" customFormat="1" ht="21.75" customHeight="1"/>
    <row r="621" s="29" customFormat="1" ht="21.75" customHeight="1"/>
    <row r="622" s="29" customFormat="1" ht="21.75" customHeight="1"/>
    <row r="623" s="29" customFormat="1" ht="22.5" customHeight="1"/>
    <row r="624" s="29" customFormat="1" ht="23.25" customHeight="1"/>
    <row r="625" s="29" customFormat="1" ht="19.5" customHeight="1"/>
    <row r="626" s="29" customFormat="1" ht="21.75" customHeight="1"/>
    <row r="627" s="29" customFormat="1" ht="21" customHeight="1"/>
    <row r="628" s="29" customFormat="1" ht="21.75" customHeight="1"/>
    <row r="629" s="29" customFormat="1" ht="21" customHeight="1"/>
    <row r="630" s="29" customFormat="1" ht="24" customHeight="1"/>
    <row r="631" s="29" customFormat="1" ht="22.5" customHeight="1"/>
    <row r="632" s="29" customFormat="1" ht="24" customHeight="1"/>
    <row r="633" s="29" customFormat="1" ht="18" customHeight="1"/>
    <row r="634" s="29" customFormat="1" ht="21" customHeight="1"/>
    <row r="635" s="29" customFormat="1" ht="21.75" customHeight="1"/>
    <row r="636" s="29" customFormat="1" ht="21" customHeight="1"/>
    <row r="637" s="29" customFormat="1" ht="18" customHeight="1"/>
    <row r="638" s="29" customFormat="1" ht="21.75" customHeight="1"/>
    <row r="639" s="29" customFormat="1" ht="21.75" customHeight="1"/>
    <row r="640" s="29" customFormat="1" ht="21.75" customHeight="1"/>
    <row r="641" s="29" customFormat="1" ht="21.75" customHeight="1"/>
    <row r="642" s="29" customFormat="1" ht="21.75" customHeight="1"/>
    <row r="643" s="29" customFormat="1" ht="19.5" customHeight="1"/>
    <row r="644" s="29" customFormat="1" ht="21.75" customHeight="1"/>
    <row r="645" s="29" customFormat="1" ht="19.5" customHeight="1"/>
    <row r="646" s="29" customFormat="1" ht="20.25" customHeight="1"/>
    <row r="647" s="29" customFormat="1" ht="21" customHeight="1"/>
    <row r="648" s="29" customFormat="1" ht="18.75" customHeight="1"/>
    <row r="649" s="29" customFormat="1" ht="18.75" customHeight="1"/>
    <row r="650" s="29" customFormat="1" ht="32.25" customHeight="1"/>
    <row r="651" s="29" customFormat="1" ht="18.75" customHeight="1"/>
    <row r="652" s="29" customFormat="1" ht="18.75" customHeight="1"/>
    <row r="653" s="29" customFormat="1" ht="26.25" customHeight="1"/>
    <row r="654" s="29" customFormat="1" ht="28.5" customHeight="1"/>
    <row r="655" s="29" customFormat="1" ht="24" customHeight="1"/>
    <row r="656" s="29" customFormat="1" ht="18.75" customHeight="1"/>
    <row r="657" s="29" customFormat="1" ht="22.5" customHeight="1"/>
    <row r="658" s="29" customFormat="1" ht="20.25" customHeight="1"/>
    <row r="659" s="29" customFormat="1" ht="28.5" customHeight="1"/>
    <row r="660" s="29" customFormat="1" ht="27.75" customHeight="1"/>
    <row r="661" s="29" customFormat="1" ht="27.75" customHeight="1"/>
    <row r="662" s="29" customFormat="1" ht="29.25" customHeight="1"/>
    <row r="663" s="29" customFormat="1" ht="33.75" customHeight="1"/>
    <row r="664" s="29" customFormat="1" ht="29.25" customHeight="1"/>
    <row r="665" s="29" customFormat="1" ht="29.25" customHeight="1"/>
    <row r="666" s="29" customFormat="1" ht="29.25" customHeight="1"/>
    <row r="667" s="29" customFormat="1" ht="26.25" customHeight="1"/>
    <row r="668" s="29" customFormat="1" ht="28.5" customHeight="1"/>
    <row r="669" s="29" customFormat="1" ht="23.25" customHeight="1"/>
    <row r="670" s="29" customFormat="1" ht="21.75" customHeight="1"/>
    <row r="671" s="29" customFormat="1" ht="23.25" customHeight="1"/>
    <row r="672" s="29" customFormat="1" ht="24" customHeight="1"/>
    <row r="673" s="29" customFormat="1" ht="24" customHeight="1"/>
    <row r="674" s="29" customFormat="1" ht="22.5" customHeight="1"/>
    <row r="675" s="29" customFormat="1" ht="21" customHeight="1"/>
    <row r="676" s="29" customFormat="1" ht="23.25" customHeight="1"/>
    <row r="677" s="29" customFormat="1" ht="19.5" customHeight="1"/>
    <row r="678" s="29" customFormat="1" ht="24" customHeight="1"/>
    <row r="679" s="29" customFormat="1" ht="19.5" customHeight="1"/>
    <row r="680" s="29" customFormat="1" ht="21.75" customHeight="1"/>
    <row r="681" s="29" customFormat="1" ht="24" customHeight="1"/>
    <row r="682" s="29" customFormat="1" ht="21.75" customHeight="1"/>
    <row r="683" s="29" customFormat="1" ht="21" customHeight="1"/>
    <row r="684" s="29" customFormat="1" ht="20.25" customHeight="1"/>
    <row r="685" s="29" customFormat="1" ht="20.25" customHeight="1"/>
    <row r="686" s="29" customFormat="1" ht="22.5" customHeight="1"/>
    <row r="687" s="29" customFormat="1" ht="18.75" customHeight="1"/>
    <row r="688" s="29" customFormat="1" ht="21" customHeight="1"/>
    <row r="689" s="29" customFormat="1" ht="21.75" customHeight="1"/>
    <row r="690" s="29" customFormat="1" ht="24.75" customHeight="1"/>
    <row r="691" s="29" customFormat="1" ht="20.25" customHeight="1"/>
    <row r="692" s="29" customFormat="1" ht="20.25" customHeight="1"/>
    <row r="693" s="29" customFormat="1" ht="21" customHeight="1"/>
    <row r="694" s="29" customFormat="1" ht="22.5" customHeight="1"/>
    <row r="695" s="29" customFormat="1" ht="21.75" customHeight="1"/>
    <row r="696" s="29" customFormat="1" ht="22.5" customHeight="1"/>
    <row r="697" s="29" customFormat="1" ht="21.75" customHeight="1"/>
    <row r="698" s="29" customFormat="1" ht="20.25" customHeight="1"/>
    <row r="699" s="29" customFormat="1" ht="20.25" customHeight="1"/>
    <row r="700" s="29" customFormat="1" ht="22.5" customHeight="1"/>
    <row r="701" s="29" customFormat="1" ht="21" customHeight="1"/>
    <row r="702" s="29" customFormat="1" ht="18.75" customHeight="1"/>
    <row r="703" s="29" customFormat="1" ht="20.25" customHeight="1"/>
    <row r="704" s="29" customFormat="1" ht="21" customHeight="1"/>
    <row r="705" spans="1:1" s="29" customFormat="1" ht="21" customHeight="1"/>
    <row r="706" spans="1:1" s="29" customFormat="1" ht="19.5" customHeight="1"/>
    <row r="707" spans="1:1" s="29" customFormat="1" ht="19.5" customHeight="1"/>
    <row r="708" spans="1:1" s="15" customFormat="1" ht="30.75" customHeight="1">
      <c r="A708" s="36"/>
    </row>
    <row r="709" spans="1:1" s="29" customFormat="1" ht="22.5" customHeight="1"/>
    <row r="710" spans="1:1" s="29" customFormat="1" ht="21.75" customHeight="1"/>
    <row r="711" spans="1:1" s="29" customFormat="1" ht="21.75" customHeight="1"/>
    <row r="712" spans="1:1" s="29" customFormat="1" ht="22.5" customHeight="1"/>
    <row r="713" spans="1:1" s="29" customFormat="1" ht="21" customHeight="1"/>
    <row r="714" spans="1:1" s="29" customFormat="1" ht="21" customHeight="1"/>
    <row r="715" spans="1:1" s="29" customFormat="1" ht="21.75" customHeight="1"/>
    <row r="716" spans="1:1" s="29" customFormat="1" ht="21.75" customHeight="1"/>
    <row r="717" spans="1:1" s="29" customFormat="1" ht="20.25" customHeight="1"/>
    <row r="718" spans="1:1" s="29" customFormat="1" ht="20.25" customHeight="1"/>
    <row r="719" spans="1:1" s="29" customFormat="1" ht="21.75" customHeight="1"/>
    <row r="720" spans="1:1" s="29" customFormat="1" ht="27" customHeight="1"/>
    <row r="721" spans="1:1" s="29" customFormat="1" ht="21" customHeight="1"/>
    <row r="722" spans="1:1" s="29" customFormat="1" ht="22.5" customHeight="1">
      <c r="A722" s="37"/>
    </row>
    <row r="723" spans="1:1" s="29" customFormat="1" ht="22.5" customHeight="1">
      <c r="A723" s="37"/>
    </row>
    <row r="724" spans="1:1" s="29" customFormat="1" ht="21.75" customHeight="1">
      <c r="A724" s="37"/>
    </row>
    <row r="725" spans="1:1" s="29" customFormat="1" ht="21.75" customHeight="1"/>
    <row r="726" spans="1:1" s="29" customFormat="1" ht="22.5" customHeight="1"/>
    <row r="727" spans="1:1" s="29" customFormat="1" ht="18.75" customHeight="1"/>
    <row r="728" spans="1:1" s="29" customFormat="1" ht="19.5" customHeight="1"/>
    <row r="729" spans="1:1" s="29" customFormat="1" ht="18.75" customHeight="1"/>
    <row r="730" spans="1:1" s="29" customFormat="1" ht="21.75" customHeight="1"/>
    <row r="731" spans="1:1" s="29" customFormat="1" ht="21.75" customHeight="1"/>
    <row r="732" spans="1:1" s="29" customFormat="1" ht="21" customHeight="1"/>
    <row r="733" spans="1:1" s="29" customFormat="1" ht="21" customHeight="1"/>
    <row r="734" spans="1:1" s="29" customFormat="1" ht="20.25" customHeight="1"/>
    <row r="735" spans="1:1" s="29" customFormat="1" ht="20.25" customHeight="1"/>
    <row r="736" spans="1:1" s="29" customFormat="1" ht="20.25" customHeight="1"/>
    <row r="737" s="29" customFormat="1" ht="21" customHeight="1"/>
    <row r="738" s="29" customFormat="1" ht="21" customHeight="1"/>
    <row r="739" s="29" customFormat="1" ht="20.25" customHeight="1"/>
    <row r="740" s="29" customFormat="1" ht="20.25" customHeight="1"/>
    <row r="741" s="29" customFormat="1" ht="20.25" customHeight="1"/>
    <row r="742" s="29" customFormat="1" ht="20.25" customHeight="1"/>
    <row r="743" s="29" customFormat="1" ht="20.25" customHeight="1"/>
    <row r="744" s="29" customFormat="1" ht="20.25" customHeight="1"/>
    <row r="745" s="29" customFormat="1" ht="17.25" customHeight="1"/>
    <row r="746" s="29" customFormat="1" ht="20.25" customHeight="1"/>
    <row r="747" s="29" customFormat="1" ht="20.25" customHeight="1"/>
    <row r="748" s="29" customFormat="1" ht="20.25" customHeight="1"/>
    <row r="749" s="29" customFormat="1" ht="20.25" customHeight="1"/>
    <row r="750" s="29" customFormat="1" ht="20.25" customHeight="1"/>
    <row r="751" s="29" customFormat="1" ht="20.25" customHeight="1"/>
    <row r="752" s="29" customFormat="1" ht="20.25" customHeight="1"/>
    <row r="753" s="29" customFormat="1" ht="20.25" customHeight="1"/>
    <row r="754" s="29" customFormat="1" ht="20.25" customHeight="1"/>
    <row r="755" s="29" customFormat="1" ht="20.25" customHeight="1"/>
    <row r="756" s="29" customFormat="1" ht="21" customHeight="1"/>
    <row r="757" s="29" customFormat="1" ht="27.75" customHeight="1"/>
    <row r="758" s="29" customFormat="1" ht="21" customHeight="1"/>
    <row r="759" s="29" customFormat="1" ht="21" customHeight="1"/>
    <row r="760" s="29" customFormat="1" ht="21" customHeight="1"/>
    <row r="761" s="29" customFormat="1" ht="21" customHeight="1"/>
    <row r="762" s="29" customFormat="1" ht="21" customHeight="1"/>
    <row r="763" s="29" customFormat="1" ht="21" customHeight="1"/>
    <row r="764" s="29" customFormat="1" ht="21" customHeight="1"/>
    <row r="765" s="29" customFormat="1" ht="21" customHeight="1"/>
    <row r="766" s="29" customFormat="1" ht="21" customHeight="1"/>
    <row r="767" s="29" customFormat="1" ht="21" customHeight="1"/>
    <row r="768" s="29" customFormat="1" ht="28.5" customHeight="1"/>
    <row r="769" spans="1:3" s="29" customFormat="1" ht="21" customHeight="1"/>
    <row r="770" spans="1:3" s="29" customFormat="1" ht="24" customHeight="1"/>
    <row r="771" spans="1:3" s="29" customFormat="1" ht="31.5" customHeight="1"/>
    <row r="772" spans="1:3" s="29" customFormat="1" ht="21" customHeight="1"/>
    <row r="773" spans="1:3" s="29" customFormat="1" ht="21.75" customHeight="1"/>
    <row r="774" spans="1:3" s="29" customFormat="1" ht="23.25" customHeight="1"/>
    <row r="775" spans="1:3" s="29" customFormat="1" ht="32.25" customHeight="1"/>
    <row r="776" spans="1:3" s="29" customFormat="1" ht="33" customHeight="1">
      <c r="A776" s="15"/>
    </row>
    <row r="777" spans="1:3" s="29" customFormat="1" ht="21" customHeight="1">
      <c r="A777" s="38"/>
      <c r="B777" s="39"/>
    </row>
    <row r="778" spans="1:3" s="29" customFormat="1" ht="30" customHeight="1">
      <c r="A778" s="40"/>
      <c r="B778" s="41"/>
      <c r="C778" s="42"/>
    </row>
    <row r="779" spans="1:3" s="29" customFormat="1" ht="28.5" customHeight="1">
      <c r="A779" s="40"/>
      <c r="B779" s="41"/>
      <c r="C779" s="42"/>
    </row>
    <row r="780" spans="1:3" s="29" customFormat="1" ht="22.5" customHeight="1">
      <c r="A780" s="40"/>
      <c r="B780" s="41"/>
      <c r="C780" s="42"/>
    </row>
    <row r="781" spans="1:3" s="29" customFormat="1" ht="22.5" customHeight="1">
      <c r="A781" s="42"/>
      <c r="B781" s="41"/>
      <c r="C781" s="41"/>
    </row>
    <row r="782" spans="1:3" s="29" customFormat="1" ht="18.75" customHeight="1">
      <c r="A782" s="38"/>
      <c r="B782" s="39"/>
      <c r="C782" s="39"/>
    </row>
    <row r="783" spans="1:3" s="29" customFormat="1" ht="18.75" customHeight="1">
      <c r="A783" s="43"/>
      <c r="B783" s="44"/>
      <c r="C783" s="45"/>
    </row>
    <row r="784" spans="1:3" s="29" customFormat="1" ht="18.75" customHeight="1">
      <c r="A784" s="44"/>
      <c r="B784" s="46"/>
      <c r="C784" s="44"/>
    </row>
    <row r="785" spans="1:5" s="29" customFormat="1" ht="21.75" customHeight="1">
      <c r="A785" s="37"/>
      <c r="B785" s="47"/>
      <c r="C785" s="37"/>
      <c r="E785" s="37"/>
    </row>
    <row r="786" spans="1:5" s="29" customFormat="1" ht="21.75" customHeight="1"/>
    <row r="787" spans="1:5" s="29" customFormat="1" ht="18.75" customHeight="1"/>
    <row r="788" spans="1:5" s="29" customFormat="1" ht="19.5" customHeight="1"/>
    <row r="789" spans="1:5" s="45" customFormat="1" ht="20.25" customHeight="1"/>
    <row r="790" spans="1:5" s="45" customFormat="1" ht="22.5" customHeight="1"/>
    <row r="791" spans="1:5" s="45" customFormat="1" ht="21" customHeight="1"/>
    <row r="792" spans="1:5" s="45" customFormat="1" ht="22.5" customHeight="1"/>
    <row r="793" spans="1:5" s="45" customFormat="1" ht="22.5" customHeight="1"/>
    <row r="794" spans="1:5" s="45" customFormat="1" ht="37.5" customHeight="1"/>
    <row r="795" spans="1:5" s="45" customFormat="1" ht="24" customHeight="1"/>
    <row r="796" spans="1:5" s="45" customFormat="1" ht="21.75" customHeight="1"/>
    <row r="797" spans="1:5" s="45" customFormat="1" ht="21.75" customHeight="1"/>
    <row r="798" spans="1:5" s="45" customFormat="1" ht="21.75" customHeight="1"/>
    <row r="799" spans="1:5" s="45" customFormat="1" ht="21.75" customHeight="1"/>
    <row r="800" spans="1:5" s="45" customFormat="1" ht="21.75" customHeight="1"/>
    <row r="801" s="45" customFormat="1" ht="21.75" customHeight="1"/>
    <row r="802" s="45" customFormat="1" ht="21.75" customHeight="1"/>
    <row r="803" s="45" customFormat="1" ht="22.5" customHeight="1"/>
    <row r="804" s="45" customFormat="1" ht="23.25" customHeight="1"/>
    <row r="805" s="45" customFormat="1" ht="30" customHeight="1"/>
    <row r="806" s="45" customFormat="1" ht="20.25" customHeight="1"/>
    <row r="807" s="45" customFormat="1" ht="20.25" customHeight="1"/>
    <row r="808" s="45" customFormat="1" ht="22.5" customHeight="1"/>
    <row r="809" s="45" customFormat="1" ht="30.75" customHeight="1"/>
    <row r="810" s="45" customFormat="1" ht="23.25" customHeight="1"/>
    <row r="811" s="45" customFormat="1" ht="22.5" customHeight="1"/>
    <row r="812" s="45" customFormat="1" ht="20.25" customHeight="1"/>
    <row r="813" s="45" customFormat="1" ht="20.25" customHeight="1"/>
    <row r="814" s="45" customFormat="1" ht="22.5" customHeight="1"/>
    <row r="815" s="45" customFormat="1" ht="36.75" customHeight="1"/>
    <row r="816" s="45" customFormat="1" ht="33.75" customHeight="1"/>
    <row r="817" spans="1:7" s="45" customFormat="1" ht="27" customHeight="1"/>
    <row r="818" spans="1:7" s="45" customFormat="1" ht="25.5" customHeight="1"/>
    <row r="819" spans="1:7" s="45" customFormat="1" ht="22.5" customHeight="1"/>
    <row r="820" spans="1:7" s="45" customFormat="1" ht="30.75" customHeight="1"/>
    <row r="821" spans="1:7" s="45" customFormat="1" ht="30.75" customHeight="1"/>
    <row r="822" spans="1:7" s="45" customFormat="1" ht="22.5" customHeight="1"/>
    <row r="823" spans="1:7" s="45" customFormat="1" ht="22.5" customHeight="1"/>
    <row r="824" spans="1:7" s="45" customFormat="1" ht="66" customHeight="1"/>
    <row r="825" spans="1:7" s="45" customFormat="1" ht="35.25" customHeight="1"/>
    <row r="826" spans="1:7" s="45" customFormat="1" ht="26.25" customHeight="1"/>
    <row r="827" spans="1:7" s="45" customFormat="1" ht="30" customHeight="1"/>
    <row r="828" spans="1:7" s="45" customFormat="1" ht="31.5" customHeight="1"/>
    <row r="829" spans="1:7" s="45" customFormat="1" ht="33" customHeight="1"/>
    <row r="830" spans="1:7" s="45" customFormat="1" ht="33" customHeight="1"/>
    <row r="831" spans="1:7" s="29" customFormat="1" ht="24" customHeight="1"/>
    <row r="832" spans="1:7" s="29" customFormat="1" ht="18.75" customHeight="1">
      <c r="A832" s="35"/>
      <c r="B832" s="35"/>
      <c r="C832" s="35"/>
      <c r="D832" s="35"/>
      <c r="E832" s="35"/>
      <c r="F832" s="35"/>
      <c r="G832" s="35"/>
    </row>
    <row r="833" spans="1:7" s="29" customFormat="1" ht="18.75" customHeight="1">
      <c r="A833" s="35"/>
      <c r="B833" s="35"/>
      <c r="C833" s="35"/>
      <c r="D833" s="35"/>
      <c r="E833" s="35"/>
      <c r="F833" s="35"/>
      <c r="G833" s="35"/>
    </row>
    <row r="834" spans="1:7" s="29" customFormat="1" ht="18.75" customHeight="1">
      <c r="A834" s="35"/>
      <c r="B834" s="35"/>
      <c r="C834" s="35"/>
      <c r="D834" s="35"/>
      <c r="E834" s="35"/>
      <c r="F834" s="35"/>
      <c r="G834" s="35"/>
    </row>
    <row r="835" spans="1:7" s="29" customFormat="1" ht="18.75" customHeight="1">
      <c r="A835" s="35"/>
      <c r="B835" s="35"/>
      <c r="C835" s="35"/>
      <c r="D835" s="35"/>
      <c r="E835" s="35"/>
      <c r="F835" s="35"/>
      <c r="G835" s="35"/>
    </row>
    <row r="836" spans="1:7" s="45" customFormat="1" ht="18.75" customHeight="1">
      <c r="A836" s="35"/>
      <c r="B836" s="35"/>
      <c r="C836" s="35"/>
      <c r="D836" s="35"/>
      <c r="E836" s="35"/>
      <c r="F836" s="35"/>
      <c r="G836" s="35"/>
    </row>
    <row r="837" spans="1:7" s="29" customFormat="1" ht="18.75" customHeight="1">
      <c r="A837" s="35"/>
      <c r="B837" s="35"/>
      <c r="C837" s="35"/>
      <c r="D837" s="35"/>
      <c r="E837" s="35"/>
      <c r="F837" s="35"/>
      <c r="G837" s="35"/>
    </row>
    <row r="838" spans="1:7" s="29" customFormat="1" ht="18.75" customHeight="1">
      <c r="A838" s="35"/>
      <c r="B838" s="35"/>
      <c r="C838" s="35"/>
      <c r="D838" s="35"/>
      <c r="E838" s="35"/>
      <c r="F838" s="35"/>
      <c r="G838" s="35"/>
    </row>
    <row r="839" spans="1:7" s="29" customFormat="1" ht="18.75" customHeight="1">
      <c r="A839" s="35"/>
      <c r="B839" s="35"/>
      <c r="C839" s="35"/>
      <c r="D839" s="35"/>
      <c r="E839" s="35"/>
      <c r="F839" s="35"/>
      <c r="G839" s="35"/>
    </row>
    <row r="840" spans="1:7" s="29" customFormat="1" ht="18.75" customHeight="1">
      <c r="A840" s="35"/>
      <c r="B840" s="35"/>
      <c r="C840" s="35"/>
      <c r="D840" s="35"/>
      <c r="E840" s="35"/>
      <c r="F840" s="35"/>
      <c r="G840" s="35"/>
    </row>
    <row r="841" spans="1:7" s="29" customFormat="1" ht="18.75" customHeight="1">
      <c r="A841" s="35"/>
      <c r="B841" s="35"/>
      <c r="C841" s="35"/>
      <c r="D841" s="35"/>
      <c r="E841" s="35"/>
      <c r="F841" s="35"/>
      <c r="G841" s="35"/>
    </row>
    <row r="842" spans="1:7" s="29" customFormat="1" ht="18.75" customHeight="1">
      <c r="A842" s="35"/>
      <c r="B842" s="35"/>
      <c r="C842" s="35"/>
      <c r="D842" s="35"/>
      <c r="E842" s="35"/>
      <c r="F842" s="35"/>
      <c r="G842" s="35"/>
    </row>
    <row r="843" spans="1:7" s="29" customFormat="1" ht="18.75" customHeight="1">
      <c r="A843" s="35"/>
      <c r="B843" s="35"/>
      <c r="C843" s="35"/>
      <c r="D843" s="35"/>
      <c r="E843" s="35"/>
      <c r="F843" s="35"/>
      <c r="G843" s="35"/>
    </row>
    <row r="844" spans="1:7" s="29" customFormat="1" ht="18.75" customHeight="1">
      <c r="A844" s="35"/>
      <c r="B844" s="35"/>
      <c r="C844" s="35"/>
      <c r="D844" s="35"/>
      <c r="E844" s="35"/>
      <c r="F844" s="35"/>
      <c r="G844" s="35"/>
    </row>
    <row r="845" spans="1:7" s="29" customFormat="1" ht="18.75" customHeight="1">
      <c r="A845" s="35"/>
      <c r="B845" s="35"/>
      <c r="C845" s="35"/>
      <c r="D845" s="35"/>
      <c r="E845" s="35"/>
      <c r="F845" s="35"/>
      <c r="G845" s="35"/>
    </row>
    <row r="846" spans="1:7" s="29" customFormat="1" ht="18.75" customHeight="1">
      <c r="A846" s="35"/>
      <c r="B846" s="35"/>
      <c r="C846" s="35"/>
      <c r="D846" s="35"/>
      <c r="E846" s="35"/>
      <c r="F846" s="35"/>
      <c r="G846" s="35"/>
    </row>
    <row r="847" spans="1:7" s="29" customFormat="1" ht="18.75" customHeight="1">
      <c r="A847" s="35"/>
      <c r="B847" s="35"/>
      <c r="C847" s="35"/>
      <c r="D847" s="35"/>
      <c r="E847" s="35"/>
      <c r="F847" s="35"/>
      <c r="G847" s="35"/>
    </row>
    <row r="848" spans="1:7" s="29" customFormat="1" ht="18.75" customHeight="1">
      <c r="A848" s="35"/>
      <c r="B848" s="35"/>
      <c r="C848" s="35"/>
      <c r="D848" s="35"/>
      <c r="E848" s="35"/>
      <c r="F848" s="35"/>
      <c r="G848" s="35"/>
    </row>
    <row r="849" spans="1:7" s="29" customFormat="1" ht="18.75" customHeight="1">
      <c r="A849" s="35"/>
      <c r="B849" s="35"/>
      <c r="C849" s="35"/>
      <c r="D849" s="35"/>
      <c r="E849" s="35"/>
      <c r="F849" s="35"/>
      <c r="G849" s="35"/>
    </row>
    <row r="850" spans="1:7" s="29" customFormat="1" ht="18.75" customHeight="1">
      <c r="A850" s="35"/>
      <c r="B850" s="35"/>
      <c r="C850" s="35"/>
      <c r="D850" s="35"/>
      <c r="E850" s="35"/>
      <c r="F850" s="35"/>
      <c r="G850" s="35"/>
    </row>
    <row r="851" spans="1:7" s="29" customFormat="1" ht="18.75" customHeight="1">
      <c r="A851" s="35"/>
      <c r="B851" s="35"/>
      <c r="C851" s="35"/>
      <c r="D851" s="35"/>
      <c r="E851" s="35"/>
      <c r="F851" s="35"/>
      <c r="G851" s="35"/>
    </row>
    <row r="852" spans="1:7" s="29" customFormat="1" ht="18.75" customHeight="1">
      <c r="A852" s="35"/>
      <c r="B852" s="35"/>
      <c r="C852" s="35"/>
      <c r="D852" s="35"/>
      <c r="E852" s="35"/>
      <c r="F852" s="35"/>
      <c r="G852" s="35"/>
    </row>
    <row r="853" spans="1:7" s="29" customFormat="1" ht="18.75" customHeight="1">
      <c r="A853" s="35"/>
      <c r="B853" s="35"/>
      <c r="C853" s="35"/>
      <c r="D853" s="35"/>
      <c r="E853" s="35"/>
      <c r="F853" s="35"/>
      <c r="G853" s="35"/>
    </row>
    <row r="854" spans="1:7" s="29" customFormat="1" ht="18.75" customHeight="1">
      <c r="A854" s="35"/>
      <c r="B854" s="35"/>
      <c r="C854" s="35"/>
      <c r="D854" s="35"/>
      <c r="E854" s="35"/>
      <c r="F854" s="35"/>
      <c r="G854" s="35"/>
    </row>
    <row r="855" spans="1:7" s="29" customFormat="1" ht="18.75" customHeight="1">
      <c r="A855" s="35"/>
      <c r="B855" s="35"/>
      <c r="C855" s="35"/>
      <c r="D855" s="35"/>
      <c r="E855" s="35"/>
      <c r="F855" s="35"/>
      <c r="G855" s="35"/>
    </row>
    <row r="856" spans="1:7" s="29" customFormat="1" ht="18.75" customHeight="1">
      <c r="A856" s="35"/>
      <c r="B856" s="35"/>
      <c r="C856" s="35"/>
      <c r="D856" s="35"/>
      <c r="E856" s="35"/>
      <c r="F856" s="35"/>
      <c r="G856" s="35"/>
    </row>
    <row r="857" spans="1:7" s="29" customFormat="1" ht="18.75" customHeight="1">
      <c r="A857" s="35"/>
      <c r="B857" s="35"/>
      <c r="C857" s="35"/>
      <c r="D857" s="35"/>
      <c r="E857" s="35"/>
      <c r="F857" s="35"/>
      <c r="G857" s="35"/>
    </row>
    <row r="858" spans="1:7" s="29" customFormat="1" ht="18.75" customHeight="1">
      <c r="A858" s="35"/>
      <c r="B858" s="35"/>
      <c r="C858" s="35"/>
      <c r="D858" s="35"/>
      <c r="E858" s="35"/>
      <c r="F858" s="35"/>
      <c r="G858" s="35"/>
    </row>
    <row r="859" spans="1:7" s="29" customFormat="1" ht="29.25" customHeight="1">
      <c r="A859" s="35"/>
      <c r="B859" s="35"/>
      <c r="C859" s="35"/>
      <c r="D859" s="35"/>
      <c r="E859" s="35"/>
      <c r="F859" s="35"/>
      <c r="G859" s="35"/>
    </row>
    <row r="860" spans="1:7" s="29" customFormat="1" ht="18.75" customHeight="1">
      <c r="A860" s="35"/>
      <c r="B860" s="35"/>
      <c r="C860" s="35"/>
      <c r="D860" s="35"/>
      <c r="E860" s="35"/>
      <c r="F860" s="35"/>
      <c r="G860" s="35"/>
    </row>
    <row r="861" spans="1:7" s="29" customFormat="1" ht="18.75" customHeight="1">
      <c r="A861" s="35"/>
      <c r="B861" s="35"/>
      <c r="C861" s="35"/>
      <c r="D861" s="35"/>
      <c r="E861" s="35"/>
      <c r="F861" s="35"/>
      <c r="G861" s="35"/>
    </row>
    <row r="862" spans="1:7" s="29" customFormat="1" ht="27" customHeight="1">
      <c r="A862" s="35"/>
      <c r="B862" s="35"/>
      <c r="C862" s="35"/>
      <c r="D862" s="35"/>
      <c r="E862" s="35"/>
      <c r="F862" s="35"/>
      <c r="G862" s="35"/>
    </row>
    <row r="863" spans="1:7" s="29" customFormat="1" ht="30" customHeight="1">
      <c r="A863" s="35"/>
      <c r="B863" s="35"/>
      <c r="C863" s="35"/>
      <c r="D863" s="35"/>
      <c r="E863" s="35"/>
      <c r="F863" s="35"/>
      <c r="G863" s="35"/>
    </row>
    <row r="864" spans="1:7" s="29" customFormat="1" ht="19.5" customHeight="1">
      <c r="A864" s="35"/>
      <c r="B864" s="35"/>
      <c r="C864" s="35"/>
      <c r="D864" s="35"/>
      <c r="E864" s="35"/>
      <c r="F864" s="35"/>
      <c r="G864" s="35"/>
    </row>
    <row r="865" spans="1:7" s="29" customFormat="1" ht="30.75" customHeight="1">
      <c r="A865" s="35"/>
      <c r="B865" s="35"/>
      <c r="C865" s="35"/>
      <c r="D865" s="35"/>
      <c r="E865" s="35"/>
      <c r="F865" s="35"/>
      <c r="G865" s="35"/>
    </row>
    <row r="866" spans="1:7" s="29" customFormat="1" ht="25.5" customHeight="1">
      <c r="A866" s="35"/>
      <c r="B866" s="35"/>
      <c r="C866" s="35"/>
      <c r="D866" s="35"/>
      <c r="E866" s="35"/>
      <c r="F866" s="35"/>
      <c r="G866" s="35"/>
    </row>
    <row r="867" spans="1:7" s="29" customFormat="1" ht="36.75" customHeight="1">
      <c r="A867" s="35"/>
      <c r="B867" s="35"/>
      <c r="C867" s="35"/>
      <c r="D867" s="35"/>
      <c r="E867" s="35"/>
      <c r="F867" s="35"/>
      <c r="G867" s="35"/>
    </row>
    <row r="868" spans="1:7" s="29" customFormat="1" ht="18.75" customHeight="1">
      <c r="A868" s="35"/>
      <c r="B868" s="35"/>
      <c r="C868" s="35"/>
      <c r="D868" s="35"/>
      <c r="E868" s="35"/>
      <c r="F868" s="35"/>
      <c r="G868" s="35"/>
    </row>
    <row r="869" spans="1:7" ht="17.100000000000001" customHeight="1"/>
    <row r="870" spans="1:7" ht="17.100000000000001" customHeight="1"/>
    <row r="871" spans="1:7" ht="17.100000000000001" customHeight="1"/>
    <row r="872" spans="1:7" ht="17.100000000000001" customHeight="1"/>
  </sheetData>
  <mergeCells count="10">
    <mergeCell ref="C2:G2"/>
    <mergeCell ref="C4:G5"/>
    <mergeCell ref="A6:G6"/>
    <mergeCell ref="A12:B12"/>
    <mergeCell ref="A8:G8"/>
    <mergeCell ref="B7:F7"/>
    <mergeCell ref="A11:F11"/>
    <mergeCell ref="A9:F9"/>
    <mergeCell ref="A10:F10"/>
    <mergeCell ref="B3:G3"/>
  </mergeCells>
  <pageMargins left="0" right="0" top="0" bottom="0" header="0.15748031496062992" footer="0.15748031496062992"/>
  <pageSetup scale="9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18" sqref="U18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6" sqref="B25:B26"/>
    </sheetView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sbGIH6mjeI8aZIPtDp9qGc3YrDqCh47dyGINTPknegA=</DigestValue>
    </Reference>
    <Reference Type="http://www.w3.org/2000/09/xmldsig#Object" URI="#idOfficeObject">
      <DigestMethod Algorithm="http://www.w3.org/2001/04/xmlenc#sha256"/>
      <DigestValue>qXUuv7yJ1h2F+ER5gKHOa101P1f5ED++UH26MRDfdDo=</DigestValue>
    </Reference>
    <Reference Type="http://www.w3.org/2000/09/xmldsig#Object" URI="#idValidSigLnImg">
      <DigestMethod Algorithm="http://www.w3.org/2001/04/xmlenc#sha256"/>
      <DigestValue>UhzZiW1cNpCZkkxcN++R/WkfYAqnZNCk812kKHOb4m8=</DigestValue>
    </Reference>
    <Reference Type="http://www.w3.org/2000/09/xmldsig#Object" URI="#idInvalidSigLnImg">
      <DigestMethod Algorithm="http://www.w3.org/2001/04/xmlenc#sha256"/>
      <DigestValue>94WC1ft0UN72Tdp+x8PgV9E0+nPJiEZTNEGm0sIPLjQ=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X64oG1AU+DRcIbnmWSDN0mrFUkriztn5PnLpHKneXDM=</DigestValue>
    </Reference>
  </SignedInfo>
  <SignatureValue Id="idPackageSignature-signature-value">TqbtUXlkF48VGw7pEFKlMIksnf3WReBYOq24M0qtxcQ+36CkXTVkfOzHo8t5fTMlfe1Q6E6wygJ5zJqfTOF0Wk2tvyDA9TiQzzWAeB5Nz5NqmVS7Iz1XcL7zuUE9XBT+AkDhKPAIACJiUkjkEpsd3sVUcdG1vAfZqMpKiqmFwusO2xwlXCVTajLJTPl9sE6VycJwPv74MdHUwoPIhyf7a2kuu5X8Xq9OyI45r5TxZNn32oKnFT/CQM+P+SjTzuodRp7OpZWDCwXJFELw+YbyNF2XnZ4w7YXiCdHyRtkONpyGEO5zDKa9V1MWQ83WtigbukQ4ltyaPgO37q2/RLaQuA==</SignatureValue>
  <KeyInfo>
    <X509Data>
      <X509Certificate>MIIFWTCCA0GgAwIBAgIIYoHafpUxyC8wDQYJKoZIhvcNAQELBQAwQjELMAkGA1UEBhMCQU0xEzAR
BgNVBAoMCkVLRU5HIENKU0MxCjAIBgNVBAUTATExEjAQBgNVBAMMCUNBIG9mIFJvQTAeFw0yNDAx
MDkxMTE1MzNaFw0yNzEwMjcwOTE4MjJaMIGRMSEwHwYDVQQDDBhTQUhBS1lBTiBBTk5BIDcyMDI2
NzAwNzAxMTAvBgNVBAUTKDE3YTBkOTViYzMxMjMxMDUyMzBiMzg1YjE2OTZhNDJjYjM3NmM5ODMx
ETAPBgNVBCoMCNSx1YbVhtSxMRkwFwYDVQQEDBDVjdSx1YDUsdS/1YXUsdWGMQswCQYDVQQGEwJB
TTCCASIwDQYJKoZIhvcNAQEBBQADggEPADCCAQoCggEBAMrUCj29cFBg/E5Z9jE5OXqoKxYl0bm1
iG84b6B7AwLn3L6nHhkIsLpRbsMda4qlk9c/TEn38Dvd3ruWjau1rTwbvwThpcNIzf/ZmUJY3zew
DP5VE9u+6lvC3Ftq9m+VmigLVIkwx+w6338JA47NVBJxPRU27sd+1kFq+AzCJt/ngRqQyUx01N8y
sAKoaiDJIJo5EnBqs7CNoJF4NvvZU/i0LWKJ5+1MeF+KDsfNCAiqrY1lP6sTkMmxL+YHRpa69UUV
J7IqVzzgWrtQ47HrumKBCuoF9ESi25QMenFAmZ7tKsr6S9an1U+0skJWpYWFbIEpqcoWXNmnWR+I
Wo66fZ8CAwEAAaOCAQEwgf4wMwYIKwYBBQUHAQEEJzAlMCMGCCsGAQUFBzABhhdodHRwOi8vb2Nz
cC5wa2kuYW0vb2NzcDAdBgNVHQ4EFgQUjV73dq8iEyCq3zaC7mIoRSrT5QIwDAYDVR0TAQH/BAIw
ADAfBgNVHSMEGDAWgBTp6vHuJCIuDf9t2MyExjSM312yeTAyBgNVHSAEKzApMCcGBFUdIAAwHzAd
BggrBgEFBQcCARYRd3d3LnBraS5hbS9wb2xpY3kwNQYDVR0fBC4wLDAqoCigJoYkaHR0cDovL2Ny
bC5wa2kuYW0vY2l0aXplbmNhXzIwMTMuY3JsMA4GA1UdDwEB/wQEAwIGQDANBgkqhkiG9w0BAQsF
AAOCAgEAGZdwkALAfj3cMSoeZkXdIYk6HNZtpTB3GitXDa/QSHJUVLiPc9Ic4cQrpAVKxhLLaaft
hhZqCbpUHIoPSBoEStP1O8L8+HxKEf2M2n8Mp7bfLgkiGNhG2S0xvS+cds5cx99Ym18Gr58ryzBz
96eg8aMCcv0p4eqzBgMYPTbzyJtaoeZ/lFZYnLH3SzP7DPOShvgeeENbQuvML7yc6fKuMEB6AK/0
sX436Rl4Nv3SOoVYgIW7mEMAiBmcHOPtwLkb8NJeO5NYmuT0oXv4r5v0SHjRyw15XYVzeTjF+5AU
Tp2n5yXSs1esLZMJ4XkvVjFdmWsvwXYiXYUI6o6vrGxDKGvqwQK4W1PT5xO86edJaXkFV2OsscEL
4JnYMy1EtL7nOxVEyoGINiEF3ubFMJUxu3i+6ijIp+T2MxPbSKMGfpyEUIGRceqlGw2W/owsSyor
q36RMQ15MMtJsmzz1N4KrM1o0bs/iaQPW162L70P+lryYfB3T4WT+Q32iiu3F82wLwKrf0cX4MGA
/AEw5w2vPq2sCyAz3PUjUeSJQSIn1Eg7e9SKw9Ru/v/pIDBM/fZHGIxhPbdH/KsPc/qzTA7AAVgZ
lj+HYpJ5mUIUldROBL8DPyafUYlz+xEywbF/y/NuLRJSHll3BI8LtnsfhVE0fI9cRptIIKT8jJYm
XJrVZtY=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  <mdssi:RelationshipReference xmlns:mdssi="http://schemas.openxmlformats.org/package/2006/digital-signature" SourceId="rId6"/>
            <mdssi:RelationshipReference xmlns:mdssi="http://schemas.openxmlformats.org/package/2006/digital-signature" SourceId="rId7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d2c+svPfs8oEytmASsSzxwe/T5G9KQ+BgfrZBTMxtRk=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ZcOOh2VmYgTvM+uAfPQaK+oNvngY9zmmYx4WhGMamBI=</DigestValue>
      </Reference>
      <Reference URI="/xl/media/image1.emf?ContentType=image/x-emf">
        <DigestMethod Algorithm="http://www.w3.org/2001/04/xmlenc#sha256"/>
        <DigestValue>lr1cOtrcQxbHH/BK2yGxeWomWerv0JG9B90GNlD7lhA=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gF3g8jx+XF8EWnJky5c9/OB0L9LeWQNPvStGQ72XwCg=</DigestValue>
      </Reference>
      <Reference URI="/xl/sharedStrings.xml?ContentType=application/vnd.openxmlformats-officedocument.spreadsheetml.sharedStrings+xml">
        <DigestMethod Algorithm="http://www.w3.org/2001/04/xmlenc#sha256"/>
        <DigestValue>Qtf/GwzmbG0LZlv5iqVwT9J7r6SGbnepFrI9CX0VoRM=</DigestValue>
      </Reference>
      <Reference URI="/xl/styles.xml?ContentType=application/vnd.openxmlformats-officedocument.spreadsheetml.styles+xml">
        <DigestMethod Algorithm="http://www.w3.org/2001/04/xmlenc#sha256"/>
        <DigestValue>svJMnKS1sbvxNualGABPuVCnUvjZxyOMqwKYvH6KmLY=</DigestValue>
      </Reference>
      <Reference URI="/xl/theme/theme1.xml?ContentType=application/vnd.openxmlformats-officedocument.theme+xml">
        <DigestMethod Algorithm="http://www.w3.org/2001/04/xmlenc#sha256"/>
        <DigestValue>WXyZplyYRs4gwaxHakV2bwi9hJWAWOsAhG5XaTu1/pg=</DigestValue>
      </Reference>
      <Reference URI="/xl/workbook.xml?ContentType=application/vnd.openxmlformats-officedocument.spreadsheetml.sheet.main+xml">
        <DigestMethod Algorithm="http://www.w3.org/2001/04/xmlenc#sha256"/>
        <DigestValue>jaQZFRqVkUnTj77cbUz0Wz1oQkXm4hqxaH5U8ItbbYI=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CI2p/+rHRZrwE5ceuaEELMX1wXDHvRYq1R+ShUT8ygc=</DigestValue>
      </Reference>
      <Reference URI="/xl/worksheets/sheet2.xml?ContentType=application/vnd.openxmlformats-officedocument.spreadsheetml.worksheet+xml">
        <DigestMethod Algorithm="http://www.w3.org/2001/04/xmlenc#sha256"/>
        <DigestValue>thS5hbY9fPvRa0rKTP6QENB3brOKPBhbomISZ4yCSKo=</DigestValue>
      </Reference>
      <Reference URI="/xl/worksheets/sheet3.xml?ContentType=application/vnd.openxmlformats-officedocument.spreadsheetml.worksheet+xml">
        <DigestMethod Algorithm="http://www.w3.org/2001/04/xmlenc#sha256"/>
        <DigestValue>NSOPRfBt3dEWjXJhP6tOfsFyQefFLYIJaJrUlgcMOPY=</DigestValue>
      </Reference>
      <Reference URI="/xl/worksheets/sheet4.xml?ContentType=application/vnd.openxmlformats-officedocument.spreadsheetml.worksheet+xml">
        <DigestMethod Algorithm="http://www.w3.org/2001/04/xmlenc#sha256"/>
        <DigestValue>BDZc23bZF3JfsyuJ9cWjYvtRuDZBK8EawOIHg8iB0Jc=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2025-09-23T10:12:59Z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{5117C630-A51E-40F9-A09E-288E4DCE66C0}</SetupID>
          <SignatureImage>iVBORw0KGgoAAAANSUhEUgAAASwAAACWCAYAAABkW7XSAAAQH0lEQVR4Xu2dW48mRRnH50N4Y6LcqNd+DMdbr/wOCooZDcgh64FDNAhIzCAsiocYwMi4C0QFZDXsBYdkgcjiLJCwQggaxhDiLrvruttOVZ/q8FR1Vb9v93Sxv1/SmXm7nnrq6ep6/l3db3e/GxUAQCFsuCsAAJYKggUAxYBgAUAxIFgAUAwIFgAUA4IFAMWAYAFAMSBYAFAMCBYAFAOCBQDFgGABQDEgWABQDAgWABQDggUAxYBgAUAxIFgAUAwIFgAUA4IFAMWAYAFAMSBYAFAMCNbCOba1UW1sHq5OuwX7aw5v7pdtHXMLAD62IFgLB8EC6EGwFg6CBdCDYC0cBAugB8FaOOmCVX/ePGxYnj5cbW5sVFvHjlVb+383mqW36evodjqbrepY7yTLpl/Vtt2v2nfg1LPjUmVbqg2rUl77q9nA0kGwFs46BGtjY7NqV58+vGkkaVNnc9Oo14iI6zfFRmg7LFhu/G15QLBS2l/ZBpYOgrVw1iJYnig4ouHMMnSbjt8UG6ntoGDp/3shrXG3yViX0P7qNrB0EKyFsw7BCoqG56M18f2m2OS0bc/0TBO3rfT2V7eBpYNgLZyPk2CZIoVgwRgQrIWjE1sUrPr6Sy8SvmjUonAwgiW1reuMPSVMaH91G1g6CNbSaWYq1uxFr1aCYCe8PRvbFzR1gXkWwQq33cXdXlDv2m4ueBti3IocggUhEKwS6JLdXNzZiWunymtRmEOw/LYNAWqFympbV6pFy7DRtzW0n7X/lPbXZQNLB8GCAeREnwpfQKZt328PlgyCBQNMKxguvoBM277fHiwZBAsGmFYwXHwBmbZ9vz1YMggWDDCtYLj4AjJt+7q99pqZ+G0sLAkECwCKAcECgGJAsACgGBAsACgGBAsAigHBAoBiQLAAoBgQLAAoBgQLAIoBwQKAYkCwMtGPcoiPcLiPkLivTnFe8yIypk5Nelxhcnzk2MYIvugvw3fYPoz1SE7k0ZywbzeW8fsO0kGwMkkfwCbCe6kGyaszLi6bHB85tiLW+7O2KvVTZH1Rnu+wvUTjw3s9s/9CQb026FuOpSZv30E6CFYm8w3gvDrj4rLJ8ZFj69LOqty3qLbk+g7bC4ivZm4QysK+5Vhq8vYdpINgZTLfAM6rMy4umxwfObYm0qudXXJ9h+19Tp+OWCFYiwfBymS+AZxXZ1xcNjk+cmw7BEGQyPWday8i/YZjNdZ33r6DdBCsTOYbwHl1xsVlk+Mjx7YmfXtyfYd+Mqxts7PvfglbXqTYcmOpSd9WyAPBymTtA1j4/b6avDrj4rLJ8ZFjq9D2CTEocn1HZ0fCehHvV33a1ZmxaPL2HaSDYGUy3wDOqzMuLpscHzm29bYMnwq25PluaWZT5rJ1OGIvIPyk2iqxiEXCvoN0EKxMVhnA4rdiwQGcV2dcXDY5PnJs7Z/7CmyTQY7vOI69IEg2vv9xseTtO0gHwcokeL0kmgyRARy8EJ1XZ1xcNum/Mj2yPe8akrTdI32LuKLiXNPyWNN2Cn76In/fQToIVi5D10s25KOn/HV+PIGy6oyMyyKQhGIcK7Zn2unFFMoVffe4glU1guFvY2fritPIWMQ+C+07SAbBGoM3U1CLGpztoJcSoh3ETr2BwZtVZ2RcFqm/Mq1YR3ttEru2a/EtCJZC3MaNwOyyGh1L1r6DJBAsACgGBAsAigHBAoBiQLAAoBgQLAAoBgQLAIoBwQKAYkCwAKAYECwAKAYEa8mE7sjWS/0IiX83tfDcm8Lz5d+9nuzLuDu9W8y7xL22Aj49Oz8mzZCdV75ie7BYEKwlc+yYKBjqOTb1hEcrMP3THvHn4czHR+pn4Xq7ZF/i4y7Ow74DcWsSYtKk2K2zPVg0CFZpqMRrZjPq/eTeO8qbWYT9vK+UmLbIpPoKvr1gCCNuRUpMek2incfI9mDZIFiFoRIvmmDeTEKaERnrQw/8KpJ9DWPHHfLjxpRq5zOuPVg6CFZJ6BmPO0twaESmz83wLELPOmLJGvXVv6nA0wEXL+7UmFLtHEa3B0sHwSqGWiCkpDPx38M0kKwRAQz62jTWtxeyg0kvxZ0aU6qdySrtwdJBsErBmzVINN/exS6ImyXRZBV8de+Fcup4p44GYtypMaXaWQXC+hF+YJEgWEUQugZjIyffQLIGZkair1awvDhC8YXWp8aUateyanuwdBCsEtCzhvg9Q7XASDahJA5fcA77CiV+wFcw7tSYUu0aVm4Plg6CVQDxWUCTdGKi1oizJVF8hnyFEl/yFY87NaZUO712De3BskGwlk7s+lDwFK2y76kSfHgJnOor9d4soU0LodyLSbGCnYVQLvqBRYNgLZxYUvmP0hiLKzwDj6Ws01dtotbLcXck+NEk2K21PVgsCBYAFAOCBQDFgGABQDEgWABQDAgWABQDggUAxYBgAUAxIFgAUAwIFgAUA4IFAMWAYAFAMSBYAFAMCBYAFAOCBQDFgGABQDEgWABQDAgWABQDggUAxYBgAUAxIFgAUAwIFgAUA4IFAMWAYAFAMSBYAFAMCBYAFAOCBQDFgGABFMxXrrnhQJe5QbAACuYb3/yOJyJzLartuUGwAArnzJmz0eXs2Y/08tFH56pz58/r5fz5C6OXc+fOa38HAYIFAMWAYAFcgVy+fDl7WQIIFsAViDotVFy48N/qH2+/65QulwkFa7faOXSoOtQuO7t90d7xatso2z6+N1Bnrzq+bax3/bkE/e+zu2P5scosQrEoF2Ys21XQhWbfz/bxSjZRbeTWD8dlM9Bnyf3Q4Nj3u2a/r0MxdGVCLFJMg6T0Fwzx9jvvVj+4Y1v//9zzJ/QFdMUHH3xYfe+Wu6p77/tV9cDPH6p+9uDD1UOPHKlefuWkWf1AmUiw6gHaJ0H9uR6b5v+KOgF3dmN1lM1OlTa0Q/7b/80B735uicSiEtcUEPezQSds0XKp/Rq/fiQuj1ifudvtfnbQYmX6MuLQBwe57t7xbV+QtH0orjhD/QXp/OfM2eq737+zOvna6/pi/MWLF6vnXjhRXXPtzd63ge2yc+SPrpvZmUiwfPRgU4NXGLCqTDrCd3W8WUaEmH9BXEJtu/SxeAVOMjuoeKTYVb2dnbhQKEL1G4Jxxfosqx/Cori31/SpOENrZoJuDML+SSK1vyCZx594unr4kaPVG2++Vd1x131arBSPPfGUJ1btctOhH3ankwfBrIIVEg3xSFwZdZxTvOhRNuZfEJdwwtvICW3O3gKIgtPOftyZTe3Pakes39PH5dSN9VlOPwwJjO7vbc9G9fn2vsB4sQ/4292RykL9Bavy2t/fqF548SX9v3lhXd2+oD6///6/q6OPPendf3Xp0qXOdk5mEixjoMUExcKos7c/VM0KQsJ1RP07SR2cHbi4iWJfk4nWFwRHiYN8iiog1O+J1I/2WUY/CP1poWc+u7VAdfVV/+zHtSuI0wjByuovSKYVIPP/9rOLOm285bYfdzY/2p+RHQSzCJZ19BYSQBKs4BFf0w9cbdfOIpTfQf+G2Oyva2conh+jfmosIq7gNAnefIjXVbj1DeJxubhtyf3g4QiM1U+NUOkYzDi7bWxnRga5gpXbX5BMTLBCtzF86/pbOrvd3Tfd4smZXLD0gDYTThiwbrJ4dTwiAzfBf0/4+kzLcCwDPizBsWdm5pJW31w9FJdLpM+i2xCoJ8ys2pnQ7k5rL9QV9o/2JfTJoZ3j+f11hfHpR1+qvvjMbnX1i6f1/5898kp1z+4/ddmpD89VX/jzrl6vls8//rfqN2/1O8MUKPMRnxgnT57q7G69/R63eHImFKwmOb2R5SaHOajlOt5MQphF9cT873/aNfwExKAmMRYpAU2ibQgJ7eLVl+Ny8eJ0+iy9H2RxbGdW1sFAt7Ft+BK2b6C/vBmWheDvCqcVI3f50l9f99ap5arfnahuPlV3YGyGFSPHdt1MJljWqUN3xGyGoh60/XrzCC3XcWcmsUFdBf2762N+0mMZONpHxcBNQPU5ftE9HJdb143T2NaMfmjx2jX6ot/+oc9qFYK1Tloh+vKzb1YXL12unt87YwnU9S+909kefeeD6qpHT1Sf+MPr+vNYwfr2jbcn266byQQLAKanFSaX2PpPHnlV/z9WsK7++k3JtusGwQIoGFOYzMvk5vr/GRfQ1bpP7bys/88RrPYi/Hvv/auzu+6G2xyr6UGwAAomRbAuGQWpghX6lvAn9/6is3v6mWfd4slBsAAKZkrBckXr6ONPdTZf/dqNVtlcIFgABaME6DO/rwVonYJlok4D77z7fsvm1ZOnXLNZmFWw6m+aVvyWJ3pLw4yMjKP/ti3ybdjAN2k1wk2ZHbEyRay8/rYx6RtQ9/6pof5I2q6GHNsxGLHXX3hO3N5EKAH63JFX9P/rEqwHf/nb6qf3/7q6+54HqutuuNUqU8ufnvxL73Bm5hGs9mv05qtw9czsaEYKxdoZG4fuiwHRTkqeIdEJlSmGyhXCLQkmQozhG3QbhDpBcmzH4N5uMnV7E2EKU2h9rmCFlmu3Dh34q2amFyx9JFvjQBgrFOtmlTiG+iQpeWKiEytTDJUrBgTLemTGWBfrk6TtasixHYWzfZO3Nw0pghWaeaUKlpppPf+C38ZBMLFgRRLDGSD2w7NGPXcgmUkxlQ/1lgHrBknfbtCHFEdna96EKcy2PBtp5mKfunVLdxOp61clqPnIjFDXaidBsFxxcmctLk0/7Rg3oQb9J/S36CehzNxP7v4V61WqeaevYtsJkzGpYPXPlAkIg0dM8oSBu24f/WAc72M4jogguG2JRA4Gkm/t0xSsUN0WwUdVJ269bXV57K58Dx2D4VMSvRa3D7z+DvgZLHN8WoIVqOfMJqVHlUrEfWe7u0g2B810guXsZI9RSa6KwgNw6T7cazzWEd7EbUtkSHTcWZR6xi8mWOYMrP0cE6wavQ1WO+1iz1Z0X7nbtZJgzVfmbnM0bpiUyQTLmkK7o17hDBBrUJhlkYHklq3dh5nYY30YZeLAT+gbGUl0YrinhO7sd5xgWai4Y4nsblcs8WO2M5d52xyLGyZlMsHqsY/0XQJYA6S2aQdFfdSWhUILoTjI1u+j/ryaDysOR6DsmZiBmzwiqwiWIEZCm358rqg5TChY4f7WhaPKkn06cS7tlFC9XO/ChQuzLurHVA+CGQTLQO349vSgSZr29GG3LdPJftxKRnO2trNjDp71+zgeOJ3L8ZEahzi7Uujkae1CAuGe8kX8aRyxsdpotsmrbm5Xuz1iMDXrFKwq0t8xP7Ey/XGET6eeOrWOxT0n/FT90hkY5LMxUxz+LCeMTipfdZaDKwo5jO3v1Ho5saX6nAFXROZe5gbBGssscagZTmISlUCOKLiM7e/UegOx6V8Iav/POIjAeilTsIKnMDOylDhKYkAUoqQKj0vqforFZvjQy5g4YC2UJ1gAcMWCYAFAMSBYAFAMCBYAFAOCBQDFgGABQDEgWABQDAgWABQDggUAxYBgAUAxIFgAUAwIFgAUw/8BzCTNjSXoHKQAAAAASUVORK5CYII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ScwAAEnMBjCK5BwAAEAlJREFUeF7tnVuvJUUVx8+H8MVEeVGf/RgeX33yO3jFHA2IkPHCJRoEJOYgjIqXGMDodhCiIjIazgOXhEtkcHNJGCFEjWMIEZgZcWhT3bu7q1atqq7qvbtPl/P7JZ3s3bVq1erqWv+u7t3de68CACiEPbkCAGCpIFgAUAwIFgAUA4IFAMWAYAFAMSBYAFAMCBYAFAOCBQDFgGABQDEgWABQDAgWABQDggUAxYBgAUAxIFgAUAwIFgAUA4IFAMWAYAFAMSBYAFAMCBYAFAOCBQDFgGAtnNMHe9Xe/snqrCyozlYn9/eqvYPTsgDg/xYEa+EgWAA9CNbCQbAAehCshYNgAfQgWAsnXbCa7/snLcuzJ6v9vb3q4PTp6mBvr9rbLL1NX6dup7M5qHoZzLPpV7Vt96uq0weinhuXKTswbTiV8trfzgaWDoK1cHYhWHt7+1W7+uzJfStJN3X29616GxGRflNslLbDgiXjb8sDgpXS/tY2sHQQrIWzE8HyREGIhphl1G0Kvyk2WttBwao/90LaILfJWpfQ/vY2sHQQrIWzC8EKiobnozXx/abY5LTtzvRsE9lWevvb28DSQbAWzv+TYNkihWDBGBCshVMntipYzfWXXiR80WhE4XgES2u7rjP2lDCh/e1tYOkgWEtnM1NxZi+dILgJ787GTlcH5gLzLIIVbruLu72g3rW9ueBtiXErcggWhECwSqBLdnuRsxNpZ8obUZhDsPy2LQFqhcppu66k39bQfq/9p7S/KxtYOggWDKAn+lT4AjJt+357sGQQLBhgWsGQ+AIybft+e7BkECwYYFrBkPgCMm37fnuwZBAsGGBawZD4AjJt+3V77TUz9ddYWBIIFgAUA4IFAMWAYAFAMSBYAFAMCBYAFAOCBQDFgGABQDEgWABQDAgWABQDggUAxYBgZVI/yqE+wiEfIZGvThGveVEZU6chPa4wOT5ybGMEX/SX4TtsH8Z5JCfyaE7Yt4xl/L6DdBCsTNIHsI3yXqpB8uqMi8slx0eOrYrz/qyD+q/I+qI832F7jY0P7/XM/gsF67VB33osDXn7DtJBsDKZbwDn1RkXl0uOjxxbSTurkm9Rbcn1HbZXUF/NHC4L+9Zjacjbd5AOgpXJfAM4r864uFxyfOTY2mivdpbk+g7b+5w9G7FCsBYPgpXJfAM4r864uFxyfOTYdiiCoJHrO9deRfsPx9G+8/YdpINgZTLfAM6rMy4ulxwfObYN6duT6zv0l2HddanWvvsnbH3RYsuNpSF9WyEPBCuTnQ9g5f/7GvLqjIvLJcdHjq2htk+IwZDrOzo7UtareP/q067OjKUmb99BOghWJvMN4Lw64+JyyfGRY9tsy/CpYEue75bNbMpeDk5G7BWUv1TbJha1SNl3kA6Clck2A1j9VSw4gPPqjIvLJcdHjq37d1+BbbLI8R1H2CuC5OL7HxdL3r6DdBCsTILXS6LJEBnAwQvReXXGxeWS/i/TI9vzriFp2z3St4oUFXFNy2NH26n46Yv8fQfpIFi5DF0vCRw99Z/z4wmUVWdkXA6BJFTj2LI9265ebKHc0nePFKxWMPxt7GylOI2MRe2z0L6DZBCsMXgzBbOYwdkOei0h2kEs6g0M3qw6I+NySP2XacMu2rOuPTm2O/GtCJZB3cbQqd/4WLL2HSSBYAFAMSBYAFAMCBYAFAOCBQDFgGABQDEgWABQDAgWABQDggUAxYBgAUAxIFhLJnRHdr00j5D4d1Mrz70ZPF/+3evJvrQ3I9h3iXttBXx6dn5MSXZe+ZbtwWJBsJbM6dOqYJjn2MwTHq3A9E97xJ+Hsx8faZ6F6+2SfamPu4iHfQfirkmIKdlul+3BokGwSsMk3mY2Y95P7r2jfDOLcJ/31RLTFZlUX8G3FwxhxW1IiSnHzmNke7BsEKzCMIkXTTBvJqHNiKz1oQd+Dcm+hnHjDvmRMaXa+YxrD5YOglUS9YxHzhIEG5HpczM8i6hnHbFkjfrq31Tg6YDEizs1plQ7wej2YOkgWMXQCISWdDb+e5gGkjUigEFf+9b69kJ2MOm1uFNjSrWz2aY9WDoIVil4swaNza93sQvidkk0WRVf3XuhRB3v1NFCjTs1plQ7p0BZP8IPLBIEqwhC12Bc9OQbSNbAzEj11QqWF0covtD61JhS7Vq2bQ+WDoJVAvWsIX7PUCMwmk0oicMXnMO+Qokf8BWMOzWmVLsNW7cHSwfBKoD4LGCTdGqiNqizJVV8hnyFEl/zFY87NaZUu3rtDtqDZYNgLZ3Y9aHgKVpzX1X/xffhJXCqr9R7s5Q2HZRyL6Yt7RyUctUPLBoEa+HEksp/lMZapPAMPJayS1+NiVmvx92R4CfVbqftwWJBsACgGBAsACgGBAsAigHBAoBiQLAAoBgQLAAoBgQLAIoBwQKAYkCwAKAYECwAKAYECwCKAcECgGJAsACgGBAsACgGBAsAigHBAoBiQLAAoBgQLAAoBgQLAIoBwQKAYkCwAKAYECwAKAYECwCKAcECgGJAsACgGBAsACgGBAugYD712WuOdZkbBAugYL7wxa96IjLXYtqeGwQLoHDeeuvt6PL22+/UyzvvnK/OX7hQLxcuXBy9nD9/ofZ3HCBYAFAMCBbAZch7772XvSwBBAvgMsScFhouXvxP9ddXX5fFi2VCwVpXqxMnqhPtslr3ReeOqkOr7PDo3ECdc9XRobVe+pME/ZsmVo4fp8whFItxYcdyWAVd1Kyr1eFRpZuYNnLrh+NyGeiz5H7YIOz7XXNUHYZi6MqUWLSYBknpLxji1dder75582H9+bHHn6ovoBveeOPN6uvX31rdcedPqu//8J7qB3ffW91z36nqmWfPCA/Hx0SC1QzQPgma783YtD8bmgRcrWN1jM2qShvaIf/tZ3vAy+8tkVhM4toCIr9bdMIWLdfab/DrR+LyiPWZ3G75XVCLle3LiqM+OOh1zx0d+oJU24fiijPUX5DOv996u/raN26pzjz/Yn0x/t13360ee+Kp6rNXXuf9Gtguq1O/lW5mZyLB8qkHmxm8yoA1ZdoRvqvjzTIixPwr4hJqW9LH4hWIZBaYeLTYTb3VKi4UhlD9DcG4Yn2W1Q9hUTx3btOn6gxtMxOUMSj7J4nU/oJkHnjw4ere++6vXnr5lermW++sxcrw6wd/74lVu1x74lvd6eRxMKtghURDPRLbdcQpXvQoG/OviEs44V30hLZnbwFUwWlnP3Jm0/hz2lHr9/RxibqxPsvphyGBqfv70LMxfX64WvmxD/hbr7SyUH/Btjz/l5eqJ558uv5sX1g3ty+Y7//857+q+3/9kHf/1aVLlywv8zGTYFkDLSYoDladc+tqbVdQEq4j6l8kdXB2IJGJ4l6TidZXBMeIg36KqqDU74nUj/ZZRj8o/elQz3zWjUB19U3/HFZHa0WcRghWVn9BMq0A2Z/b7xJz2nj9jd/pbL59653SZBZmESzn6K0kgCZYwSN+TT9wa7t2FmH8Dvq3xGa17mYonh+rfmosKlJwNgm++RKva5D1LeJxSWRbej94CIFx+mkjVHUMdpzdNrYzo7A/iSdYuf0FycQEK3Qbw5euvr6zW69flsWTM7lg1QPaTjhlwMpk8ep4RAZugv+e8PWZluFYBnw4guPOzOwlrb69eiguSaTPotsQqKfMrNqZ0HrV2it1lf3TzvC8ZXWU31+XGR/85dPVxx9ZV5958mz9+cOnnq1uX/+9LnvhzfPVx/6wrteb5aMP/Ln62Sv9zrAFyn7EJ8aZMy90djfcdLssnpwJBWuTnN7IkslhD2q9jjeTUGZRPTH/VbVeW34CYtCQGIuWgDbRNpSElnj19bgkXpyiz9L7QRfHdmblHAzqNg4tX8r2DfSXN8NyUPxd5rRiJJdP/OlFb51ZrvjFU9V1LzQdGJthxcix3TWTCZZz6tAdMTdDsR60/Xr7CK3XkTOT2KAO+5frY37SYxk42kfFQCag+R6/6B6OS9aVcVrbmtEPLV67Vl/02z/0HcHaNa0QffLRl6t3L71XPX7uLUegrn76tc72/tfeqK745VPV+37zYv19rGB9+Ss3JdvumskECwCmpxUmSWz9+089V38eK1if+fy1yba7BsECKBhbmOzL5Pb6/1oX0M26D6yeqT/nCFZ7Ef5vf/tHZ3fVNTdKs8lBsAAKJkWwLlkFqYIV+pXwu3f8qLN7+JFHZfHkIFgABTOlYEnRuv+B/g74T3/uK07ZXCBYAAVjBOhDv2oEaJeCZWNOA2+57S7H5rkzL0izWZhVsJpfmrb8lSd6S8OMjIyj/7Ut8mvYwC9pDcpNmR2xMkOsvPm1MekXUHn/1FB/JG3XhhzbMVixNz94TtzeRBgB+sipZ+vPuxKsu3/88+p7d/20uu3271dXXXODU2aW3z30x97hzMwjWO3P6Jufws0zs6MZKRQ7Z2wcdV8MiHZS8gyJTqjMMFRuUG5JsFFiDN+gu0GpEyTHdgzydpOp25sIW5hC63MFK7RceXDi2F81M71g1UeyHQ6EsUKxa7aJY6hPkpInJjqxMsNQuWFAsJxHZqx1sT5J2q4NObajENs3eXvTkCJYoZlXqmCZmdbjT/htHAcTC1YkMcQAcR+eterJgWQnxVQ+zFsGnBskfbtBH1ocna19E6Yy2/JstJmLe+rWLd1NpNKvSVD7kRmlrnLjqdSkDk2c5KxFsumnlXUTatB/Qn+rfhLK7P0k969ar25e9FVsO2EyJhWs/pkyBWXwqEmeMHB37aMfjON9DMcREQTZlkrkYKD5rn3aghWq26L42CRus21NeeyufI86BsunJnotsg+8/g74GSwTPh3BCtQTs0ntUaUSke9sl4tmc9xMJ1hiJ3uMSvL4AFy6D3mNxznC28i2VIZER86izDN+McGyZ2Dt95hgNdTboMzUzCmvPVup+0pu11aCNV+Z3OZo3DApkwmWM4WWo94gBogzKOyyyECSZTv3MVKwQnGoAz+hb3Q00YkhTwnl7HecYDmYuGOJLLcrlvgx25nLvG2OxQ2TMplg9bhH+i4BnAHS2LSDojlq60JRC6E6yHbvIyZYqT6cOIRAuTMxC5k8KtsIliJGSpt+fFLUBBMKVri/hZ+MsmSfIs6lnRKal+tdvHhx1sX8mepxMINgWZgd312wbJKmPX1Yt2V1sh85yWjP1lYre/Ds3sdR4HQux0dqHOrsylAnT2sXEgh5yhfxVyPExmljs01edXu72u1Rg2nYpWDF+jvmJ1Y21qeoZ06tY3HPCX9Vv3QGBvlszBSHP8sJUyeVrzrLQYpCDmP7O7VeTmypPmdAisjcy9wgWGOZJQ4zw0lMohLIEQXJ2P5OrTcQW/0PQe3njIMI7JYyBSt4CjMjS4mjJAZEIUqq8EhS91MsNstHvYyJA3ZCeYIFAJctCBYAFAOCBQDFgGABQDEgWABQDAgWABQDggUAxYBgAUAxIFgAUAwIFgAUA4IFAMWAYAFAMfwPzCTNjUr89i8AAAAASUVORK5CYII=</Object>
  <Object Id="idInvalidSigLnImg">iVBORw0KGgoAAAANSUhEUgAAASwAAACWCAYAAABkW7XSAAAABGdBTUEAALGPC/xhBQAAAAlwSFlzAAAScwAAEnMBjCK5BwAAEAlJREFUeF7tnVuvJUUVx8+H8MVEeVGf/RgeX33yO3jFHA2IkPHCJRoEJOYgjIqXGMDodhCiIjIazgOXhEtkcHNJGCFEjWMIEZgZcWhT3bu7q1atqq7qvbtPl/P7JZ3s3bVq1erqWv+u7t3de68CACiEPbkCAGCpIFgAUAwIFgAUA4IFAMWAYAFAMSBYAFAMCBYAFAOCBQDFgGABQDEgWABQDAgWABQDggUAxYBgAUAxIFgAUAwIFgAUA4IFAMWAYAFAMSBYAFAMCBYAFAOCBQDFgGAtnNMHe9Xe/snqrCyozlYn9/eqvYPTsgDg/xYEa+EgWAA9CNbCQbAAehCshYNgAfQgWAsnXbCa7/snLcuzJ6v9vb3q4PTp6mBvr9rbLL1NX6dup7M5qHoZzLPpV7Vt96uq0weinhuXKTswbTiV8trfzgaWDoK1cHYhWHt7+1W7+uzJfStJN3X29616GxGRflNslLbDgiXjb8sDgpXS/tY2sHQQrIWzE8HyREGIhphl1G0Kvyk2WttBwao/90LaILfJWpfQ/vY2sHQQrIWzC8EKiobnozXx/abY5LTtzvRsE9lWevvb28DSQbAWzv+TYNkihWDBGBCshVMntipYzfWXXiR80WhE4XgES2u7rjP2lDCh/e1tYOkgWEtnM1NxZi+dILgJ787GTlcH5gLzLIIVbruLu72g3rW9ueBtiXErcggWhECwSqBLdnuRsxNpZ8obUZhDsPy2LQFqhcppu66k39bQfq/9p7S/KxtYOggWDKAn+lT4AjJt+357sGQQLBhgWsGQ+AIybft+e7BkECwYYFrBkPgCMm37fnuwZBAsGGBawZD4AjJt+3V77TUz9ddYWBIIFgAUA4IFAMWAYAFAMSBYAFAMCBYAFAOCBQDFgGABQDEgWABQDAgWABQDggUAxYBgZVI/yqE+wiEfIZGvThGveVEZU6chPa4wOT5ybGMEX/SX4TtsH8Z5JCfyaE7Yt4xl/L6DdBCsTNIHsI3yXqpB8uqMi8slx0eOrYrz/qyD+q/I+qI832F7jY0P7/XM/gsF67VB33osDXn7DtJBsDKZbwDn1RkXl0uOjxxbSTurkm9Rbcn1HbZXUF/NHC4L+9Zjacjbd5AOgpXJfAM4r864uFxyfOTY2mivdpbk+g7b+5w9G7FCsBYPgpXJfAM4r864uFxyfOTYdiiCoJHrO9deRfsPx9G+8/YdpINgZTLfAM6rMy4ulxwfObYN6duT6zv0l2HddanWvvsnbH3RYsuNpSF9WyEPBCuTnQ9g5f/7GvLqjIvLJcdHjq2htk+IwZDrOzo7UtareP/q067OjKUmb99BOghWJvMN4Lw64+JyyfGRY9tsy/CpYEue75bNbMpeDk5G7BWUv1TbJha1SNl3kA6Clck2A1j9VSw4gPPqjIvLJcdHjq37d1+BbbLI8R1H2CuC5OL7HxdL3r6DdBCsTILXS6LJEBnAwQvReXXGxeWS/i/TI9vzriFp2z3St4oUFXFNy2NH26n46Yv8fQfpIFi5DF0vCRw99Z/z4wmUVWdkXA6BJFTj2LI9265ebKHc0nePFKxWMPxt7GylOI2MRe2z0L6DZBCsMXgzBbOYwdkOei0h2kEs6g0M3qw6I+NySP2XacMu2rOuPTm2O/GtCJZB3cbQqd/4WLL2HSSBYAFAMSBYAFAMCBYAFAOCBQDFgGABQDEgWABQDAgWABQDggUAxYBgAUAxIFhLJnRHdr00j5D4d1Mrz70ZPF/+3evJvrQ3I9h3iXttBXx6dn5MSXZe+ZbtwWJBsJbM6dOqYJjn2MwTHq3A9E97xJ+Hsx8faZ6F6+2SfamPu4iHfQfirkmIKdlul+3BokGwSsMk3mY2Y95P7r2jfDOLcJ/31RLTFZlUX8G3FwxhxW1IiSnHzmNke7BsEKzCMIkXTTBvJqHNiKz1oQd+Dcm+hnHjDvmRMaXa+YxrD5YOglUS9YxHzhIEG5HpczM8i6hnHbFkjfrq31Tg6YDEizs1plQ7wej2YOkgWMXQCISWdDb+e5gGkjUigEFf+9b69kJ2MOm1uFNjSrWz2aY9WDoIVil4swaNza93sQvidkk0WRVf3XuhRB3v1NFCjTs1plQ7p0BZP8IPLBIEqwhC12Bc9OQbSNbAzEj11QqWF0covtD61JhS7Vq2bQ+WDoJVAvWsIX7PUCMwmk0oicMXnMO+Qokf8BWMOzWmVLsNW7cHSwfBKoD4LGCTdGqiNqizJVV8hnyFEl/zFY87NaZUu3rtDtqDZYNgLZ3Y9aHgKVpzX1X/xffhJXCqr9R7s5Q2HZRyL6Yt7RyUctUPLBoEa+HEksp/lMZapPAMPJayS1+NiVmvx92R4CfVbqftwWJBsACgGBAsACgGBAsAigHBAoBiQLAAoBgQLAAoBgQLAIoBwQKAYkCwAKAYECwAKAYECwCKAcECgGJAsACgGBAsACgGBAsAigHBAoBiQLAAoBgQLAAoBgQLAIoBwQKAYkCwAKAYECwAKAYECwCKAcECgGJAsACgGBAsACgGBAugYD712WuOdZkbBAugYL7wxa96IjLXYtqeGwQLoHDeeuvt6PL22+/UyzvvnK/OX7hQLxcuXBy9nD9/ofZ3HCBYAFAMCBbAZch7772XvSwBBAvgMsScFhouXvxP9ddXX5fFi2VCwVpXqxMnqhPtslr3ReeOqkOr7PDo3ECdc9XRobVe+pME/ZsmVo4fp8whFItxYcdyWAVd1Kyr1eFRpZuYNnLrh+NyGeiz5H7YIOz7XXNUHYZi6MqUWLSYBknpLxji1dder75582H9+bHHn6ovoBveeOPN6uvX31rdcedPqu//8J7qB3ffW91z36nqmWfPCA/Hx0SC1QzQPgma783YtD8bmgRcrWN1jM2qShvaIf/tZ3vAy+8tkVhM4toCIr9bdMIWLdfab/DrR+LyiPWZ3G75XVCLle3LiqM+OOh1zx0d+oJU24fiijPUX5DOv996u/raN26pzjz/Yn0x/t13360ee+Kp6rNXXuf9Gtguq1O/lW5mZyLB8qkHmxm8yoA1ZdoRvqvjzTIixPwr4hJqW9LH4hWIZBaYeLTYTb3VKi4UhlD9DcG4Yn2W1Q9hUTx3btOn6gxtMxOUMSj7J4nU/oJkHnjw4ere++6vXnr5lermW++sxcrw6wd/74lVu1x74lvd6eRxMKtghURDPRLbdcQpXvQoG/OviEs44V30hLZnbwFUwWlnP3Jm0/hz2lHr9/RxibqxPsvphyGBqfv70LMxfX64WvmxD/hbr7SyUH/Btjz/l5eqJ558uv5sX1g3ty+Y7//857+q+3/9kHf/1aVLlywv8zGTYFkDLSYoDladc+tqbVdQEq4j6l8kdXB2IJGJ4l6TidZXBMeIg36KqqDU74nUj/ZZRj8o/elQz3zWjUB19U3/HFZHa0WcRghWVn9BMq0A2Z/b7xJz2nj9jd/pbL59653SZBZmESzn6K0kgCZYwSN+TT9wa7t2FmH8Dvq3xGa17mYonh+rfmosKlJwNgm++RKva5D1LeJxSWRbej94CIFx+mkjVHUMdpzdNrYzo7A/iSdYuf0FycQEK3Qbw5euvr6zW69flsWTM7lg1QPaTjhlwMpk8ep4RAZugv+e8PWZluFYBnw4guPOzOwlrb69eiguSaTPotsQqKfMrNqZ0HrV2it1lf3TzvC8ZXWU31+XGR/85dPVxx9ZV5958mz9+cOnnq1uX/+9LnvhzfPVx/6wrteb5aMP/Ln62Sv9zrAFyn7EJ8aZMy90djfcdLssnpwJBWuTnN7IkslhD2q9jjeTUGZRPTH/VbVeW34CYtCQGIuWgDbRNpSElnj19bgkXpyiz9L7QRfHdmblHAzqNg4tX8r2DfSXN8NyUPxd5rRiJJdP/OlFb51ZrvjFU9V1LzQdGJthxcix3TWTCZZz6tAdMTdDsR60/Xr7CK3XkTOT2KAO+5frY37SYxk42kfFQCag+R6/6B6OS9aVcVrbmtEPLV67Vl/02z/0HcHaNa0QffLRl6t3L71XPX7uLUegrn76tc72/tfeqK745VPV+37zYv19rGB9+Ss3JdvumskECwCmpxUmSWz9+089V38eK1if+fy1yba7BsECKBhbmOzL5Pb6/1oX0M26D6yeqT/nCFZ7Ef5vf/tHZ3fVNTdKs8lBsAAKJkWwLlkFqYIV+pXwu3f8qLN7+JFHZfHkIFgABTOlYEnRuv+B/g74T3/uK07ZXCBYAAVjBOhDv2oEaJeCZWNOA2+57S7H5rkzL0izWZhVsJpfmrb8lSd6S8OMjIyj/7Ut8mvYwC9pDcpNmR2xMkOsvPm1MekXUHn/1FB/JG3XhhzbMVixNz94TtzeRBgB+sipZ+vPuxKsu3/88+p7d/20uu3271dXXXODU2aW3z30x97hzMwjWO3P6Jufws0zs6MZKRQ7Z2wcdV8MiHZS8gyJTqjMMFRuUG5JsFFiDN+gu0GpEyTHdgzydpOp25sIW5hC63MFK7RceXDi2F81M71g1UeyHQ6EsUKxa7aJY6hPkpInJjqxMsNQuWFAsJxHZqx1sT5J2q4NObajENs3eXvTkCJYoZlXqmCZmdbjT/htHAcTC1YkMcQAcR+eterJgWQnxVQ+zFsGnBskfbtBH1ocna19E6Yy2/JstJmLe+rWLd1NpNKvSVD7kRmlrnLjqdSkDk2c5KxFsumnlXUTatB/Qn+rfhLK7P0k969ar25e9FVsO2EyJhWs/pkyBWXwqEmeMHB37aMfjON9DMcREQTZlkrkYKD5rn3aghWq26L42CRus21NeeyufI86BsunJnotsg+8/g74GSwTPh3BCtQTs0ntUaUSke9sl4tmc9xMJ1hiJ3uMSvL4AFy6D3mNxznC28i2VIZER86izDN+McGyZ2Dt95hgNdTboMzUzCmvPVup+0pu11aCNV+Z3OZo3DApkwmWM4WWo94gBogzKOyyyECSZTv3MVKwQnGoAz+hb3Q00YkhTwnl7HecYDmYuGOJLLcrlvgx25nLvG2OxQ2TMplg9bhH+i4BnAHS2LSDojlq60JRC6E6yHbvIyZYqT6cOIRAuTMxC5k8KtsIliJGSpt+fFLUBBMKVri/hZ+MsmSfIs6lnRKal+tdvHhx1sX8mepxMINgWZgd312wbJKmPX1Yt2V1sh85yWjP1lYre/Ds3sdR4HQux0dqHOrsylAnT2sXEgh5yhfxVyPExmljs01edXu72u1Rg2nYpWDF+jvmJ1Y21qeoZ06tY3HPCX9Vv3QGBvlszBSHP8sJUyeVrzrLQYpCDmP7O7VeTmypPmdAisjcy9wgWGOZJQ4zw0lMohLIEQXJ2P5OrTcQW/0PQe3njIMI7JYyBSt4CjMjS4mjJAZEIUqq8EhS91MsNstHvYyJA3ZCeYIFAJctCBYAFAOCBQDFgGABQDEgWABQDAgWABQDggUAxYBgAUAxIFgAUAwIFgAUA4IFAMWAYAFAMfwPzCTNjUr89i8AAAAASUVORK5CYII=</Object>
  <Object>
    <xd:QualifyingProperties xmlns:xd="http://uri.etsi.org/01903/v1.3.2#" Target="#idPackageSignature">
      <xd:SignedProperties Id="idSignedProperties">
        <xd:SignedSignatureProperties>
          <xd:SigningTime>2025-09-23T10:12:59Z</xd:SigningTime>
          <xd:SigningCertificate>
            <xd:Cert>
              <xd:CertDigest>
                <DigestMethod Algorithm="http://www.w3.org/2001/04/xmlenc#sha256"/>
                <DigestValue>iEvIu0zrdblExE0htqoHrKQimd9TTe/0Z5sNJIWqmI4=</DigestValue>
              </xd:CertDigest>
              <xd:IssuerSerial>
                <X509IssuerName>CN=CA of RoA, 2.5.4.5=#130131, O=EKENG CJSC, C=AM</X509IssuerName>
                <X509SerialNumber>7098194724916414511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db19981e-796e-47e9-bd12-7a59e7bd4d46">
            <CanonicalizationMethod Algorithm="http://www.w3.org/2001/10/xml-exc-c14n#"/>
            <xd:EncapsulatedTimeStamp Id="ETS-db19981e-796e-47e9-bd12-7a59e7bd4d46">MIINNgYJKoZIhvcNAQcCoIINJzCCDSMCAQMxDzANBglghkgBZQMEAgEFADBoBgsqhkiG9w0BCRABBKBZBFcwVQIBAQYCKgMwMTANBglghkgBZQMEAgEFAAQgKD+G6vGIECieWvingWVUgEWg5LKyN/NB/coyggnx8MICCEfI2NhL/3qxGA8yMDI1MDkyMzEwMTMxO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kyMzEwMTMxOFowKwYLKoZIhvcNAQkQAgwxHDAaMBgwFgQUqRkz6o2gsq1/srZCiFIVJLz3P90wLwYJKoZIhvcNAQkEMSIEIA5kOY0CmwomsI3iXX6/a2WwZJjyG2uK89admSB4cEJ8MA0GCSqGSIb3DQEBAQUABIIBADmZArfRg2/hB0MfM2tuUuABJhD8t3rj4CH25XumelJnjh1USUK9kr/jjfRI6aP7Rwejphzrd48ZZDYL9m119hKx9FoDPSfkM5Xs1kI6nA3fZkUWvmj7saUtr2bQd2oQoAGjZ48pxbLYHaqI96S8QFNS7Y/Hq0wOgNQH1lNmW7RsIV7LTGOOUuTIaEQj0Gk+RjbSYOl0krQTCiGoQN4VZbKSjKAN0t8G/C/BEO1COWPPgjcJherGMOkPNz1nrkzI2IWLwRtEWPj6000j4+W0x1Njcrn41Y5JllguprHDGbiAQdMwd79oEY1J+U4uGB44aDzI2qVJO4OD8nVCqzm+K+M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2025-09-23T10:13:18Z</xd:ProducedAt>
                </xd:OCSPIdentifier>
                <xd:DigestAlgAndValue>
                  <DigestMethod Algorithm="http://www.w3.org/2001/04/xmlenc#sha256"/>
                  <DigestValue>5uDbGD5NfWOxzQwzdTsESxa3BjG/nr2z9p/MlmC5qpM=</DigestValue>
                </xd:DigestAlgAndValue>
              </xd:OCSPRef>
            </xd:OCSPRefs>
          </xd:CompleteRevocationRefs>
          <xd:SigAndRefsTimeStamp Id="TS-82dea715-c30a-4b26-a79c-11e714d0376e">
            <CanonicalizationMethod Algorithm="http://www.w3.org/2001/10/xml-exc-c14n#"/>
            <xd:EncapsulatedTimeStamp Id="ETS-82dea715-c30a-4b26-a79c-11e714d0376e">MIINNgYJKoZIhvcNAQcCoIINJzCCDSMCAQMxDzANBglghkgBZQMEAgEFADBoBgsqhkiG9w0BCRABBKBZBFcwVQIBAQYCKgMwMTANBglghkgBZQMEAgEFAAQgyIpgb4Dq1CvV6KWhw5wM5snqhuV6gQ3VOkOWP06ClXgCCF1KHm1gUT8gGA8yMDI1MDkyMzEwMTMxO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kyMzEwMTMxOFowKwYLKoZIhvcNAQkQAgwxHDAaMBgwFgQUqRkz6o2gsq1/srZCiFIVJLz3P90wLwYJKoZIhvcNAQkEMSIEIJE1qiVqwXfCEetUBnla+txNwYjLQ4+Y1caJC9bRxbaNMA0GCSqGSIb3DQEBAQUABIIBAD3XuROHB+jYZJ9lHo+Dojl7EhR/YXUhbBNUqMszcvxf8urp64gUEwVdXl1r2NMUG+xT1ZymVgG7Vzgo2sZSqfNK+dr8GKlzcTjxNFU5U06vOm/t9a5UHavjaWrV/1+v670n+4djkGnXIIsbZAnlb/Z69prNoFgGIDz5aTsuQGyuU9TqJtATKD4PyFVH6qCxMlMXPcIO4RoaecPFZPl3+Fz6T21yWVf3eOzxfKn1XzhDOD6+jw6d9epSKbIQvnvsKvQgdL7+prbn7oTGwqPgPPPjFRe/9HqS1lyeD4hTP/JW4uBfXe3FYdt+7kTOu8Qvj6FxbQeNnPV6PlvPMUIb8d8=</xd:EncapsulatedTimeStamp>
          </xd:SigAndRefsTimeStamp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</xd:CertificateValues>
          <xd:RevocationValues>
            <xd:OCSPValues>
              <xd:EncapsulatedOCSPValue>MIIR0AoBAKCCEckwghHFBgkrBgEFBQcwAQEEghG2MIIRsjCBg6IWBBQTfkSYpq0++AurQ1C5pZzITH59YhgPMjAyNTA5MjMxMDEzMTlaMFgwVjBBMAkGBSsOAwIaBQAEFOs8HBCw1oTvnETPtCz+0pEJxsacBBTp6vHuJCIuDf9t2MyExjSM312yeQIIYoHafpUxyC+AABgPMjAyNTA5MjMxMDEzMTlaMA0GCSqGSIb3DQEBCwUAA4IBAQAs8ywpT05EcPr6ScvYHish/gCDTHmZ07bpEnThRsxXutJJmPYwgPSieM0YeoQ8N7ssLQudVRE2cti/1GGj6lJ0kC7x+SFyRZZdWZOkr7KFGwbMHkiN+6255lPsMUJNnApIvyP+VdylLksg+QIMFa3ONL8drIBVn2cTcnGRghDY7Lwrz0PVAXo9pXypy2EYyLYjkrf/jz6hwO8YZY56GJ+Wg/p0GHRkgpRP7p32FLQ7xFIRas0tNzX0RkLqKlbc9teSm5v/Xnq6uvE0CMquoFqq+fQ9VfgN3zRGAxE1QllzQNY7BhH4LdgYowQuxBSbBbo0ax7y3M4/2KdZ2ywS9oEo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Лист4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2013-02-22T06:59:22Z</dcterms:created>
  <dc:creator>COMP 5</dc:creator>
  <cp:lastModifiedBy>Anna</cp:lastModifiedBy>
  <cp:lastPrinted>2025-09-23T08:05:22Z</cp:lastPrinted>
  <dcterms:modified xsi:type="dcterms:W3CDTF">2025-09-23T10:12:58Z</dcterms:modified>
</cp:coreProperties>
</file>