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71" i="1" l="1"/>
  <c r="B170" i="1"/>
  <c r="B172" i="1"/>
  <c r="F152" i="1" l="1"/>
  <c r="F151" i="1"/>
  <c r="F150" i="1"/>
  <c r="F149" i="1"/>
  <c r="F148" i="1"/>
  <c r="F147" i="1"/>
  <c r="F146" i="1"/>
  <c r="F140" i="1"/>
  <c r="F139" i="1"/>
  <c r="F138" i="1"/>
  <c r="F137" i="1"/>
  <c r="F136" i="1"/>
  <c r="F135" i="1"/>
  <c r="F143" i="1"/>
  <c r="F124" i="1" l="1"/>
  <c r="F123" i="1"/>
  <c r="F122" i="1"/>
  <c r="F121" i="1"/>
  <c r="F120" i="1"/>
  <c r="F153" i="1"/>
  <c r="F155" i="1"/>
  <c r="F141" i="1"/>
  <c r="F127" i="1"/>
  <c r="F125" i="1" l="1"/>
  <c r="F100" i="1"/>
  <c r="F99" i="1"/>
  <c r="F98" i="1"/>
  <c r="F97" i="1"/>
  <c r="F96" i="1"/>
  <c r="F95" i="1" l="1"/>
  <c r="F160" i="1" l="1"/>
  <c r="F159" i="1"/>
  <c r="F158" i="1"/>
  <c r="F157" i="1"/>
  <c r="F132" i="1"/>
  <c r="F131" i="1"/>
  <c r="F130" i="1"/>
  <c r="F129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61" i="1" s="1"/>
  <c r="F162" i="1" l="1"/>
  <c r="F163" i="1" s="1"/>
</calcChain>
</file>

<file path=xl/sharedStrings.xml><?xml version="1.0" encoding="utf-8"?>
<sst xmlns="http://schemas.openxmlformats.org/spreadsheetml/2006/main" count="274" uniqueCount="69">
  <si>
    <r>
      <t xml:space="preserve">              </t>
    </r>
    <r>
      <rPr>
        <sz val="10.5"/>
        <color rgb="FF202122"/>
        <rFont val="GHEA Grapalat"/>
        <family val="3"/>
      </rPr>
      <t xml:space="preserve"> </t>
    </r>
    <r>
      <rPr>
        <sz val="10.5"/>
        <color rgb="FF000000"/>
        <rFont val="Arial"/>
        <family val="2"/>
      </rPr>
      <t> </t>
    </r>
  </si>
  <si>
    <t>ԹԵՐՈՒԹՅՈՒՆՆԵՐԻ ԱԿՏ</t>
  </si>
  <si>
    <t>h/h</t>
  </si>
  <si>
    <t xml:space="preserve">            Աշխատանքի անվանումը</t>
  </si>
  <si>
    <t>Չափի միավոր</t>
  </si>
  <si>
    <t>Քանակը</t>
  </si>
  <si>
    <t>Քիմիա և կենսաբանություն</t>
  </si>
  <si>
    <t>Բացվածքներ</t>
  </si>
  <si>
    <t>Հատակներ</t>
  </si>
  <si>
    <t>փայտե հատակի ծածկութի քնդում և ցեմենտավազե շերտի իրականացում 30մմ հաստ.</t>
  </si>
  <si>
    <t>քմ</t>
  </si>
  <si>
    <t xml:space="preserve">äñ»ë·ñ³ÝÇï» ßñÇß³ÏÝ»ñÇ տեղադրում    H=10ëÙ </t>
  </si>
  <si>
    <t>Հարդարման աշխատանքներ</t>
  </si>
  <si>
    <t>Պատուհանների և դռների թեքությունների գաջի սվաղի վերանորոգում</t>
  </si>
  <si>
    <t>100քմ</t>
  </si>
  <si>
    <t xml:space="preserve">Առաստաղի  ներկի մաքրում </t>
  </si>
  <si>
    <t>100մ2</t>
  </si>
  <si>
    <t xml:space="preserve">Առաստաղի   ներկում լատեքսային ներկով </t>
  </si>
  <si>
    <t>Պատերի  ներկի մաքրում</t>
  </si>
  <si>
    <t>Պատերի պաստառի պոկում և պատերի ու թեքությունների ներկում լատեքսային ներկով</t>
  </si>
  <si>
    <t>Ջրամատակարարում և կոյուղի</t>
  </si>
  <si>
    <t xml:space="preserve">Ջրամատակարարման խողովակաշարի մի հատվածի նորոգում  ավելացումով </t>
  </si>
  <si>
    <t>մ</t>
  </si>
  <si>
    <t>äáÉÇåñáåÇÉ»Ý» ËáÕáí³ÏÇ Ó¨³íáñ Ù³ë»ñ</t>
  </si>
  <si>
    <t>Ñ³ï</t>
  </si>
  <si>
    <t xml:space="preserve">ö³Ï³ÝÝ»ñÇ ï»Õ³¹ñáõÙ    d=15 ÙÙ  </t>
  </si>
  <si>
    <t>կոյուղու խողովակաշարի մի հատվածի նորոգում  ավելացումով դ=50մմ</t>
  </si>
  <si>
    <t xml:space="preserve">Պոլիէթիլենային խողովակների ձևավոր մասեր d =50 ÙÙ </t>
  </si>
  <si>
    <t>հատ</t>
  </si>
  <si>
    <t>²Ýóù»ñÇ µ³óáõÙ  å³ï»ñáõÙ և առաստաղում</t>
  </si>
  <si>
    <t>100Ñï</t>
  </si>
  <si>
    <t>Ֆիզիկայի  լաբարատորիայի դասասենյակ</t>
  </si>
  <si>
    <t>Պատերի  և թեքությունների  ներկում լատեքսային ներկով</t>
  </si>
  <si>
    <t>Առաստաղի  ներկում լատեքսային ներկով</t>
  </si>
  <si>
    <t>Աշխարագրության դասասենյակ</t>
  </si>
  <si>
    <t>Ինֆորմատիկայի դասասենյակ</t>
  </si>
  <si>
    <t>Միավորի
 արժեքը</t>
  </si>
  <si>
    <t>Ընդամենը             / հազ. դրամ /</t>
  </si>
  <si>
    <t>Ընդամենը</t>
  </si>
  <si>
    <t>ԱԱՀ    20%</t>
  </si>
  <si>
    <t>Գնորոշումների աղբյուրները՝</t>
  </si>
  <si>
    <t xml:space="preserve">      1.     Շինարարական կանոնների և նորմերի  ժողովածուներ</t>
  </si>
  <si>
    <t xml:space="preserve">         2.    2024 թվականի  հունիս ամսվա՝ Շինարարական նյութերի,
 կոնստրուկցիաների և պատրաստվածքների կողմնորոշիչ
 գներ ինֆորմացիոն տեղեկագիր</t>
  </si>
  <si>
    <t>ՀԱՍՏԱՏՈՒՄ ԵՄ`</t>
  </si>
  <si>
    <t>՛՛՛Գավառի թիվ 8 միջնակարգ դպրոց՛՛ ՊՈԱԿ տնօրեն</t>
  </si>
  <si>
    <t xml:space="preserve">  </t>
  </si>
  <si>
    <t>ներքին փայտե դռների փոխում՝ մետաղոպլաստ</t>
  </si>
  <si>
    <t>Փայտե պատուհանների փոխում  Մետաղապլաստե ապակե փաթեթով բացվող պատուհաններով</t>
  </si>
  <si>
    <t>Փայտե պատուհանների փոխում Մետաղապլաստե ապակե փաթեթով չբացվող պատուհաններով</t>
  </si>
  <si>
    <t>Պատուհանագոգերի տեղադրում 40մմ լայն.արժեքը</t>
  </si>
  <si>
    <t>գծմ</t>
  </si>
  <si>
    <t>Պատուհանագոգերի հարթ. ց/ա շաղախով  և տողադրում.</t>
  </si>
  <si>
    <t xml:space="preserve">Պատուհանագոգի խցան </t>
  </si>
  <si>
    <t>զույգ</t>
  </si>
  <si>
    <t xml:space="preserve"> </t>
  </si>
  <si>
    <t>Հատակ</t>
  </si>
  <si>
    <t>Հատակի  ծածկույթ իրականացում 2 անգամ</t>
  </si>
  <si>
    <t>՛՛Գավառի թիվ 8 միջնակարգ դպրոց՛՛ ՊՈԱԿ-ի  դասասենյակների  վերանորոգման  աշխատանքների  արժեքի նախնական հաշվարկ</t>
  </si>
  <si>
    <t>փայտե հատակի ծածկութի փոխում լամինատի ծածկույթով և շրիշակներով</t>
  </si>
  <si>
    <t>Շուշան Խաչատրյան</t>
  </si>
  <si>
    <r>
      <t xml:space="preserve">  Հանձնաժողովը մասնակցությամբ </t>
    </r>
    <r>
      <rPr>
        <sz val="10.5"/>
        <color rgb="FF000000"/>
        <rFont val="GHEA Grapalat"/>
        <family val="3"/>
      </rPr>
      <t xml:space="preserve">՛Գավառի թիվ 8 միջնակարգ դպրոց՛՛ ՊՈԱԿ-ի տնօրեն՝ Շուշան Խաչատրյանի, </t>
    </r>
    <r>
      <rPr>
        <sz val="11"/>
        <color theme="1"/>
        <rFont val="GHEA Grapalat"/>
        <family val="3"/>
      </rPr>
      <t xml:space="preserve">հաշվապահ՝   Սալվի Ղասաբյանի և մանկավարժ՝ </t>
    </r>
    <r>
      <rPr>
        <sz val="10.5"/>
        <color rgb="FFFFFFFF"/>
        <rFont val="GHEA Grapalat"/>
        <family val="3"/>
      </rPr>
      <t>՛՛</t>
    </r>
    <r>
      <rPr>
        <sz val="11"/>
        <color theme="1"/>
        <rFont val="GHEA Grapalat"/>
        <family val="3"/>
      </rPr>
      <t xml:space="preserve"> Անուշ Հակոբյանի</t>
    </r>
    <r>
      <rPr>
        <sz val="10.5"/>
        <color rgb="FF000000"/>
        <rFont val="GHEA Grapalat"/>
        <family val="3"/>
      </rPr>
      <t xml:space="preserve"> ուսումնասիրեցին  դպրոց</t>
    </r>
    <r>
      <rPr>
        <sz val="11"/>
        <color theme="1"/>
        <rFont val="GHEA Grapalat"/>
        <family val="3"/>
      </rPr>
      <t>ի շենքի դասասենյակների վիճակը լաբորատորիաներ հիմնելու  համար: 
 Ուսումնասիրությունից պարզվեց  որ անհրաժեշտ է կատարել հետևալ շինարարական աշխատանքները:</t>
    </r>
  </si>
  <si>
    <t>Հանձնաժողով՝</t>
  </si>
  <si>
    <t xml:space="preserve">Հանձնաժողով՝  </t>
  </si>
  <si>
    <t xml:space="preserve">        տնօրեն՝       Շուշան Խաչատրյան</t>
  </si>
  <si>
    <t xml:space="preserve">      հաշվապահ՝  Սալվի Ղասաբյան</t>
  </si>
  <si>
    <t xml:space="preserve">   մանկավարժ՝    Անուշ Հակոբյան</t>
  </si>
  <si>
    <r>
      <t xml:space="preserve">                 </t>
    </r>
    <r>
      <rPr>
        <sz val="10.5"/>
        <color rgb="FF000000"/>
        <rFont val="Arial Unicode"/>
        <family val="2"/>
      </rPr>
      <t>__</t>
    </r>
    <r>
      <rPr>
        <u/>
        <sz val="10.5"/>
        <color rgb="FF000000"/>
        <rFont val="Arial Unicode"/>
        <family val="2"/>
        <charset val="204"/>
      </rPr>
      <t>20</t>
    </r>
    <r>
      <rPr>
        <sz val="10.5"/>
        <color rgb="FF000000"/>
        <rFont val="Arial Unicode"/>
        <family val="2"/>
      </rPr>
      <t>__ _____</t>
    </r>
    <r>
      <rPr>
        <u/>
        <sz val="10.5"/>
        <color rgb="FF000000"/>
        <rFont val="Arial Unicode"/>
        <family val="2"/>
        <charset val="204"/>
      </rPr>
      <t>09</t>
    </r>
    <r>
      <rPr>
        <sz val="10.5"/>
        <color rgb="FF000000"/>
        <rFont val="Arial Unicode"/>
        <family val="2"/>
      </rPr>
      <t>______ 2024</t>
    </r>
    <r>
      <rPr>
        <sz val="10.5"/>
        <color rgb="FF000000"/>
        <rFont val="Arial"/>
        <family val="2"/>
      </rPr>
      <t> </t>
    </r>
    <r>
      <rPr>
        <sz val="10.5"/>
        <color rgb="FF000000"/>
        <rFont val="Arial Unicode"/>
        <family val="2"/>
      </rPr>
      <t>թ.</t>
    </r>
  </si>
  <si>
    <t xml:space="preserve">Ð³ï³ÏÝ»ñÇ Ï³éáõóáõÙ åñ»ë·ñ³ÝÇïÇó 40*40,  åñ»ë·ñ³ÝÇïե  ãë³ÑáÕ ծածկույթի տեղադրում  </t>
  </si>
  <si>
    <r>
      <t>100·Ù</t>
    </r>
    <r>
      <rPr>
        <vertAlign val="superscript"/>
        <sz val="8"/>
        <rFont val="Arial LatArm"/>
        <family val="2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</si>
</sst>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2">
    <font>
      <sz val="11"/>
      <color theme="1"/>
      <name val="Calibri"/>
      <family val="2"/>
      <scheme val="minor"/>
    </font>
    <font>
      <sz val="10.5"/>
      <color rgb="FF000000"/>
      <name val="GHEA Grapalat"/>
      <family val="3"/>
    </font>
    <font>
      <sz val="10.5"/>
      <color rgb="FF202122"/>
      <name val="GHEA Grapalat"/>
      <family val="3"/>
    </font>
    <font>
      <sz val="10.5"/>
      <color rgb="FF000000"/>
      <name val="Arial"/>
      <family val="2"/>
    </font>
    <font>
      <sz val="10.5"/>
      <color rgb="FF000000"/>
      <name val="Arial Unicode"/>
      <family val="2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  <font>
      <sz val="10.5"/>
      <color rgb="FFFFFFFF"/>
      <name val="GHEA Grapalat"/>
      <family val="3"/>
    </font>
    <font>
      <sz val="10"/>
      <color theme="1"/>
      <name val="GHEA Grapalat"/>
      <family val="3"/>
    </font>
    <font>
      <b/>
      <i/>
      <sz val="11"/>
      <color theme="1"/>
      <name val="GHEA Grapalat"/>
      <family val="3"/>
    </font>
    <font>
      <b/>
      <sz val="9"/>
      <color theme="1"/>
      <name val="GHEA Grapalat"/>
      <family val="3"/>
    </font>
    <font>
      <sz val="9"/>
      <color theme="1"/>
      <name val="GHEA Grapalat"/>
      <family val="3"/>
    </font>
    <font>
      <sz val="10"/>
      <name val="Arial"/>
      <family val="2"/>
      <charset val="204"/>
    </font>
    <font>
      <b/>
      <i/>
      <sz val="10.5"/>
      <color rgb="FF000000"/>
      <name val="Arial Unicode"/>
      <family val="2"/>
    </font>
    <font>
      <u/>
      <sz val="10.5"/>
      <color rgb="FF000000"/>
      <name val="Arial Unicode"/>
      <family val="2"/>
      <charset val="204"/>
    </font>
    <font>
      <sz val="9"/>
      <color theme="1"/>
      <name val="Arial LatArm"/>
      <family val="2"/>
    </font>
    <font>
      <sz val="9"/>
      <name val="Arial LatArm"/>
      <family val="2"/>
    </font>
    <font>
      <b/>
      <sz val="9"/>
      <name val="Arial LatArm"/>
      <family val="2"/>
    </font>
    <font>
      <sz val="9"/>
      <color rgb="FFFF0000"/>
      <name val="Arial LatArm"/>
      <family val="2"/>
    </font>
    <font>
      <sz val="8"/>
      <name val="Arial LatArm"/>
      <family val="2"/>
    </font>
    <font>
      <vertAlign val="superscript"/>
      <sz val="8"/>
      <name val="Arial LatArm"/>
      <family val="2"/>
    </font>
    <font>
      <sz val="8"/>
      <color rgb="FFFF0000"/>
      <name val="Arial LatArm"/>
      <family val="2"/>
    </font>
    <font>
      <sz val="11"/>
      <name val="Arial LatArm"/>
      <family val="2"/>
    </font>
    <font>
      <b/>
      <i/>
      <sz val="11"/>
      <name val="Arial LatArm"/>
      <family val="2"/>
    </font>
    <font>
      <b/>
      <sz val="9"/>
      <color theme="1"/>
      <name val="Arial LatArm"/>
      <family val="2"/>
    </font>
    <font>
      <sz val="11"/>
      <color theme="1"/>
      <name val="Arial LatArm"/>
      <family val="2"/>
    </font>
    <font>
      <sz val="11"/>
      <color rgb="FFFF0000"/>
      <name val="Arial LatArm"/>
      <family val="2"/>
    </font>
    <font>
      <b/>
      <i/>
      <sz val="12"/>
      <name val="Arial LatArm"/>
      <family val="2"/>
    </font>
    <font>
      <sz val="10"/>
      <color theme="1"/>
      <name val="Arial LatArm"/>
      <family val="2"/>
    </font>
    <font>
      <b/>
      <i/>
      <sz val="11"/>
      <color theme="1"/>
      <name val="Arial LatArm"/>
      <family val="2"/>
    </font>
    <font>
      <b/>
      <sz val="11"/>
      <name val="Arial LatArm"/>
      <family val="2"/>
    </font>
    <font>
      <b/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120">
    <xf numFmtId="0" fontId="0" fillId="0" borderId="0" xfId="0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justify"/>
    </xf>
    <xf numFmtId="0" fontId="0" fillId="0" borderId="0" xfId="0" applyAlignment="1"/>
    <xf numFmtId="0" fontId="6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3" xfId="0" applyBorder="1" applyAlignment="1"/>
    <xf numFmtId="0" fontId="11" fillId="2" borderId="1" xfId="0" applyFont="1" applyFill="1" applyBorder="1" applyAlignment="1">
      <alignment horizontal="center" vertical="top" wrapText="1"/>
    </xf>
    <xf numFmtId="0" fontId="0" fillId="2" borderId="0" xfId="0" applyFill="1"/>
    <xf numFmtId="0" fontId="11" fillId="2" borderId="1" xfId="0" applyFont="1" applyFill="1" applyBorder="1" applyAlignment="1">
      <alignment horizontal="center" wrapText="1"/>
    </xf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5" fillId="2" borderId="1" xfId="0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 wrapText="1"/>
    </xf>
    <xf numFmtId="0" fontId="16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9" fillId="0" borderId="3" xfId="0" applyFont="1" applyFill="1" applyBorder="1" applyAlignment="1">
      <alignment wrapText="1"/>
    </xf>
    <xf numFmtId="0" fontId="19" fillId="0" borderId="4" xfId="1" applyFont="1" applyFill="1" applyBorder="1" applyAlignment="1">
      <alignment horizontal="center" wrapText="1"/>
    </xf>
    <xf numFmtId="164" fontId="21" fillId="0" borderId="3" xfId="0" applyNumberFormat="1" applyFont="1" applyFill="1" applyBorder="1" applyAlignment="1">
      <alignment horizontal="center" wrapText="1"/>
    </xf>
    <xf numFmtId="0" fontId="19" fillId="0" borderId="0" xfId="1" applyFont="1" applyFill="1" applyBorder="1" applyAlignment="1">
      <alignment horizontal="center" wrapText="1"/>
    </xf>
    <xf numFmtId="164" fontId="19" fillId="0" borderId="0" xfId="0" applyNumberFormat="1" applyFont="1" applyFill="1" applyBorder="1" applyAlignment="1">
      <alignment horizontal="center" wrapText="1"/>
    </xf>
    <xf numFmtId="0" fontId="17" fillId="0" borderId="5" xfId="0" applyFont="1" applyBorder="1" applyAlignment="1">
      <alignment horizontal="justify" wrapText="1"/>
    </xf>
    <xf numFmtId="0" fontId="16" fillId="0" borderId="5" xfId="0" applyFont="1" applyBorder="1" applyAlignment="1">
      <alignment horizontal="justify" wrapText="1"/>
    </xf>
    <xf numFmtId="0" fontId="16" fillId="2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5" xfId="0" applyFont="1" applyFill="1" applyBorder="1" applyAlignment="1">
      <alignment horizontal="justify" wrapText="1"/>
    </xf>
    <xf numFmtId="0" fontId="16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left" wrapText="1"/>
    </xf>
    <xf numFmtId="0" fontId="19" fillId="0" borderId="4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left" wrapText="1"/>
    </xf>
    <xf numFmtId="0" fontId="19" fillId="0" borderId="8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2" fontId="19" fillId="2" borderId="0" xfId="0" applyNumberFormat="1" applyFont="1" applyFill="1" applyBorder="1" applyAlignment="1">
      <alignment horizontal="center"/>
    </xf>
    <xf numFmtId="0" fontId="16" fillId="0" borderId="9" xfId="0" applyFont="1" applyBorder="1" applyAlignment="1"/>
    <xf numFmtId="0" fontId="19" fillId="0" borderId="9" xfId="0" applyFont="1" applyBorder="1" applyAlignment="1">
      <alignment horizontal="center"/>
    </xf>
    <xf numFmtId="2" fontId="21" fillId="2" borderId="10" xfId="0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11" xfId="0" applyFont="1" applyFill="1" applyBorder="1" applyAlignment="1">
      <alignment horizontal="justify" wrapText="1"/>
    </xf>
    <xf numFmtId="0" fontId="22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4" fillId="0" borderId="1" xfId="0" applyFont="1" applyBorder="1" applyAlignment="1">
      <alignment wrapText="1"/>
    </xf>
    <xf numFmtId="0" fontId="25" fillId="0" borderId="1" xfId="0" applyFont="1" applyBorder="1" applyAlignment="1">
      <alignment horizontal="center" wrapText="1"/>
    </xf>
    <xf numFmtId="0" fontId="17" fillId="0" borderId="15" xfId="0" applyFont="1" applyFill="1" applyBorder="1" applyAlignment="1">
      <alignment horizontal="justify" vertical="top" wrapText="1"/>
    </xf>
    <xf numFmtId="0" fontId="22" fillId="0" borderId="16" xfId="0" applyFont="1" applyBorder="1" applyAlignment="1">
      <alignment horizontal="center" vertical="top"/>
    </xf>
    <xf numFmtId="0" fontId="22" fillId="0" borderId="15" xfId="0" applyFont="1" applyBorder="1" applyAlignment="1">
      <alignment horizontal="center" vertical="top"/>
    </xf>
    <xf numFmtId="0" fontId="16" fillId="2" borderId="5" xfId="0" applyFont="1" applyFill="1" applyBorder="1" applyAlignment="1">
      <alignment horizontal="justify" wrapText="1"/>
    </xf>
    <xf numFmtId="0" fontId="26" fillId="2" borderId="1" xfId="0" applyFont="1" applyFill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25" fillId="0" borderId="0" xfId="0" applyFont="1" applyBorder="1" applyAlignment="1"/>
    <xf numFmtId="2" fontId="15" fillId="0" borderId="0" xfId="0" applyNumberFormat="1" applyFont="1" applyFill="1" applyBorder="1" applyAlignment="1"/>
    <xf numFmtId="2" fontId="25" fillId="0" borderId="0" xfId="0" applyNumberFormat="1" applyFont="1" applyBorder="1" applyAlignment="1"/>
    <xf numFmtId="0" fontId="25" fillId="0" borderId="0" xfId="0" applyFont="1" applyAlignment="1"/>
    <xf numFmtId="0" fontId="27" fillId="0" borderId="2" xfId="0" applyFont="1" applyBorder="1" applyAlignment="1"/>
    <xf numFmtId="0" fontId="22" fillId="0" borderId="2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16" fillId="0" borderId="2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22" fillId="0" borderId="0" xfId="0" applyFont="1" applyAlignment="1"/>
    <xf numFmtId="0" fontId="25" fillId="0" borderId="0" xfId="0" applyFont="1" applyAlignment="1">
      <alignment vertical="top"/>
    </xf>
    <xf numFmtId="0" fontId="25" fillId="0" borderId="0" xfId="0" applyFont="1"/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28" fillId="0" borderId="1" xfId="0" applyFont="1" applyBorder="1" applyAlignment="1">
      <alignment horizontal="left" wrapText="1"/>
    </xf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wrapText="1"/>
    </xf>
    <xf numFmtId="0" fontId="28" fillId="0" borderId="1" xfId="0" applyFont="1" applyFill="1" applyBorder="1" applyAlignment="1">
      <alignment horizontal="center" wrapText="1"/>
    </xf>
    <xf numFmtId="0" fontId="29" fillId="0" borderId="1" xfId="0" applyFont="1" applyBorder="1" applyAlignment="1">
      <alignment wrapText="1"/>
    </xf>
    <xf numFmtId="0" fontId="25" fillId="0" borderId="1" xfId="0" applyFont="1" applyBorder="1" applyAlignment="1"/>
    <xf numFmtId="2" fontId="15" fillId="0" borderId="1" xfId="0" applyNumberFormat="1" applyFont="1" applyBorder="1" applyAlignment="1">
      <alignment horizontal="center"/>
    </xf>
    <xf numFmtId="2" fontId="15" fillId="2" borderId="1" xfId="0" applyNumberFormat="1" applyFont="1" applyFill="1" applyBorder="1" applyAlignment="1">
      <alignment horizontal="center" vertical="top"/>
    </xf>
    <xf numFmtId="2" fontId="15" fillId="2" borderId="1" xfId="0" applyNumberFormat="1" applyFont="1" applyFill="1" applyBorder="1" applyAlignment="1">
      <alignment horizontal="center"/>
    </xf>
    <xf numFmtId="2" fontId="19" fillId="0" borderId="1" xfId="0" applyNumberFormat="1" applyFont="1" applyFill="1" applyBorder="1" applyAlignment="1">
      <alignment horizontal="center"/>
    </xf>
    <xf numFmtId="2" fontId="25" fillId="0" borderId="7" xfId="0" applyNumberFormat="1" applyFont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2" fontId="25" fillId="0" borderId="5" xfId="0" applyNumberFormat="1" applyFont="1" applyBorder="1" applyAlignment="1">
      <alignment horizontal="center"/>
    </xf>
    <xf numFmtId="2" fontId="15" fillId="0" borderId="5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 vertical="top"/>
    </xf>
    <xf numFmtId="0" fontId="17" fillId="0" borderId="1" xfId="0" applyFont="1" applyBorder="1" applyAlignment="1"/>
    <xf numFmtId="0" fontId="22" fillId="0" borderId="1" xfId="0" applyFont="1" applyBorder="1" applyAlignment="1"/>
    <xf numFmtId="2" fontId="24" fillId="0" borderId="1" xfId="0" applyNumberFormat="1" applyFont="1" applyFill="1" applyBorder="1" applyAlignment="1">
      <alignment horizontal="center"/>
    </xf>
    <xf numFmtId="0" fontId="17" fillId="0" borderId="1" xfId="0" applyFont="1" applyBorder="1" applyAlignment="1">
      <alignment wrapText="1"/>
    </xf>
    <xf numFmtId="0" fontId="30" fillId="0" borderId="1" xfId="0" applyFont="1" applyBorder="1" applyAlignment="1"/>
    <xf numFmtId="0" fontId="25" fillId="0" borderId="13" xfId="0" applyFont="1" applyBorder="1" applyAlignment="1"/>
    <xf numFmtId="2" fontId="31" fillId="0" borderId="1" xfId="0" applyNumberFormat="1" applyFont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vertical="top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vertical="top" wrapText="1"/>
    </xf>
    <xf numFmtId="0" fontId="25" fillId="0" borderId="0" xfId="0" applyFont="1" applyAlignment="1">
      <alignment horizontal="center" vertical="top"/>
    </xf>
  </cellXfs>
  <cellStyles count="2">
    <cellStyle name="Normal_Sheet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tabSelected="1" workbookViewId="0">
      <selection activeCell="G18" sqref="G18"/>
    </sheetView>
  </sheetViews>
  <sheetFormatPr defaultRowHeight="15"/>
  <cols>
    <col min="1" max="1" width="5.140625" customWidth="1"/>
    <col min="2" max="2" width="31.85546875" customWidth="1"/>
    <col min="4" max="5" width="9.28515625" bestFit="1" customWidth="1"/>
    <col min="6" max="6" width="9.7109375" bestFit="1" customWidth="1"/>
  </cols>
  <sheetData>
    <row r="1" spans="1:6">
      <c r="A1" s="23" t="s">
        <v>43</v>
      </c>
      <c r="B1" s="23"/>
      <c r="C1" s="23"/>
      <c r="D1" s="23"/>
      <c r="E1" s="23"/>
      <c r="F1" s="23"/>
    </row>
    <row r="2" spans="1:6">
      <c r="A2" s="23"/>
      <c r="B2" s="23"/>
      <c r="C2" s="23"/>
      <c r="D2" s="23"/>
      <c r="E2" s="23"/>
      <c r="F2" s="23"/>
    </row>
    <row r="3" spans="1:6" ht="15.75">
      <c r="A3" s="24" t="s">
        <v>44</v>
      </c>
      <c r="B3" s="24"/>
      <c r="C3" s="24"/>
      <c r="D3" s="24"/>
      <c r="E3" s="24"/>
      <c r="F3" s="24"/>
    </row>
    <row r="4" spans="1:6" ht="15.75">
      <c r="A4" s="1" t="s">
        <v>0</v>
      </c>
      <c r="D4" s="25" t="s">
        <v>59</v>
      </c>
      <c r="E4" s="25"/>
      <c r="F4" s="25"/>
    </row>
    <row r="5" spans="1:6">
      <c r="A5" s="26" t="s">
        <v>66</v>
      </c>
      <c r="B5" s="26"/>
      <c r="C5" s="26"/>
      <c r="D5" s="26"/>
      <c r="E5" s="26"/>
      <c r="F5" s="26"/>
    </row>
    <row r="6" spans="1:6">
      <c r="A6" s="2"/>
    </row>
    <row r="7" spans="1:6" ht="17.25">
      <c r="A7" s="27" t="s">
        <v>1</v>
      </c>
      <c r="B7" s="27"/>
      <c r="C7" s="27"/>
      <c r="D7" s="27"/>
    </row>
    <row r="8" spans="1:6" ht="16.5">
      <c r="A8" s="3"/>
    </row>
    <row r="9" spans="1:6" ht="114" customHeight="1">
      <c r="A9" s="28" t="s">
        <v>60</v>
      </c>
      <c r="B9" s="28"/>
      <c r="C9" s="28"/>
      <c r="D9" s="28"/>
      <c r="E9" s="28"/>
      <c r="F9" s="28"/>
    </row>
    <row r="10" spans="1:6" ht="16.5">
      <c r="A10" s="3"/>
    </row>
    <row r="11" spans="1:6" ht="27.75">
      <c r="A11" s="5" t="s">
        <v>2</v>
      </c>
      <c r="B11" s="6" t="s">
        <v>3</v>
      </c>
      <c r="C11" s="7" t="s">
        <v>4</v>
      </c>
      <c r="D11" s="8" t="s">
        <v>5</v>
      </c>
      <c r="E11" s="9"/>
      <c r="F11" s="9"/>
    </row>
    <row r="12" spans="1:6" ht="16.5">
      <c r="A12" s="5"/>
      <c r="B12" s="10" t="s">
        <v>6</v>
      </c>
      <c r="C12" s="5"/>
      <c r="D12" s="5"/>
      <c r="E12" s="11"/>
      <c r="F12" s="11"/>
    </row>
    <row r="13" spans="1:6" ht="16.5">
      <c r="A13" s="5"/>
      <c r="B13" s="12" t="s">
        <v>7</v>
      </c>
      <c r="C13" s="5"/>
      <c r="D13" s="5"/>
      <c r="E13" s="11"/>
      <c r="F13" s="11"/>
    </row>
    <row r="14" spans="1:6" ht="25.5">
      <c r="A14" s="5">
        <v>1</v>
      </c>
      <c r="B14" s="29" t="s">
        <v>46</v>
      </c>
      <c r="C14" s="30" t="s">
        <v>10</v>
      </c>
      <c r="D14" s="30">
        <v>1.9</v>
      </c>
      <c r="E14" s="31"/>
      <c r="F14" s="31"/>
    </row>
    <row r="15" spans="1:6" ht="36">
      <c r="A15" s="20">
        <v>2</v>
      </c>
      <c r="B15" s="32" t="s">
        <v>47</v>
      </c>
      <c r="C15" s="33" t="s">
        <v>10</v>
      </c>
      <c r="D15" s="33">
        <v>7.2</v>
      </c>
      <c r="E15" s="31"/>
      <c r="F15" s="31"/>
    </row>
    <row r="16" spans="1:6" ht="36">
      <c r="A16" s="20">
        <v>3</v>
      </c>
      <c r="B16" s="32" t="s">
        <v>48</v>
      </c>
      <c r="C16" s="33" t="s">
        <v>10</v>
      </c>
      <c r="D16" s="33">
        <v>8.44</v>
      </c>
      <c r="E16" s="31"/>
      <c r="F16" s="31"/>
    </row>
    <row r="17" spans="1:6" ht="24">
      <c r="A17" s="20">
        <v>4</v>
      </c>
      <c r="B17" s="32" t="s">
        <v>49</v>
      </c>
      <c r="C17" s="33" t="s">
        <v>50</v>
      </c>
      <c r="D17" s="33">
        <v>9.1999999999999993</v>
      </c>
      <c r="E17" s="31"/>
      <c r="F17" s="31"/>
    </row>
    <row r="18" spans="1:6" ht="24">
      <c r="A18" s="20">
        <v>5</v>
      </c>
      <c r="B18" s="32" t="s">
        <v>51</v>
      </c>
      <c r="C18" s="33" t="s">
        <v>14</v>
      </c>
      <c r="D18" s="33">
        <v>0.02</v>
      </c>
      <c r="E18" s="31"/>
      <c r="F18" s="31"/>
    </row>
    <row r="19" spans="1:6">
      <c r="A19" s="20">
        <v>6</v>
      </c>
      <c r="B19" s="32" t="s">
        <v>52</v>
      </c>
      <c r="C19" s="33" t="s">
        <v>53</v>
      </c>
      <c r="D19" s="33">
        <v>4</v>
      </c>
      <c r="E19" s="31"/>
      <c r="F19" s="31"/>
    </row>
    <row r="20" spans="1:6">
      <c r="A20" s="22"/>
      <c r="B20" s="34" t="s">
        <v>8</v>
      </c>
      <c r="C20" s="35"/>
      <c r="D20" s="36"/>
      <c r="E20" s="31"/>
      <c r="F20" s="31"/>
    </row>
    <row r="21" spans="1:6" ht="36.75">
      <c r="A21" s="13">
        <v>7</v>
      </c>
      <c r="B21" s="37" t="s">
        <v>9</v>
      </c>
      <c r="C21" s="30" t="s">
        <v>10</v>
      </c>
      <c r="D21" s="38">
        <v>72</v>
      </c>
      <c r="E21" s="31"/>
      <c r="F21" s="31"/>
    </row>
    <row r="22" spans="1:6" ht="48.75">
      <c r="A22" s="13">
        <v>8</v>
      </c>
      <c r="B22" s="37" t="s">
        <v>67</v>
      </c>
      <c r="C22" s="30" t="s">
        <v>10</v>
      </c>
      <c r="D22" s="38">
        <v>72</v>
      </c>
      <c r="E22" s="31"/>
      <c r="F22" s="31"/>
    </row>
    <row r="23" spans="1:6" ht="22.5">
      <c r="A23" s="13">
        <v>9</v>
      </c>
      <c r="B23" s="39" t="s">
        <v>11</v>
      </c>
      <c r="C23" s="40" t="s">
        <v>68</v>
      </c>
      <c r="D23" s="41">
        <v>0.4</v>
      </c>
      <c r="E23" s="42"/>
      <c r="F23" s="43"/>
    </row>
    <row r="24" spans="1:6">
      <c r="A24" s="14"/>
      <c r="B24" s="44" t="s">
        <v>12</v>
      </c>
      <c r="C24" s="30"/>
      <c r="D24" s="38"/>
      <c r="E24" s="31"/>
      <c r="F24" s="31"/>
    </row>
    <row r="25" spans="1:6" ht="36.75">
      <c r="A25" s="13">
        <v>10</v>
      </c>
      <c r="B25" s="45" t="s">
        <v>13</v>
      </c>
      <c r="C25" s="30" t="s">
        <v>14</v>
      </c>
      <c r="D25" s="38">
        <v>0.04</v>
      </c>
      <c r="E25" s="31"/>
      <c r="F25" s="31"/>
    </row>
    <row r="26" spans="1:6">
      <c r="A26" s="13">
        <v>11</v>
      </c>
      <c r="B26" s="45" t="s">
        <v>15</v>
      </c>
      <c r="C26" s="35" t="s">
        <v>16</v>
      </c>
      <c r="D26" s="36">
        <v>0.72</v>
      </c>
      <c r="E26" s="46"/>
      <c r="F26" s="46"/>
    </row>
    <row r="27" spans="1:6">
      <c r="A27" s="13">
        <v>12</v>
      </c>
      <c r="B27" s="45" t="s">
        <v>17</v>
      </c>
      <c r="C27" s="30" t="s">
        <v>16</v>
      </c>
      <c r="D27" s="38">
        <v>0.72</v>
      </c>
      <c r="E27" s="31"/>
      <c r="F27" s="31"/>
    </row>
    <row r="28" spans="1:6">
      <c r="A28" s="13">
        <v>13</v>
      </c>
      <c r="B28" s="45" t="s">
        <v>18</v>
      </c>
      <c r="C28" s="30" t="s">
        <v>16</v>
      </c>
      <c r="D28" s="38">
        <v>0.9</v>
      </c>
      <c r="E28" s="31"/>
      <c r="F28" s="31"/>
    </row>
    <row r="29" spans="1:6" ht="36.75">
      <c r="A29" s="13">
        <v>14</v>
      </c>
      <c r="B29" s="45" t="s">
        <v>19</v>
      </c>
      <c r="C29" s="30" t="s">
        <v>16</v>
      </c>
      <c r="D29" s="38">
        <v>0.9</v>
      </c>
      <c r="E29" s="31"/>
      <c r="F29" s="31"/>
    </row>
    <row r="30" spans="1:6">
      <c r="A30" s="13"/>
      <c r="B30" s="44" t="s">
        <v>20</v>
      </c>
      <c r="C30" s="30"/>
      <c r="D30" s="38"/>
      <c r="E30" s="47"/>
      <c r="F30" s="47"/>
    </row>
    <row r="31" spans="1:6" ht="24.75">
      <c r="A31" s="15">
        <v>15</v>
      </c>
      <c r="B31" s="48" t="s">
        <v>21</v>
      </c>
      <c r="C31" s="49" t="s">
        <v>22</v>
      </c>
      <c r="D31" s="50">
        <v>3</v>
      </c>
      <c r="E31" s="51"/>
      <c r="F31" s="47"/>
    </row>
    <row r="32" spans="1:6" ht="24.75">
      <c r="A32" s="15">
        <v>16</v>
      </c>
      <c r="B32" s="52" t="s">
        <v>23</v>
      </c>
      <c r="C32" s="53" t="s">
        <v>24</v>
      </c>
      <c r="D32" s="50">
        <v>2</v>
      </c>
      <c r="E32" s="51"/>
      <c r="F32" s="47"/>
    </row>
    <row r="33" spans="1:6">
      <c r="A33" s="15">
        <v>17</v>
      </c>
      <c r="B33" s="54" t="s">
        <v>25</v>
      </c>
      <c r="C33" s="55" t="s">
        <v>24</v>
      </c>
      <c r="D33" s="50">
        <v>2</v>
      </c>
      <c r="E33" s="47"/>
      <c r="F33" s="47"/>
    </row>
    <row r="34" spans="1:6" ht="24.75">
      <c r="A34" s="15">
        <v>18</v>
      </c>
      <c r="B34" s="48" t="s">
        <v>26</v>
      </c>
      <c r="C34" s="49" t="s">
        <v>22</v>
      </c>
      <c r="D34" s="50">
        <v>3</v>
      </c>
      <c r="E34" s="51"/>
      <c r="F34" s="47"/>
    </row>
    <row r="35" spans="1:6" ht="24.75">
      <c r="A35" s="15">
        <v>19</v>
      </c>
      <c r="B35" s="56" t="s">
        <v>27</v>
      </c>
      <c r="C35" s="57" t="s">
        <v>28</v>
      </c>
      <c r="D35" s="58">
        <v>2</v>
      </c>
      <c r="E35" s="59"/>
      <c r="F35" s="60"/>
    </row>
    <row r="36" spans="1:6">
      <c r="A36" s="15">
        <v>20</v>
      </c>
      <c r="B36" s="61" t="s">
        <v>29</v>
      </c>
      <c r="C36" s="62" t="s">
        <v>30</v>
      </c>
      <c r="D36" s="63">
        <v>0.02</v>
      </c>
      <c r="E36" s="64"/>
      <c r="F36" s="64"/>
    </row>
    <row r="37" spans="1:6" ht="44.25">
      <c r="A37" s="16"/>
      <c r="B37" s="65" t="s">
        <v>31</v>
      </c>
      <c r="C37" s="66"/>
      <c r="D37" s="67"/>
      <c r="E37" s="64"/>
      <c r="F37" s="64"/>
    </row>
    <row r="38" spans="1:6" ht="16.5">
      <c r="A38" s="16"/>
      <c r="B38" s="68" t="s">
        <v>7</v>
      </c>
      <c r="C38" s="69"/>
      <c r="D38" s="69"/>
      <c r="E38" s="31"/>
      <c r="F38" s="31"/>
    </row>
    <row r="39" spans="1:6" ht="36">
      <c r="A39" s="16">
        <v>21</v>
      </c>
      <c r="B39" s="32" t="s">
        <v>47</v>
      </c>
      <c r="C39" s="33" t="s">
        <v>10</v>
      </c>
      <c r="D39" s="33">
        <v>3.6</v>
      </c>
      <c r="E39" s="31"/>
      <c r="F39" s="31"/>
    </row>
    <row r="40" spans="1:6" ht="36">
      <c r="A40" s="16">
        <v>22</v>
      </c>
      <c r="B40" s="32" t="s">
        <v>48</v>
      </c>
      <c r="C40" s="33" t="s">
        <v>10</v>
      </c>
      <c r="D40" s="33">
        <v>8.44</v>
      </c>
      <c r="E40" s="31"/>
      <c r="F40" s="31"/>
    </row>
    <row r="41" spans="1:6" ht="24">
      <c r="A41" s="16">
        <v>23</v>
      </c>
      <c r="B41" s="32" t="s">
        <v>49</v>
      </c>
      <c r="C41" s="33" t="s">
        <v>50</v>
      </c>
      <c r="D41" s="33">
        <v>7.2</v>
      </c>
      <c r="E41" s="31"/>
      <c r="F41" s="31"/>
    </row>
    <row r="42" spans="1:6" ht="24">
      <c r="A42" s="16">
        <v>24</v>
      </c>
      <c r="B42" s="32" t="s">
        <v>51</v>
      </c>
      <c r="C42" s="33" t="s">
        <v>14</v>
      </c>
      <c r="D42" s="33">
        <v>0.02</v>
      </c>
      <c r="E42" s="31"/>
      <c r="F42" s="31"/>
    </row>
    <row r="43" spans="1:6" ht="16.5">
      <c r="A43" s="16">
        <v>25</v>
      </c>
      <c r="B43" s="32" t="s">
        <v>52</v>
      </c>
      <c r="C43" s="33" t="s">
        <v>53</v>
      </c>
      <c r="D43" s="33">
        <v>3</v>
      </c>
      <c r="E43" s="31"/>
      <c r="F43" s="31"/>
    </row>
    <row r="44" spans="1:6" ht="25.5">
      <c r="A44" s="16">
        <v>26</v>
      </c>
      <c r="B44" s="29" t="s">
        <v>46</v>
      </c>
      <c r="C44" s="30" t="s">
        <v>10</v>
      </c>
      <c r="D44" s="30">
        <v>1.9</v>
      </c>
      <c r="E44" s="31"/>
      <c r="F44" s="31"/>
    </row>
    <row r="45" spans="1:6" ht="16.5">
      <c r="A45" s="16"/>
      <c r="B45" s="70" t="s">
        <v>55</v>
      </c>
      <c r="C45" s="71"/>
      <c r="D45" s="72"/>
      <c r="E45" s="31"/>
      <c r="F45" s="31"/>
    </row>
    <row r="46" spans="1:6" ht="25.5">
      <c r="A46" s="16">
        <v>27</v>
      </c>
      <c r="B46" s="73" t="s">
        <v>56</v>
      </c>
      <c r="C46" s="35" t="s">
        <v>16</v>
      </c>
      <c r="D46" s="74">
        <v>0.54</v>
      </c>
      <c r="E46" s="75"/>
      <c r="F46" s="75"/>
    </row>
    <row r="47" spans="1:6">
      <c r="A47" s="17" t="s">
        <v>54</v>
      </c>
      <c r="B47" s="44" t="s">
        <v>12</v>
      </c>
      <c r="C47" s="30"/>
      <c r="D47" s="38"/>
      <c r="E47" s="76"/>
      <c r="F47" s="77"/>
    </row>
    <row r="48" spans="1:6">
      <c r="A48" s="17">
        <v>28</v>
      </c>
      <c r="B48" s="45" t="s">
        <v>18</v>
      </c>
      <c r="C48" s="30" t="s">
        <v>16</v>
      </c>
      <c r="D48" s="38">
        <v>0.9</v>
      </c>
      <c r="E48" s="76"/>
      <c r="F48" s="77"/>
    </row>
    <row r="49" spans="1:6" ht="24.75">
      <c r="A49" s="17">
        <v>29</v>
      </c>
      <c r="B49" s="45" t="s">
        <v>32</v>
      </c>
      <c r="C49" s="30" t="s">
        <v>16</v>
      </c>
      <c r="D49" s="38">
        <v>0.9</v>
      </c>
      <c r="E49" s="76"/>
      <c r="F49" s="78"/>
    </row>
    <row r="50" spans="1:6">
      <c r="A50" s="17">
        <v>30</v>
      </c>
      <c r="B50" s="45" t="s">
        <v>15</v>
      </c>
      <c r="C50" s="35" t="s">
        <v>16</v>
      </c>
      <c r="D50" s="36">
        <v>0.54</v>
      </c>
      <c r="E50" s="79"/>
      <c r="F50" s="79"/>
    </row>
    <row r="51" spans="1:6">
      <c r="A51" s="17">
        <v>31</v>
      </c>
      <c r="B51" s="45" t="s">
        <v>33</v>
      </c>
      <c r="C51" s="30" t="s">
        <v>16</v>
      </c>
      <c r="D51" s="36">
        <v>0.54</v>
      </c>
      <c r="E51" s="79"/>
      <c r="F51" s="79"/>
    </row>
    <row r="52" spans="1:6" ht="15.75">
      <c r="A52" s="17"/>
      <c r="B52" s="80" t="s">
        <v>34</v>
      </c>
      <c r="C52" s="81"/>
      <c r="D52" s="82"/>
      <c r="E52" s="79"/>
      <c r="F52" s="79"/>
    </row>
    <row r="53" spans="1:6">
      <c r="A53" s="17"/>
      <c r="B53" s="68" t="s">
        <v>7</v>
      </c>
      <c r="C53" s="69"/>
      <c r="D53" s="69"/>
      <c r="E53" s="79"/>
      <c r="F53" s="79"/>
    </row>
    <row r="54" spans="1:6" ht="36">
      <c r="A54" s="17">
        <v>32</v>
      </c>
      <c r="B54" s="32" t="s">
        <v>47</v>
      </c>
      <c r="C54" s="33" t="s">
        <v>10</v>
      </c>
      <c r="D54" s="33">
        <v>2.4</v>
      </c>
      <c r="E54" s="79"/>
      <c r="F54" s="79"/>
    </row>
    <row r="55" spans="1:6" ht="36">
      <c r="A55" s="17">
        <v>33</v>
      </c>
      <c r="B55" s="32" t="s">
        <v>48</v>
      </c>
      <c r="C55" s="33" t="s">
        <v>10</v>
      </c>
      <c r="D55" s="33">
        <v>5.6</v>
      </c>
      <c r="E55" s="79"/>
      <c r="F55" s="79"/>
    </row>
    <row r="56" spans="1:6" ht="24">
      <c r="A56" s="17">
        <v>34</v>
      </c>
      <c r="B56" s="32" t="s">
        <v>49</v>
      </c>
      <c r="C56" s="33" t="s">
        <v>50</v>
      </c>
      <c r="D56" s="33">
        <v>4.8</v>
      </c>
      <c r="E56" s="79"/>
      <c r="F56" s="79"/>
    </row>
    <row r="57" spans="1:6" ht="24">
      <c r="A57" s="17">
        <v>35</v>
      </c>
      <c r="B57" s="32" t="s">
        <v>51</v>
      </c>
      <c r="C57" s="33" t="s">
        <v>14</v>
      </c>
      <c r="D57" s="33">
        <v>0.02</v>
      </c>
      <c r="E57" s="79"/>
      <c r="F57" s="79"/>
    </row>
    <row r="58" spans="1:6">
      <c r="A58" s="17">
        <v>36</v>
      </c>
      <c r="B58" s="32" t="s">
        <v>52</v>
      </c>
      <c r="C58" s="33" t="s">
        <v>53</v>
      </c>
      <c r="D58" s="33">
        <v>2</v>
      </c>
      <c r="E58" s="79"/>
      <c r="F58" s="79"/>
    </row>
    <row r="59" spans="1:6" ht="24.75">
      <c r="A59" s="17">
        <v>37</v>
      </c>
      <c r="B59" s="29" t="s">
        <v>46</v>
      </c>
      <c r="C59" s="30" t="s">
        <v>10</v>
      </c>
      <c r="D59" s="30">
        <v>1.9</v>
      </c>
      <c r="E59" s="79"/>
      <c r="F59" s="79"/>
    </row>
    <row r="60" spans="1:6" ht="24.75">
      <c r="A60" s="17">
        <v>38</v>
      </c>
      <c r="B60" s="29" t="s">
        <v>46</v>
      </c>
      <c r="C60" s="30" t="s">
        <v>10</v>
      </c>
      <c r="D60" s="30">
        <v>1.9</v>
      </c>
      <c r="E60" s="79"/>
      <c r="F60" s="79"/>
    </row>
    <row r="61" spans="1:6">
      <c r="A61" s="17"/>
      <c r="B61" s="70" t="s">
        <v>55</v>
      </c>
      <c r="C61" s="83"/>
      <c r="D61" s="84"/>
      <c r="E61" s="79"/>
      <c r="F61" s="79"/>
    </row>
    <row r="62" spans="1:6" ht="24">
      <c r="A62" s="17">
        <v>39</v>
      </c>
      <c r="B62" s="85" t="s">
        <v>58</v>
      </c>
      <c r="C62" s="86" t="s">
        <v>10</v>
      </c>
      <c r="D62" s="86">
        <v>36</v>
      </c>
      <c r="E62" s="79"/>
      <c r="F62" s="79"/>
    </row>
    <row r="63" spans="1:6" ht="15.75">
      <c r="A63" s="17"/>
      <c r="B63" s="80" t="s">
        <v>35</v>
      </c>
      <c r="C63" s="81"/>
      <c r="D63" s="82"/>
      <c r="E63" s="79"/>
      <c r="F63" s="79"/>
    </row>
    <row r="64" spans="1:6">
      <c r="A64" s="17"/>
      <c r="B64" s="68" t="s">
        <v>7</v>
      </c>
      <c r="C64" s="69"/>
      <c r="D64" s="69"/>
      <c r="E64" s="79"/>
      <c r="F64" s="79"/>
    </row>
    <row r="65" spans="1:6" ht="36">
      <c r="A65" s="17">
        <v>40</v>
      </c>
      <c r="B65" s="32" t="s">
        <v>47</v>
      </c>
      <c r="C65" s="33" t="s">
        <v>10</v>
      </c>
      <c r="D65" s="33">
        <v>4.8</v>
      </c>
      <c r="E65" s="79"/>
      <c r="F65" s="79"/>
    </row>
    <row r="66" spans="1:6" ht="36">
      <c r="A66" s="17">
        <v>41</v>
      </c>
      <c r="B66" s="32" t="s">
        <v>48</v>
      </c>
      <c r="C66" s="33" t="s">
        <v>10</v>
      </c>
      <c r="D66" s="33">
        <v>11.2</v>
      </c>
      <c r="E66" s="79"/>
      <c r="F66" s="79"/>
    </row>
    <row r="67" spans="1:6" ht="24">
      <c r="A67" s="17">
        <v>42</v>
      </c>
      <c r="B67" s="32" t="s">
        <v>49</v>
      </c>
      <c r="C67" s="33" t="s">
        <v>50</v>
      </c>
      <c r="D67" s="33">
        <v>9.6</v>
      </c>
      <c r="E67" s="79"/>
      <c r="F67" s="79"/>
    </row>
    <row r="68" spans="1:6" ht="24">
      <c r="A68" s="17">
        <v>43</v>
      </c>
      <c r="B68" s="32" t="s">
        <v>51</v>
      </c>
      <c r="C68" s="33" t="s">
        <v>14</v>
      </c>
      <c r="D68" s="33">
        <v>0.02</v>
      </c>
      <c r="E68" s="79"/>
      <c r="F68" s="79"/>
    </row>
    <row r="69" spans="1:6">
      <c r="A69" s="17">
        <v>44</v>
      </c>
      <c r="B69" s="32" t="s">
        <v>52</v>
      </c>
      <c r="C69" s="33" t="s">
        <v>53</v>
      </c>
      <c r="D69" s="33">
        <v>4</v>
      </c>
      <c r="E69" s="79"/>
      <c r="F69" s="79"/>
    </row>
    <row r="70" spans="1:6" ht="24.75">
      <c r="A70" s="17">
        <v>45</v>
      </c>
      <c r="B70" s="29" t="s">
        <v>46</v>
      </c>
      <c r="C70" s="30" t="s">
        <v>10</v>
      </c>
      <c r="D70" s="30">
        <v>1.9</v>
      </c>
      <c r="E70" s="79"/>
      <c r="F70" s="79"/>
    </row>
    <row r="71" spans="1:6" ht="24.75">
      <c r="A71" s="17">
        <v>46</v>
      </c>
      <c r="B71" s="29" t="s">
        <v>46</v>
      </c>
      <c r="C71" s="30" t="s">
        <v>10</v>
      </c>
      <c r="D71" s="30">
        <v>1.9</v>
      </c>
      <c r="E71" s="79"/>
      <c r="F71" s="79"/>
    </row>
    <row r="72" spans="1:6" ht="24.75">
      <c r="A72" s="17">
        <v>47</v>
      </c>
      <c r="B72" s="29" t="s">
        <v>46</v>
      </c>
      <c r="C72" s="30" t="s">
        <v>10</v>
      </c>
      <c r="D72" s="30">
        <v>1.9</v>
      </c>
      <c r="E72" s="79"/>
      <c r="F72" s="79"/>
    </row>
    <row r="73" spans="1:6">
      <c r="A73" s="17"/>
      <c r="B73" s="70" t="s">
        <v>55</v>
      </c>
      <c r="C73" s="71"/>
      <c r="D73" s="72"/>
      <c r="E73" s="79"/>
      <c r="F73" s="79"/>
    </row>
    <row r="74" spans="1:6" ht="24.75">
      <c r="A74" s="17">
        <v>48</v>
      </c>
      <c r="B74" s="73" t="s">
        <v>56</v>
      </c>
      <c r="C74" s="35" t="s">
        <v>16</v>
      </c>
      <c r="D74" s="74">
        <v>0.72</v>
      </c>
      <c r="E74" s="79"/>
      <c r="F74" s="79"/>
    </row>
    <row r="75" spans="1:6">
      <c r="A75" s="17"/>
      <c r="B75" s="44" t="s">
        <v>12</v>
      </c>
      <c r="C75" s="30"/>
      <c r="D75" s="38"/>
      <c r="E75" s="79"/>
      <c r="F75" s="79"/>
    </row>
    <row r="76" spans="1:6">
      <c r="A76" s="17">
        <v>49</v>
      </c>
      <c r="B76" s="45" t="s">
        <v>18</v>
      </c>
      <c r="C76" s="30" t="s">
        <v>16</v>
      </c>
      <c r="D76" s="38">
        <v>1.08</v>
      </c>
      <c r="E76" s="79"/>
      <c r="F76" s="79"/>
    </row>
    <row r="77" spans="1:6" ht="24.75">
      <c r="A77" s="17">
        <v>50</v>
      </c>
      <c r="B77" s="45" t="s">
        <v>32</v>
      </c>
      <c r="C77" s="30" t="s">
        <v>16</v>
      </c>
      <c r="D77" s="38">
        <v>1.08</v>
      </c>
      <c r="E77" s="79"/>
      <c r="F77" s="79"/>
    </row>
    <row r="78" spans="1:6">
      <c r="A78" s="17">
        <v>51</v>
      </c>
      <c r="B78" s="45" t="s">
        <v>15</v>
      </c>
      <c r="C78" s="35" t="s">
        <v>16</v>
      </c>
      <c r="D78" s="36">
        <v>0.72</v>
      </c>
      <c r="E78" s="79"/>
      <c r="F78" s="79"/>
    </row>
    <row r="79" spans="1:6">
      <c r="A79" s="17">
        <v>52</v>
      </c>
      <c r="B79" s="45" t="s">
        <v>33</v>
      </c>
      <c r="C79" s="30" t="s">
        <v>16</v>
      </c>
      <c r="D79" s="36">
        <v>0.72</v>
      </c>
      <c r="E79" s="79"/>
      <c r="F79" s="79"/>
    </row>
    <row r="80" spans="1:6">
      <c r="A80" s="4"/>
      <c r="B80" s="87"/>
      <c r="C80" s="79"/>
      <c r="D80" s="79"/>
      <c r="E80" s="79"/>
      <c r="F80" s="79"/>
    </row>
    <row r="81" spans="1:10">
      <c r="A81" s="4"/>
      <c r="B81" s="87"/>
      <c r="C81" s="79"/>
      <c r="D81" s="79"/>
      <c r="E81" s="79"/>
      <c r="F81" s="79"/>
    </row>
    <row r="82" spans="1:10" ht="16.5" customHeight="1">
      <c r="A82" s="4"/>
      <c r="B82" s="88" t="s">
        <v>62</v>
      </c>
      <c r="C82" s="79"/>
      <c r="D82" s="79"/>
      <c r="E82" s="79"/>
      <c r="F82" s="79"/>
    </row>
    <row r="83" spans="1:10">
      <c r="A83" s="4"/>
      <c r="B83" s="89" t="s">
        <v>63</v>
      </c>
      <c r="C83" s="79"/>
      <c r="D83" s="79"/>
      <c r="E83" s="79"/>
      <c r="F83" s="79"/>
    </row>
    <row r="84" spans="1:10">
      <c r="A84" s="4"/>
      <c r="B84" s="89" t="s">
        <v>64</v>
      </c>
      <c r="C84" s="79"/>
      <c r="D84" s="79"/>
      <c r="E84" s="79"/>
      <c r="F84" s="79"/>
    </row>
    <row r="85" spans="1:10">
      <c r="A85" s="4"/>
      <c r="B85" s="87" t="s">
        <v>65</v>
      </c>
      <c r="C85" s="79"/>
      <c r="D85" s="79"/>
      <c r="E85" s="79"/>
      <c r="F85" s="79"/>
    </row>
    <row r="86" spans="1:10">
      <c r="A86" s="4"/>
      <c r="B86" s="87"/>
      <c r="C86" s="79"/>
      <c r="D86" s="79"/>
      <c r="E86" s="79"/>
      <c r="F86" s="79"/>
    </row>
    <row r="87" spans="1:10">
      <c r="A87" s="4"/>
      <c r="B87" s="87"/>
      <c r="C87" s="79"/>
      <c r="D87" s="79"/>
      <c r="E87" s="79"/>
      <c r="F87" s="79"/>
    </row>
    <row r="88" spans="1:10">
      <c r="A88" s="4"/>
      <c r="B88" s="87"/>
      <c r="C88" s="79"/>
      <c r="D88" s="79"/>
      <c r="E88" s="79"/>
      <c r="F88" s="79"/>
    </row>
    <row r="89" spans="1:10">
      <c r="A89" s="4"/>
      <c r="B89" s="87"/>
      <c r="C89" s="79"/>
      <c r="D89" s="79"/>
      <c r="E89" s="79"/>
      <c r="F89" s="79"/>
    </row>
    <row r="90" spans="1:10" ht="32.25" customHeight="1">
      <c r="A90" s="4"/>
      <c r="B90" s="90" t="s">
        <v>57</v>
      </c>
      <c r="C90" s="91"/>
      <c r="D90" s="91"/>
      <c r="E90" s="91"/>
      <c r="F90" s="91"/>
    </row>
    <row r="91" spans="1:10">
      <c r="A91" s="4"/>
      <c r="B91" s="87"/>
      <c r="C91" s="79"/>
      <c r="D91" s="79"/>
      <c r="E91" s="79"/>
      <c r="F91" s="79"/>
    </row>
    <row r="92" spans="1:10" ht="52.5">
      <c r="A92" s="5" t="s">
        <v>2</v>
      </c>
      <c r="B92" s="92" t="s">
        <v>3</v>
      </c>
      <c r="C92" s="93" t="s">
        <v>4</v>
      </c>
      <c r="D92" s="93" t="s">
        <v>5</v>
      </c>
      <c r="E92" s="94" t="s">
        <v>36</v>
      </c>
      <c r="F92" s="95" t="s">
        <v>37</v>
      </c>
      <c r="J92" t="s">
        <v>45</v>
      </c>
    </row>
    <row r="93" spans="1:10" ht="30">
      <c r="A93" s="5"/>
      <c r="B93" s="96" t="s">
        <v>6</v>
      </c>
      <c r="C93" s="69"/>
      <c r="D93" s="69"/>
      <c r="E93" s="97"/>
      <c r="F93" s="97"/>
      <c r="J93" t="s">
        <v>54</v>
      </c>
    </row>
    <row r="94" spans="1:10" ht="16.5">
      <c r="A94" s="5"/>
      <c r="B94" s="68" t="s">
        <v>7</v>
      </c>
      <c r="C94" s="69"/>
      <c r="D94" s="69"/>
      <c r="E94" s="97"/>
      <c r="F94" s="97"/>
    </row>
    <row r="95" spans="1:10" ht="25.5">
      <c r="A95" s="5">
        <v>1</v>
      </c>
      <c r="B95" s="29" t="s">
        <v>46</v>
      </c>
      <c r="C95" s="30" t="s">
        <v>10</v>
      </c>
      <c r="D95" s="30">
        <v>1.9</v>
      </c>
      <c r="E95" s="98">
        <v>40.4265792315</v>
      </c>
      <c r="F95" s="98">
        <f t="shared" ref="F95:F100" si="0">E95*D95</f>
        <v>76.810500539849997</v>
      </c>
    </row>
    <row r="96" spans="1:10" ht="36">
      <c r="A96" s="20">
        <v>2</v>
      </c>
      <c r="B96" s="32" t="s">
        <v>47</v>
      </c>
      <c r="C96" s="33" t="s">
        <v>10</v>
      </c>
      <c r="D96" s="33">
        <v>7.2</v>
      </c>
      <c r="E96" s="99">
        <v>30.852870856500004</v>
      </c>
      <c r="F96" s="99">
        <f t="shared" si="0"/>
        <v>222.14067016680005</v>
      </c>
      <c r="G96" s="21"/>
    </row>
    <row r="97" spans="1:7" ht="36">
      <c r="A97" s="20">
        <v>3</v>
      </c>
      <c r="B97" s="32" t="s">
        <v>48</v>
      </c>
      <c r="C97" s="33" t="s">
        <v>10</v>
      </c>
      <c r="D97" s="33">
        <v>8.44</v>
      </c>
      <c r="E97" s="99">
        <v>20.206907143500001</v>
      </c>
      <c r="F97" s="99">
        <f t="shared" si="0"/>
        <v>170.54629629113998</v>
      </c>
      <c r="G97" s="21"/>
    </row>
    <row r="98" spans="1:7" ht="24">
      <c r="A98" s="20">
        <v>4</v>
      </c>
      <c r="B98" s="32" t="s">
        <v>49</v>
      </c>
      <c r="C98" s="33" t="s">
        <v>50</v>
      </c>
      <c r="D98" s="33">
        <v>9.1999999999999993</v>
      </c>
      <c r="E98" s="99">
        <v>5.4761611905000001</v>
      </c>
      <c r="F98" s="99">
        <f t="shared" si="0"/>
        <v>50.380682952599997</v>
      </c>
      <c r="G98" s="21"/>
    </row>
    <row r="99" spans="1:7" ht="24">
      <c r="A99" s="20">
        <v>5</v>
      </c>
      <c r="B99" s="32" t="s">
        <v>51</v>
      </c>
      <c r="C99" s="33" t="s">
        <v>14</v>
      </c>
      <c r="D99" s="33">
        <v>0.02</v>
      </c>
      <c r="E99" s="99">
        <v>130.07478445499999</v>
      </c>
      <c r="F99" s="99">
        <f t="shared" si="0"/>
        <v>2.6014956890999996</v>
      </c>
      <c r="G99" s="21"/>
    </row>
    <row r="100" spans="1:7">
      <c r="A100" s="20">
        <v>6</v>
      </c>
      <c r="B100" s="32" t="s">
        <v>52</v>
      </c>
      <c r="C100" s="33" t="s">
        <v>53</v>
      </c>
      <c r="D100" s="33">
        <v>4</v>
      </c>
      <c r="E100" s="99">
        <v>0.4467730574999999</v>
      </c>
      <c r="F100" s="99">
        <f t="shared" si="0"/>
        <v>1.7870922299999996</v>
      </c>
      <c r="G100" s="21"/>
    </row>
    <row r="101" spans="1:7">
      <c r="A101" s="22"/>
      <c r="B101" s="34" t="s">
        <v>8</v>
      </c>
      <c r="C101" s="35"/>
      <c r="D101" s="36"/>
      <c r="E101" s="100"/>
      <c r="F101" s="100"/>
      <c r="G101" s="21"/>
    </row>
    <row r="102" spans="1:7" ht="36.75">
      <c r="A102" s="13">
        <v>7</v>
      </c>
      <c r="B102" s="37" t="s">
        <v>9</v>
      </c>
      <c r="C102" s="30" t="s">
        <v>10</v>
      </c>
      <c r="D102" s="38">
        <v>72</v>
      </c>
      <c r="E102" s="98">
        <v>1.8509169525</v>
      </c>
      <c r="F102" s="98">
        <f t="shared" ref="F102:F132" si="1">E102*D102</f>
        <v>133.26602058</v>
      </c>
    </row>
    <row r="103" spans="1:7" ht="48.75">
      <c r="A103" s="13">
        <v>8</v>
      </c>
      <c r="B103" s="37" t="s">
        <v>67</v>
      </c>
      <c r="C103" s="30" t="s">
        <v>10</v>
      </c>
      <c r="D103" s="38">
        <v>72</v>
      </c>
      <c r="E103" s="98">
        <v>10.684258546500001</v>
      </c>
      <c r="F103" s="98">
        <f t="shared" si="1"/>
        <v>769.26661534800007</v>
      </c>
    </row>
    <row r="104" spans="1:7" ht="22.5">
      <c r="A104" s="13">
        <v>9</v>
      </c>
      <c r="B104" s="39" t="s">
        <v>11</v>
      </c>
      <c r="C104" s="40" t="s">
        <v>68</v>
      </c>
      <c r="D104" s="41">
        <v>0.4</v>
      </c>
      <c r="E104" s="98">
        <v>145.62248685599999</v>
      </c>
      <c r="F104" s="98">
        <f t="shared" si="1"/>
        <v>58.248994742400001</v>
      </c>
    </row>
    <row r="105" spans="1:7">
      <c r="A105" s="14"/>
      <c r="B105" s="44" t="s">
        <v>12</v>
      </c>
      <c r="C105" s="30"/>
      <c r="D105" s="38"/>
      <c r="E105" s="98">
        <v>0</v>
      </c>
      <c r="F105" s="98">
        <f t="shared" si="1"/>
        <v>0</v>
      </c>
    </row>
    <row r="106" spans="1:7" ht="36.75">
      <c r="A106" s="13">
        <v>10</v>
      </c>
      <c r="B106" s="45" t="s">
        <v>13</v>
      </c>
      <c r="C106" s="30" t="s">
        <v>14</v>
      </c>
      <c r="D106" s="38">
        <v>0.04</v>
      </c>
      <c r="E106" s="98">
        <v>655.47990007499993</v>
      </c>
      <c r="F106" s="98">
        <f t="shared" si="1"/>
        <v>26.219196002999997</v>
      </c>
    </row>
    <row r="107" spans="1:7">
      <c r="A107" s="13">
        <v>11</v>
      </c>
      <c r="B107" s="45" t="s">
        <v>15</v>
      </c>
      <c r="C107" s="35" t="s">
        <v>16</v>
      </c>
      <c r="D107" s="36">
        <v>0.72</v>
      </c>
      <c r="E107" s="100">
        <v>19.879590958000001</v>
      </c>
      <c r="F107" s="98">
        <f t="shared" si="1"/>
        <v>14.313305489760001</v>
      </c>
    </row>
    <row r="108" spans="1:7">
      <c r="A108" s="13">
        <v>12</v>
      </c>
      <c r="B108" s="45" t="s">
        <v>17</v>
      </c>
      <c r="C108" s="30" t="s">
        <v>16</v>
      </c>
      <c r="D108" s="38">
        <v>0.72</v>
      </c>
      <c r="E108" s="98">
        <v>175.26268798500001</v>
      </c>
      <c r="F108" s="98">
        <f t="shared" si="1"/>
        <v>126.1891353492</v>
      </c>
    </row>
    <row r="109" spans="1:7">
      <c r="A109" s="13">
        <v>13</v>
      </c>
      <c r="B109" s="45" t="s">
        <v>18</v>
      </c>
      <c r="C109" s="30" t="s">
        <v>16</v>
      </c>
      <c r="D109" s="38">
        <v>0.9</v>
      </c>
      <c r="E109" s="98">
        <v>15.879590957999998</v>
      </c>
      <c r="F109" s="98">
        <f t="shared" si="1"/>
        <v>14.291631862199999</v>
      </c>
    </row>
    <row r="110" spans="1:7" ht="36.75">
      <c r="A110" s="13">
        <v>14</v>
      </c>
      <c r="B110" s="45" t="s">
        <v>19</v>
      </c>
      <c r="C110" s="30" t="s">
        <v>16</v>
      </c>
      <c r="D110" s="38">
        <v>0.9</v>
      </c>
      <c r="E110" s="98">
        <v>155.73232290000001</v>
      </c>
      <c r="F110" s="98">
        <f t="shared" si="1"/>
        <v>140.15909061000002</v>
      </c>
    </row>
    <row r="111" spans="1:7">
      <c r="A111" s="13"/>
      <c r="B111" s="44" t="s">
        <v>20</v>
      </c>
      <c r="C111" s="30"/>
      <c r="D111" s="38"/>
      <c r="E111" s="98">
        <v>0</v>
      </c>
      <c r="F111" s="98">
        <f t="shared" si="1"/>
        <v>0</v>
      </c>
    </row>
    <row r="112" spans="1:7" ht="24.75">
      <c r="A112" s="15">
        <v>15</v>
      </c>
      <c r="B112" s="48" t="s">
        <v>21</v>
      </c>
      <c r="C112" s="49" t="s">
        <v>22</v>
      </c>
      <c r="D112" s="50">
        <v>3</v>
      </c>
      <c r="E112" s="98">
        <v>2.4253394549999996</v>
      </c>
      <c r="F112" s="98">
        <f t="shared" si="1"/>
        <v>7.2760183649999988</v>
      </c>
    </row>
    <row r="113" spans="1:9" ht="24.75">
      <c r="A113" s="15">
        <v>16</v>
      </c>
      <c r="B113" s="52" t="s">
        <v>23</v>
      </c>
      <c r="C113" s="53" t="s">
        <v>24</v>
      </c>
      <c r="D113" s="50">
        <v>2</v>
      </c>
      <c r="E113" s="101">
        <v>0.127649445</v>
      </c>
      <c r="F113" s="98">
        <f t="shared" si="1"/>
        <v>0.25529889</v>
      </c>
    </row>
    <row r="114" spans="1:9">
      <c r="A114" s="15">
        <v>17</v>
      </c>
      <c r="B114" s="54" t="s">
        <v>25</v>
      </c>
      <c r="C114" s="55" t="s">
        <v>24</v>
      </c>
      <c r="D114" s="50">
        <v>2</v>
      </c>
      <c r="E114" s="101">
        <v>2.1700405649999999</v>
      </c>
      <c r="F114" s="98">
        <f t="shared" si="1"/>
        <v>4.3400811299999997</v>
      </c>
    </row>
    <row r="115" spans="1:9" ht="24.75">
      <c r="A115" s="15">
        <v>18</v>
      </c>
      <c r="B115" s="48" t="s">
        <v>26</v>
      </c>
      <c r="C115" s="49" t="s">
        <v>22</v>
      </c>
      <c r="D115" s="50">
        <v>3</v>
      </c>
      <c r="E115" s="98">
        <v>0.80419150350000013</v>
      </c>
      <c r="F115" s="98">
        <f t="shared" si="1"/>
        <v>2.4125745105000003</v>
      </c>
    </row>
    <row r="116" spans="1:9" ht="24.75">
      <c r="A116" s="15">
        <v>19</v>
      </c>
      <c r="B116" s="56" t="s">
        <v>27</v>
      </c>
      <c r="C116" s="57" t="s">
        <v>28</v>
      </c>
      <c r="D116" s="58">
        <v>2</v>
      </c>
      <c r="E116" s="98">
        <v>0.22976900099999997</v>
      </c>
      <c r="F116" s="98">
        <f t="shared" si="1"/>
        <v>0.45953800199999995</v>
      </c>
    </row>
    <row r="117" spans="1:9">
      <c r="A117" s="15">
        <v>20</v>
      </c>
      <c r="B117" s="61" t="s">
        <v>29</v>
      </c>
      <c r="C117" s="62" t="s">
        <v>30</v>
      </c>
      <c r="D117" s="63">
        <v>0.02</v>
      </c>
      <c r="E117" s="98">
        <v>51.442726334999996</v>
      </c>
      <c r="F117" s="98">
        <f t="shared" si="1"/>
        <v>1.0288545267</v>
      </c>
    </row>
    <row r="118" spans="1:9" ht="44.25" customHeight="1">
      <c r="A118" s="16"/>
      <c r="B118" s="65" t="s">
        <v>31</v>
      </c>
      <c r="C118" s="66"/>
      <c r="D118" s="67"/>
      <c r="E118" s="102"/>
      <c r="F118" s="98"/>
      <c r="I118" t="s">
        <v>54</v>
      </c>
    </row>
    <row r="119" spans="1:9" ht="16.5">
      <c r="A119" s="16"/>
      <c r="B119" s="68" t="s">
        <v>7</v>
      </c>
      <c r="C119" s="69"/>
      <c r="D119" s="69"/>
      <c r="E119" s="97"/>
      <c r="F119" s="97"/>
    </row>
    <row r="120" spans="1:9" ht="36">
      <c r="A120" s="16">
        <v>21</v>
      </c>
      <c r="B120" s="32" t="s">
        <v>47</v>
      </c>
      <c r="C120" s="33" t="s">
        <v>10</v>
      </c>
      <c r="D120" s="33">
        <v>3.6</v>
      </c>
      <c r="E120" s="99">
        <v>30.852870856500004</v>
      </c>
      <c r="F120" s="99">
        <f t="shared" ref="F120:F124" si="2">E120*D120</f>
        <v>111.07033508340002</v>
      </c>
    </row>
    <row r="121" spans="1:9" ht="36">
      <c r="A121" s="16">
        <v>22</v>
      </c>
      <c r="B121" s="32" t="s">
        <v>48</v>
      </c>
      <c r="C121" s="33" t="s">
        <v>10</v>
      </c>
      <c r="D121" s="33">
        <v>8.44</v>
      </c>
      <c r="E121" s="99">
        <v>20.206907143500001</v>
      </c>
      <c r="F121" s="99">
        <f t="shared" si="2"/>
        <v>170.54629629113998</v>
      </c>
    </row>
    <row r="122" spans="1:9" ht="24">
      <c r="A122" s="16">
        <v>23</v>
      </c>
      <c r="B122" s="32" t="s">
        <v>49</v>
      </c>
      <c r="C122" s="33" t="s">
        <v>50</v>
      </c>
      <c r="D122" s="33">
        <v>7.2</v>
      </c>
      <c r="E122" s="99">
        <v>5.4761611905000001</v>
      </c>
      <c r="F122" s="99">
        <f t="shared" si="2"/>
        <v>39.428360571600003</v>
      </c>
    </row>
    <row r="123" spans="1:9" ht="24">
      <c r="A123" s="16">
        <v>24</v>
      </c>
      <c r="B123" s="32" t="s">
        <v>51</v>
      </c>
      <c r="C123" s="33" t="s">
        <v>14</v>
      </c>
      <c r="D123" s="33">
        <v>0.02</v>
      </c>
      <c r="E123" s="99">
        <v>130.07478445499999</v>
      </c>
      <c r="F123" s="99">
        <f t="shared" si="2"/>
        <v>2.6014956890999996</v>
      </c>
    </row>
    <row r="124" spans="1:9" ht="16.5">
      <c r="A124" s="16">
        <v>25</v>
      </c>
      <c r="B124" s="32" t="s">
        <v>52</v>
      </c>
      <c r="C124" s="33" t="s">
        <v>53</v>
      </c>
      <c r="D124" s="33">
        <v>3</v>
      </c>
      <c r="E124" s="99">
        <v>0.4467730574999999</v>
      </c>
      <c r="F124" s="99">
        <f t="shared" si="2"/>
        <v>1.3403191724999997</v>
      </c>
    </row>
    <row r="125" spans="1:9" ht="25.5">
      <c r="A125" s="16">
        <v>26</v>
      </c>
      <c r="B125" s="29" t="s">
        <v>46</v>
      </c>
      <c r="C125" s="30" t="s">
        <v>10</v>
      </c>
      <c r="D125" s="30">
        <v>1.9</v>
      </c>
      <c r="E125" s="98">
        <v>40.4265792315</v>
      </c>
      <c r="F125" s="98">
        <f t="shared" ref="F125" si="3">E125*D125</f>
        <v>76.810500539849997</v>
      </c>
    </row>
    <row r="126" spans="1:9" ht="16.5">
      <c r="A126" s="16"/>
      <c r="B126" s="70" t="s">
        <v>55</v>
      </c>
      <c r="C126" s="71"/>
      <c r="D126" s="72"/>
      <c r="E126" s="98"/>
      <c r="F126" s="98"/>
    </row>
    <row r="127" spans="1:9" ht="25.5">
      <c r="A127" s="16">
        <v>27</v>
      </c>
      <c r="B127" s="73" t="s">
        <v>56</v>
      </c>
      <c r="C127" s="35" t="s">
        <v>16</v>
      </c>
      <c r="D127" s="74">
        <v>0.54</v>
      </c>
      <c r="E127" s="103">
        <v>66.63</v>
      </c>
      <c r="F127" s="104">
        <f t="shared" ref="F127" si="4">D127*E127</f>
        <v>35.980199999999996</v>
      </c>
    </row>
    <row r="128" spans="1:9">
      <c r="A128" s="17" t="s">
        <v>54</v>
      </c>
      <c r="B128" s="44" t="s">
        <v>12</v>
      </c>
      <c r="C128" s="30"/>
      <c r="D128" s="38"/>
      <c r="E128" s="98"/>
      <c r="F128" s="98"/>
    </row>
    <row r="129" spans="1:6">
      <c r="A129" s="17">
        <v>28</v>
      </c>
      <c r="B129" s="45" t="s">
        <v>18</v>
      </c>
      <c r="C129" s="30" t="s">
        <v>16</v>
      </c>
      <c r="D129" s="38">
        <v>0.9</v>
      </c>
      <c r="E129" s="98">
        <v>19.879590958000001</v>
      </c>
      <c r="F129" s="98">
        <f t="shared" si="1"/>
        <v>17.891631862200001</v>
      </c>
    </row>
    <row r="130" spans="1:6" ht="24.75">
      <c r="A130" s="17">
        <v>29</v>
      </c>
      <c r="B130" s="45" t="s">
        <v>32</v>
      </c>
      <c r="C130" s="30" t="s">
        <v>16</v>
      </c>
      <c r="D130" s="38">
        <v>0.9</v>
      </c>
      <c r="E130" s="98">
        <v>155.73232290000001</v>
      </c>
      <c r="F130" s="98">
        <f t="shared" si="1"/>
        <v>140.15909061000002</v>
      </c>
    </row>
    <row r="131" spans="1:6">
      <c r="A131" s="17">
        <v>30</v>
      </c>
      <c r="B131" s="45" t="s">
        <v>15</v>
      </c>
      <c r="C131" s="35" t="s">
        <v>16</v>
      </c>
      <c r="D131" s="36">
        <v>0.54</v>
      </c>
      <c r="E131" s="100">
        <v>15.879590957999998</v>
      </c>
      <c r="F131" s="98">
        <f t="shared" si="1"/>
        <v>8.5749791173199998</v>
      </c>
    </row>
    <row r="132" spans="1:6">
      <c r="A132" s="17">
        <v>31</v>
      </c>
      <c r="B132" s="45" t="s">
        <v>33</v>
      </c>
      <c r="C132" s="30" t="s">
        <v>16</v>
      </c>
      <c r="D132" s="36">
        <v>0.54</v>
      </c>
      <c r="E132" s="98">
        <v>155.73232290000001</v>
      </c>
      <c r="F132" s="98">
        <f t="shared" si="1"/>
        <v>84.095454366000013</v>
      </c>
    </row>
    <row r="133" spans="1:6" ht="15.75">
      <c r="A133" s="17"/>
      <c r="B133" s="80" t="s">
        <v>34</v>
      </c>
      <c r="C133" s="81"/>
      <c r="D133" s="82"/>
      <c r="E133" s="105"/>
      <c r="F133" s="98"/>
    </row>
    <row r="134" spans="1:6">
      <c r="A134" s="17"/>
      <c r="B134" s="68" t="s">
        <v>7</v>
      </c>
      <c r="C134" s="69"/>
      <c r="D134" s="69"/>
      <c r="E134" s="97"/>
      <c r="F134" s="97"/>
    </row>
    <row r="135" spans="1:6" ht="36">
      <c r="A135" s="17">
        <v>32</v>
      </c>
      <c r="B135" s="32" t="s">
        <v>47</v>
      </c>
      <c r="C135" s="33" t="s">
        <v>10</v>
      </c>
      <c r="D135" s="33">
        <v>2.4</v>
      </c>
      <c r="E135" s="99">
        <v>30.852870856500004</v>
      </c>
      <c r="F135" s="99">
        <f t="shared" ref="F135:F140" si="5">E135*D135</f>
        <v>74.046890055600002</v>
      </c>
    </row>
    <row r="136" spans="1:6" ht="36">
      <c r="A136" s="17">
        <v>33</v>
      </c>
      <c r="B136" s="32" t="s">
        <v>48</v>
      </c>
      <c r="C136" s="33" t="s">
        <v>10</v>
      </c>
      <c r="D136" s="33">
        <v>5.6</v>
      </c>
      <c r="E136" s="99">
        <v>20.206907143500001</v>
      </c>
      <c r="F136" s="99">
        <f t="shared" si="5"/>
        <v>113.1586800036</v>
      </c>
    </row>
    <row r="137" spans="1:6" ht="24">
      <c r="A137" s="17">
        <v>34</v>
      </c>
      <c r="B137" s="32" t="s">
        <v>49</v>
      </c>
      <c r="C137" s="33" t="s">
        <v>50</v>
      </c>
      <c r="D137" s="33">
        <v>4.8</v>
      </c>
      <c r="E137" s="99">
        <v>5.4761611905000001</v>
      </c>
      <c r="F137" s="99">
        <f t="shared" si="5"/>
        <v>26.285573714399998</v>
      </c>
    </row>
    <row r="138" spans="1:6" ht="24">
      <c r="A138" s="17">
        <v>35</v>
      </c>
      <c r="B138" s="32" t="s">
        <v>51</v>
      </c>
      <c r="C138" s="33" t="s">
        <v>14</v>
      </c>
      <c r="D138" s="33">
        <v>0.02</v>
      </c>
      <c r="E138" s="99">
        <v>130.07478445499999</v>
      </c>
      <c r="F138" s="99">
        <f t="shared" si="5"/>
        <v>2.6014956890999996</v>
      </c>
    </row>
    <row r="139" spans="1:6">
      <c r="A139" s="17">
        <v>36</v>
      </c>
      <c r="B139" s="32" t="s">
        <v>52</v>
      </c>
      <c r="C139" s="33" t="s">
        <v>53</v>
      </c>
      <c r="D139" s="33">
        <v>2</v>
      </c>
      <c r="E139" s="99">
        <v>0.4467730574999999</v>
      </c>
      <c r="F139" s="99">
        <f t="shared" si="5"/>
        <v>0.89354611499999981</v>
      </c>
    </row>
    <row r="140" spans="1:6" ht="24.75">
      <c r="A140" s="17">
        <v>37</v>
      </c>
      <c r="B140" s="29" t="s">
        <v>46</v>
      </c>
      <c r="C140" s="30" t="s">
        <v>10</v>
      </c>
      <c r="D140" s="30">
        <v>1.9</v>
      </c>
      <c r="E140" s="98">
        <v>40.4265792315</v>
      </c>
      <c r="F140" s="98">
        <f t="shared" si="5"/>
        <v>76.810500539849997</v>
      </c>
    </row>
    <row r="141" spans="1:6" ht="24.75">
      <c r="A141" s="17">
        <v>38</v>
      </c>
      <c r="B141" s="29" t="s">
        <v>46</v>
      </c>
      <c r="C141" s="30" t="s">
        <v>10</v>
      </c>
      <c r="D141" s="30">
        <v>1.9</v>
      </c>
      <c r="E141" s="98">
        <v>40.4265792315</v>
      </c>
      <c r="F141" s="98">
        <f t="shared" ref="F141" si="6">E141*D141</f>
        <v>76.810500539849997</v>
      </c>
    </row>
    <row r="142" spans="1:6">
      <c r="A142" s="17"/>
      <c r="B142" s="70" t="s">
        <v>55</v>
      </c>
      <c r="C142" s="83"/>
      <c r="D142" s="84"/>
      <c r="E142" s="106"/>
      <c r="F142" s="98"/>
    </row>
    <row r="143" spans="1:6" ht="24">
      <c r="A143" s="17">
        <v>39</v>
      </c>
      <c r="B143" s="85" t="s">
        <v>58</v>
      </c>
      <c r="C143" s="86" t="s">
        <v>10</v>
      </c>
      <c r="D143" s="86">
        <v>36</v>
      </c>
      <c r="E143" s="107">
        <v>6.3824722500000002</v>
      </c>
      <c r="F143" s="107">
        <f t="shared" ref="F143" si="7">E143*D143</f>
        <v>229.769001</v>
      </c>
    </row>
    <row r="144" spans="1:6" ht="15.75">
      <c r="A144" s="17"/>
      <c r="B144" s="80" t="s">
        <v>35</v>
      </c>
      <c r="C144" s="81"/>
      <c r="D144" s="82"/>
      <c r="E144" s="105"/>
      <c r="F144" s="98"/>
    </row>
    <row r="145" spans="1:6">
      <c r="A145" s="17"/>
      <c r="B145" s="68" t="s">
        <v>7</v>
      </c>
      <c r="C145" s="69"/>
      <c r="D145" s="69"/>
      <c r="E145" s="97"/>
      <c r="F145" s="97"/>
    </row>
    <row r="146" spans="1:6" ht="36">
      <c r="A146" s="17">
        <v>40</v>
      </c>
      <c r="B146" s="32" t="s">
        <v>47</v>
      </c>
      <c r="C146" s="33" t="s">
        <v>10</v>
      </c>
      <c r="D146" s="33">
        <v>4.8</v>
      </c>
      <c r="E146" s="99">
        <v>30.852870856500004</v>
      </c>
      <c r="F146" s="99">
        <f t="shared" ref="F146:F152" si="8">E146*D146</f>
        <v>148.0937801112</v>
      </c>
    </row>
    <row r="147" spans="1:6" ht="36">
      <c r="A147" s="17">
        <v>41</v>
      </c>
      <c r="B147" s="32" t="s">
        <v>48</v>
      </c>
      <c r="C147" s="33" t="s">
        <v>10</v>
      </c>
      <c r="D147" s="33">
        <v>11.2</v>
      </c>
      <c r="E147" s="99">
        <v>20.206907143500001</v>
      </c>
      <c r="F147" s="99">
        <f t="shared" si="8"/>
        <v>226.31736000719999</v>
      </c>
    </row>
    <row r="148" spans="1:6" ht="24">
      <c r="A148" s="17">
        <v>42</v>
      </c>
      <c r="B148" s="32" t="s">
        <v>49</v>
      </c>
      <c r="C148" s="33" t="s">
        <v>50</v>
      </c>
      <c r="D148" s="33">
        <v>9.6</v>
      </c>
      <c r="E148" s="99">
        <v>5.4761611905000001</v>
      </c>
      <c r="F148" s="99">
        <f t="shared" si="8"/>
        <v>52.571147428799996</v>
      </c>
    </row>
    <row r="149" spans="1:6" ht="24">
      <c r="A149" s="17">
        <v>43</v>
      </c>
      <c r="B149" s="32" t="s">
        <v>51</v>
      </c>
      <c r="C149" s="33" t="s">
        <v>14</v>
      </c>
      <c r="D149" s="33">
        <v>0.02</v>
      </c>
      <c r="E149" s="99">
        <v>130.07478445499999</v>
      </c>
      <c r="F149" s="99">
        <f t="shared" si="8"/>
        <v>2.6014956890999996</v>
      </c>
    </row>
    <row r="150" spans="1:6">
      <c r="A150" s="17">
        <v>44</v>
      </c>
      <c r="B150" s="32" t="s">
        <v>52</v>
      </c>
      <c r="C150" s="33" t="s">
        <v>53</v>
      </c>
      <c r="D150" s="33">
        <v>4</v>
      </c>
      <c r="E150" s="99">
        <v>0.4467730574999999</v>
      </c>
      <c r="F150" s="99">
        <f t="shared" si="8"/>
        <v>1.7870922299999996</v>
      </c>
    </row>
    <row r="151" spans="1:6" ht="24.75">
      <c r="A151" s="17">
        <v>45</v>
      </c>
      <c r="B151" s="29" t="s">
        <v>46</v>
      </c>
      <c r="C151" s="30" t="s">
        <v>10</v>
      </c>
      <c r="D151" s="30">
        <v>1.9</v>
      </c>
      <c r="E151" s="98">
        <v>40.4265792315</v>
      </c>
      <c r="F151" s="98">
        <f t="shared" si="8"/>
        <v>76.810500539849997</v>
      </c>
    </row>
    <row r="152" spans="1:6" ht="24.75">
      <c r="A152" s="17">
        <v>46</v>
      </c>
      <c r="B152" s="29" t="s">
        <v>46</v>
      </c>
      <c r="C152" s="30" t="s">
        <v>10</v>
      </c>
      <c r="D152" s="30">
        <v>1.9</v>
      </c>
      <c r="E152" s="98">
        <v>40.4265792315</v>
      </c>
      <c r="F152" s="98">
        <f t="shared" si="8"/>
        <v>76.810500539849997</v>
      </c>
    </row>
    <row r="153" spans="1:6" ht="24.75">
      <c r="A153" s="17">
        <v>47</v>
      </c>
      <c r="B153" s="29" t="s">
        <v>46</v>
      </c>
      <c r="C153" s="30" t="s">
        <v>10</v>
      </c>
      <c r="D153" s="30">
        <v>1.9</v>
      </c>
      <c r="E153" s="98">
        <v>40.4265792315</v>
      </c>
      <c r="F153" s="98">
        <f t="shared" ref="F153" si="9">E153*D153</f>
        <v>76.810500539849997</v>
      </c>
    </row>
    <row r="154" spans="1:6">
      <c r="A154" s="17"/>
      <c r="B154" s="70" t="s">
        <v>55</v>
      </c>
      <c r="C154" s="71"/>
      <c r="D154" s="72"/>
      <c r="E154" s="98"/>
      <c r="F154" s="98"/>
    </row>
    <row r="155" spans="1:6" ht="24.75">
      <c r="A155" s="17">
        <v>48</v>
      </c>
      <c r="B155" s="73" t="s">
        <v>56</v>
      </c>
      <c r="C155" s="35" t="s">
        <v>16</v>
      </c>
      <c r="D155" s="74">
        <v>0.72</v>
      </c>
      <c r="E155" s="103">
        <v>66.63</v>
      </c>
      <c r="F155" s="104">
        <f t="shared" ref="F155" si="10">D155*E155</f>
        <v>47.973599999999998</v>
      </c>
    </row>
    <row r="156" spans="1:6">
      <c r="A156" s="17"/>
      <c r="B156" s="44" t="s">
        <v>12</v>
      </c>
      <c r="C156" s="30"/>
      <c r="D156" s="38"/>
      <c r="E156" s="98"/>
      <c r="F156" s="98"/>
    </row>
    <row r="157" spans="1:6">
      <c r="A157" s="17">
        <v>49</v>
      </c>
      <c r="B157" s="45" t="s">
        <v>18</v>
      </c>
      <c r="C157" s="30" t="s">
        <v>16</v>
      </c>
      <c r="D157" s="38">
        <v>1.08</v>
      </c>
      <c r="E157" s="98">
        <v>19.879590958000001</v>
      </c>
      <c r="F157" s="98">
        <f t="shared" ref="F157:F160" si="11">E157*D157</f>
        <v>21.469958234640004</v>
      </c>
    </row>
    <row r="158" spans="1:6" ht="24.75">
      <c r="A158" s="17">
        <v>50</v>
      </c>
      <c r="B158" s="45" t="s">
        <v>32</v>
      </c>
      <c r="C158" s="30" t="s">
        <v>16</v>
      </c>
      <c r="D158" s="38">
        <v>1.08</v>
      </c>
      <c r="E158" s="98">
        <v>155.73232290000001</v>
      </c>
      <c r="F158" s="98">
        <f t="shared" si="11"/>
        <v>168.19090873200003</v>
      </c>
    </row>
    <row r="159" spans="1:6">
      <c r="A159" s="17">
        <v>51</v>
      </c>
      <c r="B159" s="45" t="s">
        <v>15</v>
      </c>
      <c r="C159" s="35" t="s">
        <v>16</v>
      </c>
      <c r="D159" s="36">
        <v>0.72</v>
      </c>
      <c r="E159" s="100">
        <v>15.879590957999998</v>
      </c>
      <c r="F159" s="98">
        <f t="shared" si="11"/>
        <v>11.433305489759999</v>
      </c>
    </row>
    <row r="160" spans="1:6">
      <c r="A160" s="17">
        <v>52</v>
      </c>
      <c r="B160" s="45" t="s">
        <v>33</v>
      </c>
      <c r="C160" s="30" t="s">
        <v>16</v>
      </c>
      <c r="D160" s="36">
        <v>0.72</v>
      </c>
      <c r="E160" s="98">
        <v>155.73232290000001</v>
      </c>
      <c r="F160" s="98">
        <f t="shared" si="11"/>
        <v>112.127272488</v>
      </c>
    </row>
    <row r="161" spans="1:6">
      <c r="A161" s="18"/>
      <c r="B161" s="108" t="s">
        <v>38</v>
      </c>
      <c r="C161" s="109"/>
      <c r="D161" s="109"/>
      <c r="E161" s="97"/>
      <c r="F161" s="110">
        <f>SUM(F95:F160)</f>
        <v>4133.8653662690112</v>
      </c>
    </row>
    <row r="162" spans="1:6">
      <c r="A162" s="18"/>
      <c r="B162" s="111" t="s">
        <v>39</v>
      </c>
      <c r="C162" s="109"/>
      <c r="D162" s="109"/>
      <c r="E162" s="97"/>
      <c r="F162" s="110">
        <f>F161*0.2</f>
        <v>826.77307325380229</v>
      </c>
    </row>
    <row r="163" spans="1:6">
      <c r="A163" s="19"/>
      <c r="B163" s="112" t="s">
        <v>38</v>
      </c>
      <c r="C163" s="113"/>
      <c r="D163" s="113"/>
      <c r="E163" s="113"/>
      <c r="F163" s="114">
        <f>SUM(F161:F162)</f>
        <v>4960.6384395228133</v>
      </c>
    </row>
    <row r="164" spans="1:6">
      <c r="A164" s="4"/>
      <c r="B164" s="87"/>
      <c r="C164" s="79"/>
      <c r="D164" s="79"/>
      <c r="E164" s="79"/>
      <c r="F164" s="79"/>
    </row>
    <row r="165" spans="1:6">
      <c r="B165" s="115"/>
      <c r="C165" s="89"/>
      <c r="D165" s="89"/>
      <c r="E165" s="89"/>
      <c r="F165" s="89"/>
    </row>
    <row r="166" spans="1:6">
      <c r="A166" s="4"/>
      <c r="B166" s="116" t="s">
        <v>40</v>
      </c>
      <c r="C166" s="79"/>
      <c r="D166" s="79"/>
      <c r="E166" s="79"/>
      <c r="F166" s="79"/>
    </row>
    <row r="167" spans="1:6">
      <c r="A167" s="4"/>
      <c r="B167" s="117" t="s">
        <v>41</v>
      </c>
      <c r="C167" s="117"/>
      <c r="D167" s="117"/>
      <c r="E167" s="117"/>
      <c r="F167" s="117"/>
    </row>
    <row r="168" spans="1:6" ht="50.25" customHeight="1">
      <c r="B168" s="118" t="s">
        <v>42</v>
      </c>
      <c r="C168" s="119"/>
      <c r="D168" s="119"/>
      <c r="E168" s="119"/>
      <c r="F168" s="119"/>
    </row>
    <row r="169" spans="1:6">
      <c r="B169" s="89" t="s">
        <v>61</v>
      </c>
      <c r="C169" s="89"/>
      <c r="D169" s="89"/>
      <c r="E169" s="89"/>
      <c r="F169" s="89"/>
    </row>
    <row r="170" spans="1:6">
      <c r="B170" s="115" t="str">
        <f>B83</f>
        <v xml:space="preserve">        տնօրեն՝       Շուշան Խաչատրյան</v>
      </c>
      <c r="C170" s="89"/>
      <c r="D170" s="89"/>
      <c r="E170" s="89"/>
      <c r="F170" s="89"/>
    </row>
    <row r="171" spans="1:6">
      <c r="B171" s="89" t="str">
        <f>B84</f>
        <v xml:space="preserve">      հաշվապահ՝  Սալվի Ղասաբյան</v>
      </c>
      <c r="C171" s="89"/>
      <c r="D171" s="89"/>
      <c r="E171" s="89"/>
      <c r="F171" s="89"/>
    </row>
    <row r="172" spans="1:6">
      <c r="B172" s="89" t="str">
        <f t="shared" ref="B172" si="12">B85</f>
        <v xml:space="preserve">   մանկավարժ՝    Անուշ Հակոբյան</v>
      </c>
      <c r="C172" s="89"/>
      <c r="D172" s="89"/>
      <c r="E172" s="89"/>
      <c r="F172" s="89"/>
    </row>
    <row r="173" spans="1:6">
      <c r="B173" s="89"/>
      <c r="C173" s="89"/>
      <c r="D173" s="89"/>
      <c r="E173" s="89"/>
      <c r="F173" s="89"/>
    </row>
    <row r="174" spans="1:6">
      <c r="B174" s="89"/>
      <c r="C174" s="89"/>
      <c r="D174" s="89"/>
      <c r="E174" s="89"/>
      <c r="F174" s="89"/>
    </row>
    <row r="175" spans="1:6">
      <c r="B175" s="89"/>
      <c r="C175" s="89"/>
      <c r="D175" s="89"/>
      <c r="E175" s="89"/>
      <c r="F175" s="89"/>
    </row>
    <row r="176" spans="1:6">
      <c r="B176" s="89"/>
      <c r="C176" s="89"/>
      <c r="D176" s="89"/>
      <c r="E176" s="89"/>
      <c r="F176" s="89"/>
    </row>
  </sheetData>
  <mergeCells count="9">
    <mergeCell ref="B168:F168"/>
    <mergeCell ref="A1:F2"/>
    <mergeCell ref="A3:F3"/>
    <mergeCell ref="D4:F4"/>
    <mergeCell ref="A5:F5"/>
    <mergeCell ref="A7:D7"/>
    <mergeCell ref="A9:F9"/>
    <mergeCell ref="B90:F90"/>
    <mergeCell ref="B167:F16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2024-09-26T14:44:46Z</dcterms:modified>
</cp:coreProperties>
</file>