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/>
  <bookViews>
    <workbookView xWindow="-120" yWindow="-120" windowWidth="20730" windowHeight="11760"/>
  </bookViews>
  <sheets>
    <sheet name="Sheet3" sheetId="3" r:id="rId1"/>
  </sheets>
  <calcPr calcId="144525"/>
</workbook>
</file>

<file path=xl/calcChain.xml><?xml version="1.0" encoding="utf-8"?>
<calcChain xmlns="http://schemas.openxmlformats.org/spreadsheetml/2006/main">
  <c r="F88" i="3" l="1"/>
  <c r="F87" i="3"/>
  <c r="F100" i="3" l="1"/>
  <c r="F86" i="3"/>
  <c r="F40" i="3"/>
  <c r="F41" i="3"/>
  <c r="F112" i="3" l="1"/>
  <c r="F55" i="3"/>
  <c r="F47" i="3"/>
  <c r="F45" i="3"/>
  <c r="F46" i="3"/>
  <c r="F44" i="3"/>
  <c r="F52" i="3"/>
  <c r="F39" i="3"/>
  <c r="F37" i="3"/>
  <c r="F36" i="3"/>
  <c r="F38" i="3"/>
  <c r="F34" i="3"/>
  <c r="F32" i="3"/>
  <c r="F30" i="3"/>
  <c r="F26" i="3"/>
  <c r="F24" i="3"/>
  <c r="F22" i="3"/>
  <c r="F20" i="3"/>
  <c r="F68" i="3"/>
  <c r="F69" i="3"/>
  <c r="F66" i="3"/>
  <c r="F67" i="3"/>
  <c r="F174" i="3"/>
  <c r="F173" i="3"/>
  <c r="F172" i="3"/>
  <c r="F171" i="3"/>
  <c r="F170" i="3"/>
  <c r="F164" i="3"/>
  <c r="F165" i="3"/>
  <c r="F166" i="3"/>
  <c r="F167" i="3"/>
  <c r="F168" i="3"/>
  <c r="F169" i="3"/>
  <c r="F175" i="3"/>
  <c r="F176" i="3"/>
  <c r="F177" i="3"/>
  <c r="F163" i="3"/>
  <c r="F90" i="3"/>
  <c r="F82" i="3"/>
  <c r="F85" i="3"/>
  <c r="F109" i="3"/>
  <c r="F178" i="3" l="1"/>
  <c r="F111" i="3"/>
  <c r="F110" i="3"/>
  <c r="F65" i="3" l="1"/>
  <c r="F84" i="3"/>
  <c r="F83" i="3"/>
  <c r="F81" i="3"/>
  <c r="F80" i="3"/>
  <c r="F160" i="3" l="1"/>
  <c r="F159" i="3"/>
  <c r="F158" i="3"/>
  <c r="F152" i="3"/>
  <c r="F157" i="3"/>
  <c r="F156" i="3"/>
  <c r="F155" i="3"/>
  <c r="F154" i="3"/>
  <c r="F153" i="3"/>
  <c r="F151" i="3"/>
  <c r="F150" i="3"/>
  <c r="F149" i="3"/>
  <c r="F148" i="3"/>
  <c r="F89" i="3"/>
  <c r="F161" i="3" l="1"/>
  <c r="F77" i="3"/>
  <c r="F145" i="3"/>
  <c r="F144" i="3"/>
  <c r="F143" i="3"/>
  <c r="F142" i="3"/>
  <c r="F141" i="3"/>
  <c r="F140" i="3"/>
  <c r="F132" i="3"/>
  <c r="F133" i="3"/>
  <c r="F134" i="3"/>
  <c r="F135" i="3"/>
  <c r="F136" i="3"/>
  <c r="F137" i="3"/>
  <c r="F138" i="3"/>
  <c r="F139" i="3"/>
  <c r="F131" i="3"/>
  <c r="F116" i="3"/>
  <c r="F122" i="3" l="1"/>
  <c r="F129" i="3"/>
  <c r="F128" i="3"/>
  <c r="F127" i="3"/>
  <c r="F126" i="3"/>
  <c r="F125" i="3"/>
  <c r="F124" i="3"/>
  <c r="F123" i="3"/>
  <c r="F121" i="3"/>
  <c r="F120" i="3"/>
  <c r="F119" i="3"/>
  <c r="F118" i="3"/>
  <c r="F117" i="3"/>
  <c r="F115" i="3"/>
  <c r="F130" i="3"/>
  <c r="F146" i="3" l="1"/>
  <c r="F91" i="3"/>
  <c r="F74" i="3" l="1"/>
  <c r="F75" i="3"/>
  <c r="F76" i="3"/>
  <c r="F78" i="3"/>
  <c r="F79" i="3"/>
  <c r="F92" i="3"/>
  <c r="F93" i="3"/>
  <c r="F94" i="3"/>
  <c r="F95" i="3"/>
  <c r="F99" i="3"/>
  <c r="F102" i="3"/>
  <c r="F103" i="3"/>
  <c r="F104" i="3"/>
  <c r="F101" i="3"/>
  <c r="F105" i="3"/>
  <c r="F106" i="3"/>
  <c r="F107" i="3"/>
  <c r="F108" i="3"/>
  <c r="F113" i="3"/>
  <c r="F73" i="3" l="1"/>
  <c r="F25" i="3"/>
  <c r="F27" i="3"/>
  <c r="F28" i="3"/>
  <c r="F29" i="3"/>
  <c r="F31" i="3"/>
  <c r="F33" i="3"/>
  <c r="F35" i="3"/>
  <c r="F42" i="3"/>
  <c r="F43" i="3"/>
  <c r="F48" i="3"/>
  <c r="F49" i="3"/>
  <c r="F50" i="3"/>
  <c r="F51" i="3"/>
  <c r="F53" i="3"/>
  <c r="F54" i="3"/>
  <c r="F56" i="3"/>
  <c r="F57" i="3"/>
  <c r="F58" i="3"/>
  <c r="F59" i="3"/>
  <c r="F60" i="3"/>
  <c r="F61" i="3"/>
  <c r="F62" i="3"/>
  <c r="F63" i="3"/>
  <c r="F64" i="3"/>
  <c r="F19" i="3"/>
  <c r="F21" i="3"/>
  <c r="F23" i="3"/>
  <c r="F17" i="3"/>
  <c r="F18" i="3"/>
  <c r="F16" i="3"/>
  <c r="F180" i="3" l="1"/>
</calcChain>
</file>

<file path=xl/sharedStrings.xml><?xml version="1.0" encoding="utf-8"?>
<sst xmlns="http://schemas.openxmlformats.org/spreadsheetml/2006/main" count="588" uniqueCount="235">
  <si>
    <t>¶ÝÙ³Ý Ó¨ (ÁÝÃ³ó³Ï³ñ·Á)</t>
  </si>
  <si>
    <t>²åñ³ÝùÝ»ñ</t>
  </si>
  <si>
    <t>դրամ</t>
  </si>
  <si>
    <t>Միջանցիկ կոդը` ըստ CPV դասակարգման</t>
  </si>
  <si>
    <t>Անվանումը</t>
  </si>
  <si>
    <t>Չափման միավորը</t>
  </si>
  <si>
    <t>Միավորի գինը</t>
  </si>
  <si>
    <t>Քանակը</t>
  </si>
  <si>
    <t>Էլեկտրականության բաշխման և դրա հետ կապված ծառայություններ</t>
  </si>
  <si>
    <t>Գազի բաշխում</t>
  </si>
  <si>
    <t>Ջրի բաշխում</t>
  </si>
  <si>
    <t xml:space="preserve"> Հեռախոսային և տվյալների փոխանցման ծառայություններ</t>
  </si>
  <si>
    <r>
      <rPr>
        <b/>
        <sz val="11"/>
        <color theme="1"/>
        <rFont val="Calibri"/>
        <family val="2"/>
        <charset val="204"/>
        <scheme val="minor"/>
      </rPr>
      <t xml:space="preserve">Ֆինանսավորումը՝ </t>
    </r>
    <r>
      <rPr>
        <sz val="11"/>
        <color theme="1"/>
        <rFont val="Calibri"/>
        <family val="2"/>
        <scheme val="minor"/>
      </rPr>
      <t>Նախատեսվում է գնել բյուջեյի և կազմակերպության այլ միջոցների հաշվին</t>
    </r>
  </si>
  <si>
    <t>32410000</t>
  </si>
  <si>
    <t xml:space="preserve"> Տ»Õ³Ï³Ý ó³Ýó</t>
  </si>
  <si>
    <r>
      <t>Պատվիրատու՝</t>
    </r>
    <r>
      <rPr>
        <b/>
        <sz val="12"/>
        <rFont val="Arial LatArm"/>
        <family val="2"/>
      </rPr>
      <t xml:space="preserve"> §</t>
    </r>
    <r>
      <rPr>
        <b/>
        <sz val="12"/>
        <rFont val="Times Armenian"/>
        <family val="1"/>
      </rPr>
      <t>Կամերային երաժշտության ազգային կենտրո</t>
    </r>
    <r>
      <rPr>
        <b/>
        <sz val="12"/>
        <rFont val="Arial LatArm"/>
        <family val="2"/>
      </rPr>
      <t>ն¦ Պà²Î</t>
    </r>
  </si>
  <si>
    <t>հատ</t>
  </si>
  <si>
    <t>Աշխատանքներ</t>
  </si>
  <si>
    <t>ՄԱ</t>
  </si>
  <si>
    <t>Î³ÝáÝ³íáñ û¹³ÛÇÝ ÷áË³¹ñÙ³Ý Í³é³ÛáõÃÛáõÝ (³íÇ³ïáÙë)</t>
  </si>
  <si>
    <t>Ընդամենը</t>
  </si>
  <si>
    <t>Ծառայություններ</t>
  </si>
  <si>
    <t>Ընդամենը ծախսերը  (դրամ)</t>
  </si>
  <si>
    <t>ԳՀ</t>
  </si>
  <si>
    <t xml:space="preserve"> Ñ³Ù³ó³Ýó³ÛÇÝ ¿ç»ñÇ ÑáëÃÇÝ·Ç Í³é³ÛáõÃÛáõÝÝ»ñ</t>
  </si>
  <si>
    <t xml:space="preserve"> ¹áÙ»Ý³ÛÇÝ ³Ýí³ÝáõÙÝ»ñ</t>
  </si>
  <si>
    <t>öàöàÊì²Ì</t>
  </si>
  <si>
    <t>Տոմսագրքույկ</t>
  </si>
  <si>
    <t>79821170/1</t>
  </si>
  <si>
    <t>79821170/2</t>
  </si>
  <si>
    <t>79821170/3</t>
  </si>
  <si>
    <t>79821170/4</t>
  </si>
  <si>
    <t>79821170/5</t>
  </si>
  <si>
    <t>79821170/6</t>
  </si>
  <si>
    <t xml:space="preserve"> ïå³·ñ³Ï³Ý ¨ ³é³ùÙ³Ý Í³é³ÛáõÃÛáõÝÝ»ñ</t>
  </si>
  <si>
    <r>
      <t>մ</t>
    </r>
    <r>
      <rPr>
        <vertAlign val="superscript"/>
        <sz val="9"/>
        <color rgb="FF000000"/>
        <rFont val="GHEA Grapalat"/>
        <family val="3"/>
      </rPr>
      <t>2</t>
    </r>
  </si>
  <si>
    <t>ëáëÇÝÓ` Ñ»ÕáõÏ</t>
  </si>
  <si>
    <t>կգ</t>
  </si>
  <si>
    <t xml:space="preserve"> ռետին հասարակ</t>
  </si>
  <si>
    <t xml:space="preserve"> մատիտներ</t>
  </si>
  <si>
    <t>գրիչ գնդիկավոր</t>
  </si>
  <si>
    <t xml:space="preserve"> մարկերներ</t>
  </si>
  <si>
    <t xml:space="preserve"> գրենական պիտույքների դասավորման համարանքներ և պարագաներ</t>
  </si>
  <si>
    <t xml:space="preserve"> սկրեպերներ</t>
  </si>
  <si>
    <t xml:space="preserve"> սրիչներ</t>
  </si>
  <si>
    <t>քանոն, պլաստիկ</t>
  </si>
  <si>
    <t xml:space="preserve">թուղթ, A4 ֆորմատի </t>
  </si>
  <si>
    <t>Ֆայլեր</t>
  </si>
  <si>
    <t>տուփ</t>
  </si>
  <si>
    <t xml:space="preserve"> հատակի մաքրման նյութեր</t>
  </si>
  <si>
    <t xml:space="preserve"> մածուծաններ (մաստիկաներ)</t>
  </si>
  <si>
    <t xml:space="preserve"> լվացող նյութեր</t>
  </si>
  <si>
    <t xml:space="preserve"> անձեռոցիկներ</t>
  </si>
  <si>
    <t xml:space="preserve"> լվացքի փոշի ձեռքով լվանալու համար</t>
  </si>
  <si>
    <t xml:space="preserve"> մաքրող նյութեր</t>
  </si>
  <si>
    <t>հատակի լվացման լաթ</t>
  </si>
  <si>
    <t xml:space="preserve"> ձեռնոցներ</t>
  </si>
  <si>
    <t>կահույք մաքրելու լաթ</t>
  </si>
  <si>
    <t>39831240/1</t>
  </si>
  <si>
    <t>39831240/2</t>
  </si>
  <si>
    <t xml:space="preserve"> կահույքի փայլեցման միջոց</t>
  </si>
  <si>
    <t xml:space="preserve"> պոլիէթիլենային պարկ, աղբի համար</t>
  </si>
  <si>
    <t xml:space="preserve"> ախտահանիչ հեղուկ նյութեր</t>
  </si>
  <si>
    <t xml:space="preserve"> ձողեր</t>
  </si>
  <si>
    <t xml:space="preserve"> ·Ý³Ñ³ïÙ³Ý Ñ»ï Ï³åí³Í ËáñÑñ¹³ïí³Ï³Ý Í³é³ÛáõÃÛáõÝÝ»ñ</t>
  </si>
  <si>
    <t>79411220</t>
  </si>
  <si>
    <t xml:space="preserve"> սրճարանային ծառայություններ</t>
  </si>
  <si>
    <t>ՄԱ*</t>
  </si>
  <si>
    <t>79821170</t>
  </si>
  <si>
    <t>55110000</t>
  </si>
  <si>
    <t>հյուրանոցային ծառայություններ</t>
  </si>
  <si>
    <t>31731100</t>
  </si>
  <si>
    <t>Էլեկտրատեխնիկական սարքավորում /ֆանկոլ/</t>
  </si>
  <si>
    <t>Ջ»éáõóÙ³Ý Ñ»ï Ï³åí³Í ³ßË³ï³ÝùÝ»ñ</t>
  </si>
  <si>
    <t>09132200</t>
  </si>
  <si>
    <t xml:space="preserve"> Բ»Ý½ÇÝ, é»·áõÉÛ³ñ</t>
  </si>
  <si>
    <t>լիտր</t>
  </si>
  <si>
    <r>
      <rPr>
        <sz val="10"/>
        <rFont val="Sylfaen"/>
        <family val="1"/>
        <charset val="204"/>
      </rPr>
      <t>տեխնիկական հսկողություն</t>
    </r>
  </si>
  <si>
    <r>
      <rPr>
        <sz val="10"/>
        <rFont val="Sylfaen"/>
        <family val="1"/>
        <charset val="204"/>
      </rPr>
      <t>հեղինակային հսկողություն</t>
    </r>
  </si>
  <si>
    <t>Տեսանկարահանման և լուսանկարահանման ծառայություններ</t>
  </si>
  <si>
    <t>73432100</t>
  </si>
  <si>
    <t>79211150</t>
  </si>
  <si>
    <t>Նյութական արժեքների գնահատման ծառայություն</t>
  </si>
  <si>
    <t>Աուդիտորական ծառայություններ</t>
  </si>
  <si>
    <t>Էլեկտրական լամպեր</t>
  </si>
  <si>
    <t>31512430</t>
  </si>
  <si>
    <t>50511300</t>
  </si>
  <si>
    <t>Կաթսայատան պոմպերի վերանորոգման ծառայություններ</t>
  </si>
  <si>
    <t>55110000/1</t>
  </si>
  <si>
    <t>տրանսպորտային փոխադրման ծառայություններ</t>
  </si>
  <si>
    <t>55320000</t>
  </si>
  <si>
    <t>ՍÝÝ¹Ç Ù³ïáõóÙ³Ý Í³é³ÛáõÃÛáõÝÝ»ñ</t>
  </si>
  <si>
    <t>60411200/1</t>
  </si>
  <si>
    <t>Հայոց ցեղասպանության հիշատակի օրվա համերգ /Ծիծեռնակաբերդ/</t>
  </si>
  <si>
    <t>79951100/4</t>
  </si>
  <si>
    <t>79951100/1</t>
  </si>
  <si>
    <t xml:space="preserve"> Միջոցառումների հետ կապված ծառայություններ  / լուսային ձևավորում/</t>
  </si>
  <si>
    <t>79951100/2</t>
  </si>
  <si>
    <t>79951100/3</t>
  </si>
  <si>
    <t xml:space="preserve"> Միջոցառումների հետ կապված ծառայություններ  / ձայնային համակարգի ապահովում/</t>
  </si>
  <si>
    <t xml:space="preserve"> Միջոցառումների հետ կապված ծառայություններ  /Բեմի տաքացման համակարգի ապահովում/</t>
  </si>
  <si>
    <t xml:space="preserve">Սարքավորումների վարձակալություն / Գեներատոր  (ներառյալ վառելիք) 130 կվ / </t>
  </si>
  <si>
    <t>79951100/5</t>
  </si>
  <si>
    <t>79951100/6</t>
  </si>
  <si>
    <t>79951100/7</t>
  </si>
  <si>
    <t>79951100/8</t>
  </si>
  <si>
    <t>Միջոցառումների հետ կապված ծառայություններ / Շարժական հանդերձարան /</t>
  </si>
  <si>
    <t>Միջոցառումների հետ կապված ծառայություններ / Բիոզուգարան /</t>
  </si>
  <si>
    <t>Միջոցառումների հետ կապված ծառայություններ  /Օպերատորների համար նախատեսված հարթակ/</t>
  </si>
  <si>
    <t>Միջոցառումների հետ կապված ծառայություններ /Հաղորդավարական խցիկ/</t>
  </si>
  <si>
    <t>Միջոցառումների հետ կապված ծառայություններ / Անցուղի (բեմահարթակներով` 6 x 25) /</t>
  </si>
  <si>
    <t>Շտապօգնության ծառայություն</t>
  </si>
  <si>
    <t>Պահնորդային ծառայություն</t>
  </si>
  <si>
    <t>79951100/9</t>
  </si>
  <si>
    <t>Միջոցառումների հետ կապված ծառայություններ  / Պրոյեկցիա ապահովում /</t>
  </si>
  <si>
    <t>ÏÇÝá ¨ ï»ë³ýÇÉÙ»ñÇ ³ñï³¹ñáõÃÛ³Ý Í³é³ÛáõÃÛáõÝÝ»ñ</t>
  </si>
  <si>
    <t>79951100/10</t>
  </si>
  <si>
    <t>Միջոցառումների հետ կապված ծառայություններ  /Մենակատարներ /</t>
  </si>
  <si>
    <t>մարդ</t>
  </si>
  <si>
    <t>79951100/11</t>
  </si>
  <si>
    <t>79951100/12</t>
  </si>
  <si>
    <t>79951100/13</t>
  </si>
  <si>
    <t>79951100/14</t>
  </si>
  <si>
    <t>79951100/15</t>
  </si>
  <si>
    <t>79951100/16</t>
  </si>
  <si>
    <t>79951100/17</t>
  </si>
  <si>
    <t>79951100/18</t>
  </si>
  <si>
    <t>Միջոցառումների հետ կապված ծառայություններ  / Պրոդյուսեր /</t>
  </si>
  <si>
    <t>Միջոցառումների հետ կապված ծառայություններ  /Պրոդյուսերի օգնական/</t>
  </si>
  <si>
    <t>Միջոցառումների հետ կապված ծառայություններ  /Գեղարվեստական մասի պատասխանատու/</t>
  </si>
  <si>
    <t>Միջոցառումների հետ կապված ծառայություններ  /Բեմի պատասխանատու/</t>
  </si>
  <si>
    <t>Միջոցառումների հետ կապված ծառայություններ  /Տեխնիկական մասի պատասխանատու/</t>
  </si>
  <si>
    <t>Միջոցառումների հետ կապված ծառայություններ  /Համակարգող/</t>
  </si>
  <si>
    <t>Միջոցառումների հետ կապված ծառայություններ  /Կազմակերպիչ/</t>
  </si>
  <si>
    <t>Միջոցառումների հետ կապված ծառայություններ  /Ֆինանսական մասի համակարգող/</t>
  </si>
  <si>
    <t>79951100/19</t>
  </si>
  <si>
    <t>90910000</t>
  </si>
  <si>
    <t>Մաքրման ծառայություններ</t>
  </si>
  <si>
    <t>79951100/20</t>
  </si>
  <si>
    <t>Միջոցառումների հետ կապված ծառայություններ  /Երաժշտական գործիքներ/</t>
  </si>
  <si>
    <t>Միջոցառումների հետ կապված ծառայություններ  /ֆոտո և վիդեո նկարահանումներ/</t>
  </si>
  <si>
    <t>92111100 /1</t>
  </si>
  <si>
    <t>Միջոցառումների հետ կապված ծառայություններ /Բեմային կոնստրուկցիա                                          (գլխավոր բեմ՝ կամարաձև ծածկով)</t>
  </si>
  <si>
    <t>Հայոց ցեղասպանության հիշատակի օրվա համերգ</t>
  </si>
  <si>
    <t>Միջոցառումների հետ կապված ծառայություններ /դիրիժոր հրավիրված/</t>
  </si>
  <si>
    <t>79951100/21</t>
  </si>
  <si>
    <t>79951100/22</t>
  </si>
  <si>
    <t>79951100/23</t>
  </si>
  <si>
    <t>79951100/24</t>
  </si>
  <si>
    <t>79951100/25</t>
  </si>
  <si>
    <t>79951100/26</t>
  </si>
  <si>
    <t>79951100/27</t>
  </si>
  <si>
    <t>79951100/28</t>
  </si>
  <si>
    <t>79951100/29</t>
  </si>
  <si>
    <t>Միջոցառումների հետ կապված ծառայություններ /նախագծի ղեկավար /</t>
  </si>
  <si>
    <t>Միջոցառումների հետ կապված ծառայություններ /երաժիշտերի հավելյալ կազմ (փողային կազմ և մեկ հարվածային) հրավիրված</t>
  </si>
  <si>
    <t>Միջոցառումների հետ կապված ծառայություններ /մենակատար հրավիրված (տենոր)</t>
  </si>
  <si>
    <t xml:space="preserve">Միջոցառումների հետ կապված ծառայություններ /մենակատար հրավիրված (սոպրանո) </t>
  </si>
  <si>
    <t>Միջոցառումների հետ կապված ծառայություններ /մենակատար հրավիրված (մեցցո-սոպրանո)</t>
  </si>
  <si>
    <t>Միջոցառումների հետ կապված ծառայություններ /մենակատար հրավիրված (բաս)</t>
  </si>
  <si>
    <t>Միջոցառումների հետ կապված ծառայություններ /գրաֆիկ դիզայների ծառայություն</t>
  </si>
  <si>
    <t xml:space="preserve">Միջոցառումների հետ կապված ծառայություններ /նախագծի համակարգող </t>
  </si>
  <si>
    <t>79951100/30</t>
  </si>
  <si>
    <t>79951100/31</t>
  </si>
  <si>
    <t>79951100/32</t>
  </si>
  <si>
    <t>79951100/33</t>
  </si>
  <si>
    <t xml:space="preserve"> Միջոցառումների հետ կապված ծառայություններ  / նկարահանման տեխնիկայի վարձակալություն /</t>
  </si>
  <si>
    <t xml:space="preserve"> Միջոցառումների հետ կապված ծառայություններ  /նկարահանման (արտադրական) և մոնտաժի (հետարտադրական) ծառայություններ /</t>
  </si>
  <si>
    <t xml:space="preserve"> Միջոցառումների հետ կապված ծառայություններ  / ձայնագրության և համադրման (համահնչեցման) ծառայություններ/</t>
  </si>
  <si>
    <t xml:space="preserve">2021թ.  ¶ÜàôØÜºðÆ  äÈ²Ü  </t>
  </si>
  <si>
    <t>55110000/2</t>
  </si>
  <si>
    <t>60231200/1</t>
  </si>
  <si>
    <t>39711120</t>
  </si>
  <si>
    <t>Սառնարաններ</t>
  </si>
  <si>
    <t>79961100</t>
  </si>
  <si>
    <t>Լուսանկարչական ծառայություններ</t>
  </si>
  <si>
    <t>Հակահրդեհային սարքերի վերանորոգման և պահպանման ծառայություններ</t>
  </si>
  <si>
    <t>50411190</t>
  </si>
  <si>
    <t>45421122</t>
  </si>
  <si>
    <t>Պատուհանների տեղադրում                        / պատուհանների և ապակիների փոխարինման աշխատանքներ/</t>
  </si>
  <si>
    <t>60231200/2</t>
  </si>
  <si>
    <t>55110000/3</t>
  </si>
  <si>
    <t>60411200/2</t>
  </si>
  <si>
    <t>Առնո Բաբաջանյանի և Էդվարդ Միրզոյանի ծննդյան 100-ամյակներին նվիրված հոբելյանական համերգներ</t>
  </si>
  <si>
    <t>Միջոցառումների հետ կապված ծառայություններ /ծրագրի պրոդյուսեր/</t>
  </si>
  <si>
    <t>Միջոցառումների հետ կապված ծառայություններ /համակարգող /</t>
  </si>
  <si>
    <t>79951100/34</t>
  </si>
  <si>
    <t>79951100/35</t>
  </si>
  <si>
    <t>79951100/36</t>
  </si>
  <si>
    <t>Միջոցառումների հետ կապված ծառայություններ /դրիրժոր/</t>
  </si>
  <si>
    <t>Միջոցառումների հետ կապված ծառայություններ /հրավիրված երաժիշտներ/</t>
  </si>
  <si>
    <t>79951100/37</t>
  </si>
  <si>
    <t>79951100/38</t>
  </si>
  <si>
    <t>79951100/39</t>
  </si>
  <si>
    <t>Միջոցառումների հետ կապված ծառայություններ /հրավիրված մենակատարներ /</t>
  </si>
  <si>
    <t>Միջոցառումների հետ կապված ծառայություններ /մենակատար դաշնակահար/</t>
  </si>
  <si>
    <t>Միջոցառումների հետ կապված ծառայություններ /հաղորդավար/</t>
  </si>
  <si>
    <t>92111100/1</t>
  </si>
  <si>
    <t>79951100/40</t>
  </si>
  <si>
    <t>Միջոցառումների հետ կապված ծառայություններ /տպագրական նյութերի ձևավորում/</t>
  </si>
  <si>
    <t>55110000/4</t>
  </si>
  <si>
    <t>60231200/3</t>
  </si>
  <si>
    <t>79951100/41</t>
  </si>
  <si>
    <t>Միջոցառումների հետ կապված ծառայություններ /ստեղծագործությունների մշակում</t>
  </si>
  <si>
    <t>79951100/42</t>
  </si>
  <si>
    <t>Միջոցառումների հետ կապված ծառայություններ /լուսային և ձայնային տեխնիկայի վարձակալություն</t>
  </si>
  <si>
    <t>79951100/43</t>
  </si>
  <si>
    <t xml:space="preserve"> Միջոցառումների հետ կապված ծառայություններ  / դահլիճի վարձակալություն/</t>
  </si>
  <si>
    <t>39711120/1</t>
  </si>
  <si>
    <t>39714200</t>
  </si>
  <si>
    <t>Օդորակիչ</t>
  </si>
  <si>
    <t>39714200/1</t>
  </si>
  <si>
    <t>39714200/2</t>
  </si>
  <si>
    <t>30192100/1</t>
  </si>
  <si>
    <t xml:space="preserve"> ռետին</t>
  </si>
  <si>
    <t>30192130/1</t>
  </si>
  <si>
    <t>30192121/1</t>
  </si>
  <si>
    <t>գրիչ</t>
  </si>
  <si>
    <t>30192125/1</t>
  </si>
  <si>
    <t>քանոն</t>
  </si>
  <si>
    <t>30197622/1</t>
  </si>
  <si>
    <t>33411400/1</t>
  </si>
  <si>
    <t>Թղթեր նշումների համար</t>
  </si>
  <si>
    <t>39831273/1</t>
  </si>
  <si>
    <t xml:space="preserve"> լվացող նյութեր /ամանի հեղուկ/</t>
  </si>
  <si>
    <t xml:space="preserve"> Հեղուկ օճառ</t>
  </si>
  <si>
    <t>33141118/1</t>
  </si>
  <si>
    <t>39831282/1</t>
  </si>
  <si>
    <t>51111400</t>
  </si>
  <si>
    <t xml:space="preserve">Էլեկտրական բաշխման սարքերի տեղադրման ծառայություններ </t>
  </si>
  <si>
    <t>զուգարանի թուղթ</t>
  </si>
  <si>
    <t>33761100/1</t>
  </si>
  <si>
    <t>79821170/7</t>
  </si>
  <si>
    <t>60231200/4</t>
  </si>
  <si>
    <t xml:space="preserve"> Միջոցառումների հետ կապված ծառայություններ  /պարկաթոռների վարձակալություն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</si>
</sst>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0.0"/>
  </numFmts>
  <fonts count="32">
    <font>
      <sz val="11"/>
      <color theme="1"/>
      <name val="Calibri"/>
      <family val="2"/>
      <scheme val="minor"/>
    </font>
    <font>
      <sz val="10"/>
      <name val="Times Armenian"/>
      <family val="1"/>
    </font>
    <font>
      <b/>
      <sz val="12"/>
      <name val="Times Armenian"/>
      <family val="1"/>
    </font>
    <font>
      <sz val="11"/>
      <name val="Times Armenian"/>
      <family val="1"/>
    </font>
    <font>
      <sz val="11"/>
      <color theme="1"/>
      <name val="Calibri"/>
      <family val="2"/>
      <scheme val="minor"/>
    </font>
    <font>
      <sz val="10"/>
      <name val="Arial LatArm"/>
      <family val="2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name val="Times Armenian"/>
      <family val="1"/>
    </font>
    <font>
      <b/>
      <sz val="12"/>
      <name val="Arial LatArm"/>
      <family val="2"/>
    </font>
    <font>
      <sz val="11"/>
      <color theme="1"/>
      <name val="Arial LatArm"/>
      <family val="2"/>
    </font>
    <font>
      <b/>
      <sz val="11"/>
      <name val="Arial LatArm"/>
      <family val="2"/>
    </font>
    <font>
      <sz val="11"/>
      <name val="Arial LatArm"/>
      <family val="2"/>
    </font>
    <font>
      <sz val="10"/>
      <color theme="1"/>
      <name val="GHEA Grapalat"/>
      <family val="3"/>
    </font>
    <font>
      <sz val="10"/>
      <name val="GHEA Grapalat"/>
      <family val="3"/>
    </font>
    <font>
      <b/>
      <sz val="10"/>
      <name val="Arial LatArm"/>
      <family val="2"/>
    </font>
    <font>
      <b/>
      <sz val="10"/>
      <color theme="1"/>
      <name val="GHEA Grapalat"/>
      <family val="3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Times Armenian"/>
      <family val="1"/>
    </font>
    <font>
      <sz val="9"/>
      <color rgb="FF000000"/>
      <name val="GHEA Grapalat"/>
      <family val="3"/>
    </font>
    <font>
      <vertAlign val="superscript"/>
      <sz val="9"/>
      <color rgb="FF000000"/>
      <name val="GHEA Grapalat"/>
      <family val="3"/>
    </font>
    <font>
      <sz val="10"/>
      <name val="Arial"/>
      <family val="2"/>
      <charset val="204"/>
    </font>
    <font>
      <sz val="10"/>
      <name val="Arial"/>
      <family val="2"/>
    </font>
    <font>
      <sz val="7"/>
      <name val="GHEA Grapalat"/>
      <family val="3"/>
    </font>
    <font>
      <sz val="10"/>
      <name val="Arial"/>
      <family val="2"/>
      <charset val="204"/>
    </font>
    <font>
      <sz val="10"/>
      <name val="Sylfaen"/>
      <family val="1"/>
      <charset val="204"/>
    </font>
    <font>
      <i/>
      <sz val="10"/>
      <name val="Times Armenian"/>
      <family val="1"/>
    </font>
    <font>
      <sz val="8"/>
      <name val="Calibri"/>
      <family val="2"/>
      <scheme val="minor"/>
    </font>
    <font>
      <sz val="10"/>
      <color theme="1"/>
      <name val="Arial LatArm"/>
      <family val="2"/>
    </font>
    <font>
      <i/>
      <sz val="10"/>
      <name val="Arial LatArm"/>
      <family val="2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164" fontId="4" fillId="0" borderId="0" applyFont="0" applyFill="0" applyBorder="0" applyAlignment="0" applyProtection="0"/>
    <xf numFmtId="0" fontId="22" fillId="0" borderId="0"/>
    <xf numFmtId="0" fontId="23" fillId="0" borderId="0"/>
    <xf numFmtId="0" fontId="22" fillId="0" borderId="0"/>
    <xf numFmtId="0" fontId="25" fillId="0" borderId="0"/>
    <xf numFmtId="0" fontId="25" fillId="0" borderId="0"/>
  </cellStyleXfs>
  <cellXfs count="133">
    <xf numFmtId="0" fontId="0" fillId="0" borderId="0" xfId="0"/>
    <xf numFmtId="0" fontId="3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0" xfId="0" applyFill="1"/>
    <xf numFmtId="165" fontId="13" fillId="0" borderId="4" xfId="1" applyNumberFormat="1" applyFont="1" applyFill="1" applyBorder="1" applyAlignment="1">
      <alignment horizontal="center" vertical="center"/>
    </xf>
    <xf numFmtId="165" fontId="14" fillId="0" borderId="4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center" vertical="center" wrapText="1"/>
    </xf>
    <xf numFmtId="165" fontId="16" fillId="0" borderId="4" xfId="1" applyNumberFormat="1" applyFont="1" applyFill="1" applyBorder="1" applyAlignment="1">
      <alignment horizontal="right" vertical="center"/>
    </xf>
    <xf numFmtId="0" fontId="5" fillId="0" borderId="0" xfId="0" applyFont="1" applyFill="1"/>
    <xf numFmtId="0" fontId="5" fillId="0" borderId="0" xfId="0" applyFont="1" applyFill="1" applyAlignment="1">
      <alignment horizontal="center" vertical="center"/>
    </xf>
    <xf numFmtId="0" fontId="10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center" vertical="top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5" fillId="0" borderId="0" xfId="0" applyFont="1" applyFill="1" applyAlignment="1">
      <alignment wrapText="1"/>
    </xf>
    <xf numFmtId="0" fontId="11" fillId="0" borderId="5" xfId="0" applyFont="1" applyFill="1" applyBorder="1" applyAlignment="1">
      <alignment horizontal="center" vertical="top" wrapText="1"/>
    </xf>
    <xf numFmtId="165" fontId="14" fillId="0" borderId="5" xfId="1" applyNumberFormat="1" applyFont="1" applyFill="1" applyBorder="1" applyAlignment="1">
      <alignment horizontal="right" vertical="center" wrapText="1"/>
    </xf>
    <xf numFmtId="166" fontId="14" fillId="0" borderId="4" xfId="0" applyNumberFormat="1" applyFont="1" applyFill="1" applyBorder="1" applyAlignment="1" applyProtection="1">
      <alignment horizontal="right" vertical="center"/>
    </xf>
    <xf numFmtId="165" fontId="13" fillId="0" borderId="4" xfId="1" applyNumberFormat="1" applyFont="1" applyFill="1" applyBorder="1" applyAlignment="1">
      <alignment horizontal="right" vertical="center"/>
    </xf>
    <xf numFmtId="0" fontId="20" fillId="0" borderId="4" xfId="0" applyFont="1" applyFill="1" applyBorder="1" applyAlignment="1">
      <alignment horizontal="center" vertical="center"/>
    </xf>
    <xf numFmtId="165" fontId="14" fillId="0" borderId="4" xfId="1" applyNumberFormat="1" applyFont="1" applyFill="1" applyBorder="1" applyAlignment="1">
      <alignment horizontal="center" vertical="center" wrapText="1"/>
    </xf>
    <xf numFmtId="0" fontId="5" fillId="0" borderId="4" xfId="5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66" fontId="14" fillId="0" borderId="6" xfId="0" applyNumberFormat="1" applyFont="1" applyFill="1" applyBorder="1" applyAlignment="1" applyProtection="1">
      <alignment horizontal="right" vertical="center"/>
    </xf>
    <xf numFmtId="166" fontId="14" fillId="0" borderId="7" xfId="0" applyNumberFormat="1" applyFont="1" applyFill="1" applyBorder="1" applyAlignment="1" applyProtection="1">
      <alignment horizontal="right" vertical="center"/>
    </xf>
    <xf numFmtId="0" fontId="5" fillId="0" borderId="4" xfId="0" applyFont="1" applyFill="1" applyBorder="1" applyAlignment="1">
      <alignment horizontal="left" vertical="center" wrapText="1"/>
    </xf>
    <xf numFmtId="49" fontId="5" fillId="0" borderId="4" xfId="4" applyNumberFormat="1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65" fontId="13" fillId="0" borderId="5" xfId="1" applyNumberFormat="1" applyFont="1" applyFill="1" applyBorder="1" applyAlignment="1">
      <alignment horizontal="right" vertical="center"/>
    </xf>
    <xf numFmtId="0" fontId="30" fillId="0" borderId="4" xfId="0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165" fontId="16" fillId="0" borderId="2" xfId="1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27" fillId="0" borderId="4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left"/>
    </xf>
    <xf numFmtId="0" fontId="17" fillId="0" borderId="4" xfId="0" applyFont="1" applyFill="1" applyBorder="1" applyAlignment="1">
      <alignment horizontal="left"/>
    </xf>
    <xf numFmtId="0" fontId="17" fillId="0" borderId="4" xfId="0" applyFont="1" applyFill="1" applyBorder="1" applyAlignment="1">
      <alignment horizontal="left" wrapText="1"/>
    </xf>
    <xf numFmtId="0" fontId="15" fillId="0" borderId="4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left" wrapText="1"/>
    </xf>
    <xf numFmtId="0" fontId="13" fillId="0" borderId="4" xfId="0" applyFont="1" applyFill="1" applyBorder="1" applyAlignment="1">
      <alignment horizontal="left"/>
    </xf>
    <xf numFmtId="0" fontId="13" fillId="0" borderId="4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/>
    </xf>
    <xf numFmtId="165" fontId="0" fillId="0" borderId="0" xfId="0" applyNumberFormat="1" applyFill="1"/>
    <xf numFmtId="0" fontId="13" fillId="0" borderId="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top" wrapText="1"/>
    </xf>
    <xf numFmtId="165" fontId="14" fillId="0" borderId="2" xfId="1" applyNumberFormat="1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165" fontId="13" fillId="0" borderId="4" xfId="1" applyNumberFormat="1" applyFont="1" applyFill="1" applyBorder="1" applyAlignment="1">
      <alignment vertical="center"/>
    </xf>
    <xf numFmtId="0" fontId="29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31" fillId="0" borderId="4" xfId="0" applyFont="1" applyFill="1" applyBorder="1" applyAlignment="1">
      <alignment vertical="center"/>
    </xf>
    <xf numFmtId="0" fontId="17" fillId="0" borderId="4" xfId="0" applyFont="1" applyFill="1" applyBorder="1" applyAlignment="1">
      <alignment vertical="center"/>
    </xf>
    <xf numFmtId="0" fontId="13" fillId="0" borderId="4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13" fillId="0" borderId="5" xfId="0" applyFont="1" applyFill="1" applyBorder="1" applyAlignment="1">
      <alignment vertical="center"/>
    </xf>
    <xf numFmtId="0" fontId="16" fillId="0" borderId="4" xfId="0" applyNumberFormat="1" applyFont="1" applyFill="1" applyBorder="1" applyAlignment="1">
      <alignment vertical="center"/>
    </xf>
    <xf numFmtId="0" fontId="16" fillId="0" borderId="3" xfId="0" applyNumberFormat="1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0" fontId="17" fillId="0" borderId="3" xfId="0" applyFont="1" applyFill="1" applyBorder="1" applyAlignment="1">
      <alignment vertical="center"/>
    </xf>
    <xf numFmtId="0" fontId="13" fillId="0" borderId="5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center" vertical="top" wrapText="1"/>
    </xf>
    <xf numFmtId="165" fontId="14" fillId="2" borderId="5" xfId="1" applyNumberFormat="1" applyFont="1" applyFill="1" applyBorder="1" applyAlignment="1">
      <alignment horizontal="right" vertical="center" wrapText="1"/>
    </xf>
    <xf numFmtId="0" fontId="17" fillId="2" borderId="5" xfId="0" applyFont="1" applyFill="1" applyBorder="1" applyAlignment="1">
      <alignment vertical="center"/>
    </xf>
    <xf numFmtId="0" fontId="29" fillId="0" borderId="4" xfId="0" applyFont="1" applyFill="1" applyBorder="1" applyAlignment="1">
      <alignment horizontal="left" vertical="center" wrapText="1"/>
    </xf>
    <xf numFmtId="0" fontId="29" fillId="0" borderId="4" xfId="0" applyFont="1" applyFill="1" applyBorder="1" applyAlignment="1">
      <alignment horizontal="right" vertical="center" wrapText="1"/>
    </xf>
    <xf numFmtId="0" fontId="0" fillId="0" borderId="4" xfId="0" applyFill="1" applyBorder="1"/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65" fontId="14" fillId="3" borderId="4" xfId="1" applyNumberFormat="1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24" fillId="0" borderId="0" xfId="0" applyFont="1" applyFill="1" applyAlignment="1">
      <alignment horizontal="left" vertical="center"/>
    </xf>
    <xf numFmtId="0" fontId="16" fillId="0" borderId="1" xfId="0" applyFont="1" applyFill="1" applyBorder="1" applyAlignment="1">
      <alignment horizontal="left" wrapText="1"/>
    </xf>
    <xf numFmtId="0" fontId="16" fillId="0" borderId="2" xfId="0" applyFont="1" applyFill="1" applyBorder="1" applyAlignment="1">
      <alignment horizontal="left" wrapText="1"/>
    </xf>
    <xf numFmtId="0" fontId="29" fillId="4" borderId="4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left" wrapText="1"/>
    </xf>
    <xf numFmtId="0" fontId="1" fillId="4" borderId="4" xfId="0" applyFont="1" applyFill="1" applyBorder="1" applyAlignment="1">
      <alignment horizontal="center" vertical="center" wrapText="1"/>
    </xf>
    <xf numFmtId="165" fontId="14" fillId="4" borderId="4" xfId="1" applyNumberFormat="1" applyFont="1" applyFill="1" applyBorder="1" applyAlignment="1">
      <alignment horizontal="right" vertical="center" wrapText="1"/>
    </xf>
    <xf numFmtId="165" fontId="13" fillId="4" borderId="4" xfId="1" applyNumberFormat="1" applyFont="1" applyFill="1" applyBorder="1" applyAlignment="1">
      <alignment horizontal="right" vertical="center"/>
    </xf>
    <xf numFmtId="0" fontId="13" fillId="4" borderId="4" xfId="0" applyFont="1" applyFill="1" applyBorder="1" applyAlignment="1">
      <alignment vertical="center"/>
    </xf>
    <xf numFmtId="0" fontId="13" fillId="4" borderId="4" xfId="0" applyFont="1" applyFill="1" applyBorder="1" applyAlignment="1">
      <alignment horizontal="left" vertical="center" wrapText="1"/>
    </xf>
    <xf numFmtId="165" fontId="14" fillId="4" borderId="5" xfId="1" applyNumberFormat="1" applyFont="1" applyFill="1" applyBorder="1" applyAlignment="1">
      <alignment horizontal="right" vertical="center" wrapText="1"/>
    </xf>
    <xf numFmtId="0" fontId="13" fillId="4" borderId="5" xfId="0" applyFont="1" applyFill="1" applyBorder="1" applyAlignment="1">
      <alignment vertical="center"/>
    </xf>
  </cellXfs>
  <cellStyles count="7">
    <cellStyle name="Normal 2" xfId="3"/>
    <cellStyle name="Обычный" xfId="0" builtinId="0"/>
    <cellStyle name="Обычный 2" xfId="4"/>
    <cellStyle name="Обычный 2 2" xfId="6"/>
    <cellStyle name="Обычный 3" xfId="2"/>
    <cellStyle name="Обычный 4" xfId="5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0</xdr:row>
      <xdr:rowOff>0</xdr:rowOff>
    </xdr:from>
    <xdr:to>
      <xdr:col>6</xdr:col>
      <xdr:colOff>819150</xdr:colOff>
      <xdr:row>8</xdr:row>
      <xdr:rowOff>28575</xdr:rowOff>
    </xdr:to>
    <xdr:sp macro="" textlink="">
      <xdr:nvSpPr>
        <xdr:cNvPr id="2" name="Text Box 2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962400" y="104775"/>
          <a:ext cx="219075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1">
            <a:defRPr sz="1000"/>
          </a:pPr>
          <a:r>
            <a:rPr lang="en-US" sz="1100" b="0" i="0" strike="noStrike">
              <a:solidFill>
                <a:sysClr val="windowText" lastClr="000000"/>
              </a:solidFill>
              <a:latin typeface="Arial LatArm" pitchFamily="34" charset="0"/>
            </a:rPr>
            <a:t>Ð³ëï³ïáõÙ »Ù</a:t>
          </a:r>
          <a:r>
            <a:rPr lang="en-US" sz="1100" b="0" i="0" strike="noStrike">
              <a:solidFill>
                <a:sysClr val="windowText" lastClr="000000"/>
              </a:solidFill>
              <a:latin typeface="Times Armenian"/>
            </a:rPr>
            <a:t>.</a:t>
          </a:r>
        </a:p>
        <a:p>
          <a:pPr algn="r" rtl="1">
            <a:defRPr sz="1000"/>
          </a:pPr>
          <a:r>
            <a:rPr lang="en-US" sz="1100" b="0" i="0" strike="noStrike">
              <a:solidFill>
                <a:sysClr val="windowText" lastClr="000000"/>
              </a:solidFill>
              <a:latin typeface="Arial LatArm" pitchFamily="34" charset="0"/>
            </a:rPr>
            <a:t>§</a:t>
          </a:r>
          <a:r>
            <a:rPr lang="en-US" sz="1100" b="0" i="0" strike="noStrike">
              <a:solidFill>
                <a:sysClr val="windowText" lastClr="000000"/>
              </a:solidFill>
              <a:latin typeface="Arial LatArm" panose="020B0604020202020204" pitchFamily="34" charset="0"/>
              <a:cs typeface="Arial LatArm" panose="020B0604020202020204" pitchFamily="34" charset="0"/>
            </a:rPr>
            <a:t>Կամերային երաժշտության ազգային կենտրոն¦ Պà²Î-Ç ïÝûñ»Ý </a:t>
          </a:r>
        </a:p>
        <a:p>
          <a:pPr algn="r" rtl="1">
            <a:defRPr sz="1000"/>
          </a:pPr>
          <a:r>
            <a:rPr lang="en-US" sz="1100" b="0" i="0" strike="noStrike">
              <a:solidFill>
                <a:sysClr val="windowText" lastClr="000000"/>
              </a:solidFill>
              <a:latin typeface="Arial LatArm" panose="020B0604020202020204" pitchFamily="34" charset="0"/>
              <a:cs typeface="Arial LatArm" panose="020B0604020202020204" pitchFamily="34" charset="0"/>
            </a:rPr>
            <a:t> </a:t>
          </a:r>
        </a:p>
        <a:p>
          <a:pPr algn="r" rtl="1">
            <a:defRPr sz="1000"/>
          </a:pPr>
          <a:r>
            <a:rPr lang="en-US" sz="1100" b="0" i="0" strike="noStrike">
              <a:solidFill>
                <a:sysClr val="windowText" lastClr="000000"/>
              </a:solidFill>
              <a:latin typeface="Arial LatArm" panose="020B0604020202020204" pitchFamily="34" charset="0"/>
              <a:cs typeface="Arial LatArm" panose="020B0604020202020204" pitchFamily="34" charset="0"/>
            </a:rPr>
            <a:t>.......................Ն.Նազարյան</a:t>
          </a:r>
          <a:endParaRPr lang="ru-RU" sz="1100" b="0" i="0" strike="noStrike">
            <a:solidFill>
              <a:sysClr val="windowText" lastClr="000000"/>
            </a:solidFill>
            <a:latin typeface="Arial LatArm" panose="020B0604020202020204" pitchFamily="34" charset="0"/>
            <a:cs typeface="Arial LatArm" panose="020B0604020202020204" pitchFamily="34" charset="0"/>
          </a:endParaRPr>
        </a:p>
        <a:p>
          <a:pPr algn="r" rtl="1">
            <a:defRPr sz="1000"/>
          </a:pPr>
          <a:r>
            <a:rPr lang="ru-RU" sz="1100" b="0" i="0" strike="noStrike">
              <a:solidFill>
                <a:sysClr val="windowText" lastClr="000000"/>
              </a:solidFill>
              <a:latin typeface="Arial LatArm" panose="020B0604020202020204" pitchFamily="34" charset="0"/>
              <a:cs typeface="Arial LatArm" panose="020B0604020202020204" pitchFamily="34" charset="0"/>
            </a:rPr>
            <a:t>30</a:t>
          </a:r>
          <a:r>
            <a:rPr lang="en-US" sz="1100" b="0" i="0" strike="noStrike">
              <a:solidFill>
                <a:sysClr val="windowText" lastClr="000000"/>
              </a:solidFill>
              <a:latin typeface="Arial LatArm" panose="020B0604020202020204" pitchFamily="34" charset="0"/>
              <a:cs typeface="Arial LatArm" panose="020B0604020202020204" pitchFamily="34" charset="0"/>
            </a:rPr>
            <a:t>.</a:t>
          </a:r>
          <a:r>
            <a:rPr lang="ru-RU" sz="1100" b="0" i="0" strike="noStrike">
              <a:solidFill>
                <a:sysClr val="windowText" lastClr="000000"/>
              </a:solidFill>
              <a:latin typeface="Arial LatArm" panose="020B0604020202020204" pitchFamily="34" charset="0"/>
              <a:cs typeface="Arial LatArm" panose="020B0604020202020204" pitchFamily="34" charset="0"/>
            </a:rPr>
            <a:t>0</a:t>
          </a:r>
          <a:r>
            <a:rPr lang="en-US" sz="1100" b="0" i="0" strike="noStrike">
              <a:solidFill>
                <a:sysClr val="windowText" lastClr="000000"/>
              </a:solidFill>
              <a:latin typeface="Arial LatArm" panose="020B0604020202020204" pitchFamily="34" charset="0"/>
              <a:cs typeface="Arial LatArm" panose="020B0604020202020204" pitchFamily="34" charset="0"/>
            </a:rPr>
            <a:t>7</a:t>
          </a:r>
          <a:r>
            <a:rPr lang="ru-RU" sz="1100" b="0" i="0" strike="noStrike">
              <a:solidFill>
                <a:sysClr val="windowText" lastClr="000000"/>
              </a:solidFill>
              <a:latin typeface="Arial LatArm" panose="020B0604020202020204" pitchFamily="34" charset="0"/>
              <a:cs typeface="Arial LatArm" panose="020B0604020202020204" pitchFamily="34" charset="0"/>
            </a:rPr>
            <a:t>.20</a:t>
          </a:r>
          <a:r>
            <a:rPr lang="en-US" sz="1100" b="0" i="0" strike="noStrike">
              <a:solidFill>
                <a:sysClr val="windowText" lastClr="000000"/>
              </a:solidFill>
              <a:latin typeface="Arial LatArm" panose="020B0604020202020204" pitchFamily="34" charset="0"/>
              <a:cs typeface="Arial LatArm" panose="020B0604020202020204" pitchFamily="34" charset="0"/>
            </a:rPr>
            <a:t>2</a:t>
          </a:r>
          <a:r>
            <a:rPr lang="hy-AM" sz="1100" b="0" i="0" strike="noStrike">
              <a:solidFill>
                <a:sysClr val="windowText" lastClr="000000"/>
              </a:solidFill>
              <a:latin typeface="Arial LatArm" panose="020B0604020202020204" pitchFamily="34" charset="0"/>
              <a:cs typeface="Arial LatArm" panose="020B0604020202020204" pitchFamily="34" charset="0"/>
            </a:rPr>
            <a:t>1</a:t>
          </a:r>
          <a:r>
            <a:rPr lang="en-US" sz="1100" b="0" i="0" strike="noStrike">
              <a:solidFill>
                <a:sysClr val="windowText" lastClr="000000"/>
              </a:solidFill>
              <a:latin typeface="Arial LatArm" panose="020B0604020202020204" pitchFamily="34" charset="0"/>
              <a:cs typeface="Arial LatArm" panose="020B0604020202020204" pitchFamily="34" charset="0"/>
            </a:rPr>
            <a:t>թ.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 bwMode="auto">
        <a:solidFill>
          <a:srgbClr val="FFFFFF"/>
        </a:solidFill>
        <a:ln w="9525">
          <a:noFill/>
          <a:miter lim="800000"/>
          <a:headEnd/>
          <a:tailEnd/>
        </a:ln>
      </a:spPr>
      <a:bodyPr vertOverflow="clip" wrap="square" lIns="0" tIns="22860" rIns="27432" bIns="0" anchor="t" upright="1"/>
      <a:lstStyle>
        <a:defPPr algn="r" rtl="1">
          <a:defRPr sz="1100" b="0" i="0" strike="noStrike">
            <a:solidFill>
              <a:srgbClr val="000000"/>
            </a:solidFill>
            <a:latin typeface="Times Armenian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1"/>
  <sheetViews>
    <sheetView tabSelected="1" zoomScale="130" zoomScaleNormal="130" workbookViewId="0">
      <selection activeCell="M13" sqref="M13"/>
    </sheetView>
  </sheetViews>
  <sheetFormatPr defaultColWidth="8.85546875" defaultRowHeight="15"/>
  <cols>
    <col min="1" max="1" width="14" style="58" customWidth="1"/>
    <col min="2" max="2" width="28.85546875" style="73" customWidth="1"/>
    <col min="3" max="3" width="5.5703125" style="5" customWidth="1"/>
    <col min="4" max="4" width="6" style="21" customWidth="1"/>
    <col min="5" max="5" width="12.5703125" style="5" customWidth="1"/>
    <col min="6" max="6" width="13.28515625" style="5" customWidth="1"/>
    <col min="7" max="7" width="7" style="84" customWidth="1"/>
    <col min="8" max="16384" width="8.85546875" style="5"/>
  </cols>
  <sheetData>
    <row r="1" spans="1:7" s="12" customFormat="1" ht="14.25">
      <c r="A1" s="11"/>
      <c r="B1" s="60"/>
      <c r="C1" s="10"/>
      <c r="D1" s="11"/>
      <c r="E1" s="10"/>
      <c r="F1" s="10"/>
      <c r="G1" s="83"/>
    </row>
    <row r="2" spans="1:7" s="12" customFormat="1" ht="14.25">
      <c r="A2" s="11"/>
      <c r="B2" s="60"/>
      <c r="C2" s="10"/>
      <c r="D2" s="11"/>
      <c r="E2" s="10"/>
      <c r="F2" s="10"/>
      <c r="G2" s="83"/>
    </row>
    <row r="3" spans="1:7" s="12" customFormat="1" ht="14.25">
      <c r="A3" s="11"/>
      <c r="B3" s="60" t="s">
        <v>26</v>
      </c>
      <c r="C3" s="10"/>
      <c r="D3" s="11"/>
      <c r="E3" s="10"/>
      <c r="F3" s="10"/>
      <c r="G3" s="83"/>
    </row>
    <row r="4" spans="1:7" s="12" customFormat="1" ht="14.25">
      <c r="A4" s="11"/>
      <c r="B4" s="60"/>
      <c r="C4" s="10"/>
      <c r="D4" s="11"/>
      <c r="E4" s="10"/>
      <c r="F4" s="10"/>
      <c r="G4" s="83"/>
    </row>
    <row r="5" spans="1:7" s="12" customFormat="1" ht="14.25">
      <c r="A5" s="11"/>
      <c r="B5" s="60"/>
      <c r="C5" s="10"/>
      <c r="D5" s="11"/>
      <c r="E5" s="10"/>
      <c r="F5" s="10"/>
      <c r="G5" s="83"/>
    </row>
    <row r="6" spans="1:7" s="12" customFormat="1" ht="14.25">
      <c r="A6" s="11"/>
      <c r="B6" s="60"/>
      <c r="C6" s="10"/>
      <c r="D6" s="11"/>
      <c r="E6" s="10"/>
      <c r="F6" s="10"/>
      <c r="G6" s="83"/>
    </row>
    <row r="7" spans="1:7" s="12" customFormat="1" ht="14.25">
      <c r="A7" s="11"/>
      <c r="B7" s="60"/>
      <c r="C7" s="10"/>
      <c r="D7" s="11"/>
      <c r="E7" s="10"/>
      <c r="F7" s="10"/>
      <c r="G7" s="83"/>
    </row>
    <row r="8" spans="1:7">
      <c r="A8" s="11"/>
      <c r="B8" s="61"/>
      <c r="C8" s="13"/>
      <c r="D8" s="14"/>
      <c r="E8" s="13"/>
      <c r="F8" s="13"/>
    </row>
    <row r="9" spans="1:7">
      <c r="A9" s="11"/>
      <c r="B9" s="61"/>
      <c r="C9" s="13"/>
      <c r="D9" s="14"/>
      <c r="E9" s="13"/>
      <c r="F9" s="13"/>
    </row>
    <row r="10" spans="1:7" ht="15.75">
      <c r="A10" s="112" t="s">
        <v>169</v>
      </c>
      <c r="B10" s="113"/>
      <c r="C10" s="113"/>
      <c r="D10" s="113"/>
      <c r="E10" s="113"/>
      <c r="F10" s="113"/>
      <c r="G10" s="114"/>
    </row>
    <row r="11" spans="1:7" ht="28.5" customHeight="1">
      <c r="A11" s="115" t="s">
        <v>15</v>
      </c>
      <c r="B11" s="116"/>
      <c r="C11" s="116"/>
      <c r="D11" s="116"/>
      <c r="E11" s="116"/>
      <c r="F11" s="116"/>
      <c r="G11" s="117"/>
    </row>
    <row r="12" spans="1:7" ht="27" customHeight="1">
      <c r="A12" s="118" t="s">
        <v>12</v>
      </c>
      <c r="B12" s="119"/>
      <c r="C12" s="119"/>
      <c r="D12" s="119"/>
      <c r="E12" s="119"/>
      <c r="F12" s="119"/>
      <c r="G12" s="120"/>
    </row>
    <row r="13" spans="1:7" ht="99.75">
      <c r="A13" s="8" t="s">
        <v>3</v>
      </c>
      <c r="B13" s="4" t="s">
        <v>4</v>
      </c>
      <c r="C13" s="15" t="s">
        <v>0</v>
      </c>
      <c r="D13" s="1" t="s">
        <v>5</v>
      </c>
      <c r="E13" s="1" t="s">
        <v>6</v>
      </c>
      <c r="F13" s="1" t="s">
        <v>22</v>
      </c>
      <c r="G13" s="85" t="s">
        <v>7</v>
      </c>
    </row>
    <row r="14" spans="1:7">
      <c r="A14" s="50">
        <v>1</v>
      </c>
      <c r="B14" s="62">
        <v>2</v>
      </c>
      <c r="C14" s="16">
        <v>3</v>
      </c>
      <c r="D14" s="17">
        <v>4</v>
      </c>
      <c r="E14" s="16">
        <v>5</v>
      </c>
      <c r="F14" s="16">
        <v>6</v>
      </c>
      <c r="G14" s="86">
        <v>7</v>
      </c>
    </row>
    <row r="15" spans="1:7">
      <c r="A15" s="48"/>
      <c r="B15" s="18" t="s">
        <v>1</v>
      </c>
      <c r="C15" s="19"/>
      <c r="D15" s="2"/>
      <c r="E15" s="19"/>
      <c r="F15" s="19"/>
      <c r="G15" s="87"/>
    </row>
    <row r="16" spans="1:7">
      <c r="A16" s="44" t="s">
        <v>74</v>
      </c>
      <c r="B16" s="63" t="s">
        <v>75</v>
      </c>
      <c r="C16" s="8" t="s">
        <v>23</v>
      </c>
      <c r="D16" s="2" t="s">
        <v>76</v>
      </c>
      <c r="E16" s="25">
        <v>380</v>
      </c>
      <c r="F16" s="26">
        <f>E16*G16</f>
        <v>950000</v>
      </c>
      <c r="G16" s="88">
        <v>2500</v>
      </c>
    </row>
    <row r="17" spans="1:7">
      <c r="A17" s="44">
        <v>24911300</v>
      </c>
      <c r="B17" s="29" t="s">
        <v>36</v>
      </c>
      <c r="C17" s="8" t="s">
        <v>18</v>
      </c>
      <c r="D17" s="2" t="s">
        <v>37</v>
      </c>
      <c r="E17" s="25">
        <v>2000</v>
      </c>
      <c r="F17" s="26">
        <f t="shared" ref="F17:F65" si="0">E17*G17</f>
        <v>118000</v>
      </c>
      <c r="G17" s="88">
        <v>59</v>
      </c>
    </row>
    <row r="18" spans="1:7">
      <c r="A18" s="44">
        <v>22820000</v>
      </c>
      <c r="B18" s="63" t="s">
        <v>27</v>
      </c>
      <c r="C18" s="8" t="s">
        <v>18</v>
      </c>
      <c r="D18" s="2" t="s">
        <v>16</v>
      </c>
      <c r="E18" s="25">
        <v>3900</v>
      </c>
      <c r="F18" s="26">
        <f t="shared" si="0"/>
        <v>390000</v>
      </c>
      <c r="G18" s="88">
        <v>100</v>
      </c>
    </row>
    <row r="19" spans="1:7">
      <c r="A19" s="45">
        <v>30192100</v>
      </c>
      <c r="B19" s="64" t="s">
        <v>38</v>
      </c>
      <c r="C19" s="8" t="s">
        <v>18</v>
      </c>
      <c r="D19" s="2" t="s">
        <v>16</v>
      </c>
      <c r="E19" s="25">
        <v>40</v>
      </c>
      <c r="F19" s="26">
        <f t="shared" si="0"/>
        <v>4200</v>
      </c>
      <c r="G19" s="88">
        <v>105</v>
      </c>
    </row>
    <row r="20" spans="1:7">
      <c r="A20" s="45" t="s">
        <v>213</v>
      </c>
      <c r="B20" s="64" t="s">
        <v>214</v>
      </c>
      <c r="C20" s="8" t="s">
        <v>18</v>
      </c>
      <c r="D20" s="2" t="s">
        <v>16</v>
      </c>
      <c r="E20" s="25">
        <v>40</v>
      </c>
      <c r="F20" s="26">
        <f t="shared" ref="F20" si="1">E20*G20</f>
        <v>2400</v>
      </c>
      <c r="G20" s="88">
        <v>60</v>
      </c>
    </row>
    <row r="21" spans="1:7">
      <c r="A21" s="45">
        <v>30192130</v>
      </c>
      <c r="B21" s="64" t="s">
        <v>39</v>
      </c>
      <c r="C21" s="8" t="s">
        <v>18</v>
      </c>
      <c r="D21" s="2" t="s">
        <v>16</v>
      </c>
      <c r="E21" s="25">
        <v>60</v>
      </c>
      <c r="F21" s="26">
        <f t="shared" si="0"/>
        <v>3600</v>
      </c>
      <c r="G21" s="88">
        <v>60</v>
      </c>
    </row>
    <row r="22" spans="1:7">
      <c r="A22" s="45" t="s">
        <v>215</v>
      </c>
      <c r="B22" s="64" t="s">
        <v>39</v>
      </c>
      <c r="C22" s="8" t="s">
        <v>18</v>
      </c>
      <c r="D22" s="2" t="s">
        <v>16</v>
      </c>
      <c r="E22" s="25">
        <v>60</v>
      </c>
      <c r="F22" s="26">
        <f t="shared" ref="F22" si="2">E22*G22</f>
        <v>1800</v>
      </c>
      <c r="G22" s="88">
        <v>30</v>
      </c>
    </row>
    <row r="23" spans="1:7">
      <c r="A23" s="45">
        <v>30192121</v>
      </c>
      <c r="B23" s="64" t="s">
        <v>40</v>
      </c>
      <c r="C23" s="8" t="s">
        <v>18</v>
      </c>
      <c r="D23" s="2" t="s">
        <v>16</v>
      </c>
      <c r="E23" s="25">
        <v>120</v>
      </c>
      <c r="F23" s="26">
        <f t="shared" si="0"/>
        <v>14400</v>
      </c>
      <c r="G23" s="88">
        <v>120</v>
      </c>
    </row>
    <row r="24" spans="1:7">
      <c r="A24" s="45" t="s">
        <v>216</v>
      </c>
      <c r="B24" s="64" t="s">
        <v>217</v>
      </c>
      <c r="C24" s="8" t="s">
        <v>18</v>
      </c>
      <c r="D24" s="2" t="s">
        <v>16</v>
      </c>
      <c r="E24" s="25">
        <v>120</v>
      </c>
      <c r="F24" s="26">
        <f t="shared" ref="F24" si="3">E24*G24</f>
        <v>7200</v>
      </c>
      <c r="G24" s="88">
        <v>60</v>
      </c>
    </row>
    <row r="25" spans="1:7">
      <c r="A25" s="45">
        <v>30192125</v>
      </c>
      <c r="B25" s="64" t="s">
        <v>41</v>
      </c>
      <c r="C25" s="8" t="s">
        <v>18</v>
      </c>
      <c r="D25" s="2" t="s">
        <v>16</v>
      </c>
      <c r="E25" s="25">
        <v>150</v>
      </c>
      <c r="F25" s="26">
        <f t="shared" si="0"/>
        <v>6000</v>
      </c>
      <c r="G25" s="88">
        <v>40</v>
      </c>
    </row>
    <row r="26" spans="1:7">
      <c r="A26" s="45" t="s">
        <v>218</v>
      </c>
      <c r="B26" s="64" t="s">
        <v>41</v>
      </c>
      <c r="C26" s="8" t="s">
        <v>18</v>
      </c>
      <c r="D26" s="2" t="s">
        <v>16</v>
      </c>
      <c r="E26" s="25">
        <v>150</v>
      </c>
      <c r="F26" s="26">
        <f t="shared" ref="F26" si="4">E26*G26</f>
        <v>3600</v>
      </c>
      <c r="G26" s="88">
        <v>24</v>
      </c>
    </row>
    <row r="27" spans="1:7" ht="39">
      <c r="A27" s="46">
        <v>30193110</v>
      </c>
      <c r="B27" s="65" t="s">
        <v>42</v>
      </c>
      <c r="C27" s="8" t="s">
        <v>18</v>
      </c>
      <c r="D27" s="2" t="s">
        <v>16</v>
      </c>
      <c r="E27" s="25">
        <v>500</v>
      </c>
      <c r="F27" s="26">
        <f t="shared" si="0"/>
        <v>5000</v>
      </c>
      <c r="G27" s="88">
        <v>10</v>
      </c>
    </row>
    <row r="28" spans="1:7">
      <c r="A28" s="45">
        <v>43231100</v>
      </c>
      <c r="B28" s="64" t="s">
        <v>43</v>
      </c>
      <c r="C28" s="8" t="s">
        <v>18</v>
      </c>
      <c r="D28" s="2" t="s">
        <v>16</v>
      </c>
      <c r="E28" s="25">
        <v>200</v>
      </c>
      <c r="F28" s="26">
        <f t="shared" si="0"/>
        <v>2000</v>
      </c>
      <c r="G28" s="88">
        <v>10</v>
      </c>
    </row>
    <row r="29" spans="1:7">
      <c r="A29" s="45">
        <v>30192133</v>
      </c>
      <c r="B29" s="64" t="s">
        <v>44</v>
      </c>
      <c r="C29" s="8" t="s">
        <v>18</v>
      </c>
      <c r="D29" s="2" t="s">
        <v>16</v>
      </c>
      <c r="E29" s="25">
        <v>50</v>
      </c>
      <c r="F29" s="26">
        <f t="shared" si="0"/>
        <v>1500</v>
      </c>
      <c r="G29" s="88">
        <v>30</v>
      </c>
    </row>
    <row r="30" spans="1:7">
      <c r="A30" s="45">
        <v>30192133</v>
      </c>
      <c r="B30" s="64" t="s">
        <v>44</v>
      </c>
      <c r="C30" s="8" t="s">
        <v>18</v>
      </c>
      <c r="D30" s="2" t="s">
        <v>16</v>
      </c>
      <c r="E30" s="25">
        <v>50</v>
      </c>
      <c r="F30" s="26">
        <f t="shared" ref="F30" si="5">E30*G30</f>
        <v>2400</v>
      </c>
      <c r="G30" s="88">
        <v>48</v>
      </c>
    </row>
    <row r="31" spans="1:7">
      <c r="A31" s="45">
        <v>39292510</v>
      </c>
      <c r="B31" s="64" t="s">
        <v>45</v>
      </c>
      <c r="C31" s="8" t="s">
        <v>18</v>
      </c>
      <c r="D31" s="2" t="s">
        <v>16</v>
      </c>
      <c r="E31" s="25">
        <v>150</v>
      </c>
      <c r="F31" s="26">
        <f t="shared" si="0"/>
        <v>4500</v>
      </c>
      <c r="G31" s="88">
        <v>30</v>
      </c>
    </row>
    <row r="32" spans="1:7">
      <c r="A32" s="45">
        <v>39292510</v>
      </c>
      <c r="B32" s="64" t="s">
        <v>219</v>
      </c>
      <c r="C32" s="8" t="s">
        <v>18</v>
      </c>
      <c r="D32" s="2" t="s">
        <v>16</v>
      </c>
      <c r="E32" s="25">
        <v>150</v>
      </c>
      <c r="F32" s="26">
        <f t="shared" ref="F32" si="6">E32*G32</f>
        <v>1500</v>
      </c>
      <c r="G32" s="88">
        <v>10</v>
      </c>
    </row>
    <row r="33" spans="1:7">
      <c r="A33" s="45">
        <v>30197622</v>
      </c>
      <c r="B33" s="64" t="s">
        <v>46</v>
      </c>
      <c r="C33" s="8" t="s">
        <v>18</v>
      </c>
      <c r="D33" s="2" t="s">
        <v>37</v>
      </c>
      <c r="E33" s="25">
        <v>680</v>
      </c>
      <c r="F33" s="26">
        <f t="shared" si="0"/>
        <v>51000</v>
      </c>
      <c r="G33" s="88">
        <v>75</v>
      </c>
    </row>
    <row r="34" spans="1:7">
      <c r="A34" s="45" t="s">
        <v>220</v>
      </c>
      <c r="B34" s="64" t="s">
        <v>46</v>
      </c>
      <c r="C34" s="8" t="s">
        <v>18</v>
      </c>
      <c r="D34" s="2" t="s">
        <v>37</v>
      </c>
      <c r="E34" s="25">
        <v>680</v>
      </c>
      <c r="F34" s="26">
        <f t="shared" ref="F34" si="7">E34*G34</f>
        <v>17000</v>
      </c>
      <c r="G34" s="88">
        <v>25</v>
      </c>
    </row>
    <row r="35" spans="1:7">
      <c r="A35" s="45">
        <v>33411400</v>
      </c>
      <c r="B35" s="64" t="s">
        <v>47</v>
      </c>
      <c r="C35" s="8" t="s">
        <v>18</v>
      </c>
      <c r="D35" s="2" t="s">
        <v>48</v>
      </c>
      <c r="E35" s="25">
        <v>1000</v>
      </c>
      <c r="F35" s="26">
        <f t="shared" si="0"/>
        <v>10000</v>
      </c>
      <c r="G35" s="89">
        <v>10</v>
      </c>
    </row>
    <row r="36" spans="1:7">
      <c r="A36" s="45" t="s">
        <v>221</v>
      </c>
      <c r="B36" s="64" t="s">
        <v>47</v>
      </c>
      <c r="C36" s="8" t="s">
        <v>18</v>
      </c>
      <c r="D36" s="2" t="s">
        <v>16</v>
      </c>
      <c r="E36" s="25">
        <v>10</v>
      </c>
      <c r="F36" s="26">
        <f t="shared" ref="F36:F37" si="8">E36*G36</f>
        <v>10000</v>
      </c>
      <c r="G36" s="89">
        <v>1000</v>
      </c>
    </row>
    <row r="37" spans="1:7">
      <c r="A37" s="45">
        <v>30199430</v>
      </c>
      <c r="B37" s="64" t="s">
        <v>222</v>
      </c>
      <c r="C37" s="8" t="s">
        <v>18</v>
      </c>
      <c r="D37" s="2" t="s">
        <v>16</v>
      </c>
      <c r="E37" s="25">
        <v>200</v>
      </c>
      <c r="F37" s="26">
        <f t="shared" si="8"/>
        <v>4000</v>
      </c>
      <c r="G37" s="89">
        <v>20</v>
      </c>
    </row>
    <row r="38" spans="1:7">
      <c r="A38" s="45">
        <v>39831273</v>
      </c>
      <c r="B38" s="64" t="s">
        <v>49</v>
      </c>
      <c r="C38" s="8" t="s">
        <v>18</v>
      </c>
      <c r="D38" s="2" t="s">
        <v>16</v>
      </c>
      <c r="E38" s="25">
        <v>2350</v>
      </c>
      <c r="F38" s="26">
        <f t="shared" si="0"/>
        <v>23500</v>
      </c>
      <c r="G38" s="88">
        <v>10</v>
      </c>
    </row>
    <row r="39" spans="1:7">
      <c r="A39" s="45" t="s">
        <v>223</v>
      </c>
      <c r="B39" s="64" t="s">
        <v>49</v>
      </c>
      <c r="C39" s="8" t="s">
        <v>18</v>
      </c>
      <c r="D39" s="2" t="s">
        <v>16</v>
      </c>
      <c r="E39" s="25">
        <v>2350</v>
      </c>
      <c r="F39" s="26">
        <f t="shared" ref="F39:F41" si="9">E39*G39</f>
        <v>47000</v>
      </c>
      <c r="G39" s="88">
        <v>20</v>
      </c>
    </row>
    <row r="40" spans="1:7">
      <c r="A40" s="45">
        <v>33761100</v>
      </c>
      <c r="B40" s="64" t="s">
        <v>230</v>
      </c>
      <c r="C40" s="8" t="s">
        <v>18</v>
      </c>
      <c r="D40" s="2" t="s">
        <v>16</v>
      </c>
      <c r="E40" s="25">
        <v>85</v>
      </c>
      <c r="F40" s="26">
        <f t="shared" ref="F40" si="10">E40*G40</f>
        <v>12750</v>
      </c>
      <c r="G40" s="104">
        <v>150</v>
      </c>
    </row>
    <row r="41" spans="1:7">
      <c r="A41" s="45" t="s">
        <v>231</v>
      </c>
      <c r="B41" s="64" t="s">
        <v>230</v>
      </c>
      <c r="C41" s="8" t="s">
        <v>18</v>
      </c>
      <c r="D41" s="2" t="s">
        <v>16</v>
      </c>
      <c r="E41" s="25">
        <v>85</v>
      </c>
      <c r="F41" s="26">
        <f t="shared" si="9"/>
        <v>21080</v>
      </c>
      <c r="G41" s="104">
        <v>248</v>
      </c>
    </row>
    <row r="42" spans="1:7">
      <c r="A42" s="45">
        <v>44831100</v>
      </c>
      <c r="B42" s="64" t="s">
        <v>50</v>
      </c>
      <c r="C42" s="8" t="s">
        <v>18</v>
      </c>
      <c r="D42" s="2" t="s">
        <v>16</v>
      </c>
      <c r="E42" s="25">
        <v>1650</v>
      </c>
      <c r="F42" s="26">
        <f t="shared" si="0"/>
        <v>8250</v>
      </c>
      <c r="G42" s="88">
        <v>5</v>
      </c>
    </row>
    <row r="43" spans="1:7">
      <c r="A43" s="45">
        <v>39831100</v>
      </c>
      <c r="B43" s="64" t="s">
        <v>51</v>
      </c>
      <c r="C43" s="8" t="s">
        <v>18</v>
      </c>
      <c r="D43" s="2" t="s">
        <v>16</v>
      </c>
      <c r="E43" s="25">
        <v>2000</v>
      </c>
      <c r="F43" s="26">
        <f t="shared" si="0"/>
        <v>30000</v>
      </c>
      <c r="G43" s="88">
        <v>15</v>
      </c>
    </row>
    <row r="44" spans="1:7">
      <c r="A44" s="45">
        <v>39831100</v>
      </c>
      <c r="B44" s="64" t="s">
        <v>224</v>
      </c>
      <c r="C44" s="8" t="s">
        <v>18</v>
      </c>
      <c r="D44" s="2" t="s">
        <v>16</v>
      </c>
      <c r="E44" s="25">
        <v>2000</v>
      </c>
      <c r="F44" s="26">
        <f t="shared" si="0"/>
        <v>44000</v>
      </c>
      <c r="G44" s="88">
        <v>22</v>
      </c>
    </row>
    <row r="45" spans="1:7">
      <c r="A45" s="45">
        <v>39831245</v>
      </c>
      <c r="B45" s="64" t="s">
        <v>225</v>
      </c>
      <c r="C45" s="8" t="s">
        <v>18</v>
      </c>
      <c r="D45" s="2" t="s">
        <v>16</v>
      </c>
      <c r="E45" s="25">
        <v>1690</v>
      </c>
      <c r="F45" s="26">
        <f t="shared" ref="F45" si="11">E45*G45</f>
        <v>33800</v>
      </c>
      <c r="G45" s="88">
        <v>20</v>
      </c>
    </row>
    <row r="46" spans="1:7">
      <c r="A46" s="45">
        <v>33141118</v>
      </c>
      <c r="B46" s="64" t="s">
        <v>52</v>
      </c>
      <c r="C46" s="8" t="s">
        <v>18</v>
      </c>
      <c r="D46" s="2" t="s">
        <v>16</v>
      </c>
      <c r="E46" s="25">
        <v>350</v>
      </c>
      <c r="F46" s="26">
        <f t="shared" si="0"/>
        <v>28000</v>
      </c>
      <c r="G46" s="88">
        <v>80</v>
      </c>
    </row>
    <row r="47" spans="1:7">
      <c r="A47" s="45" t="s">
        <v>226</v>
      </c>
      <c r="B47" s="64" t="s">
        <v>52</v>
      </c>
      <c r="C47" s="8" t="s">
        <v>18</v>
      </c>
      <c r="D47" s="2" t="s">
        <v>16</v>
      </c>
      <c r="E47" s="25">
        <v>350</v>
      </c>
      <c r="F47" s="26">
        <f t="shared" ref="F47" si="12">E47*G47</f>
        <v>21000</v>
      </c>
      <c r="G47" s="88">
        <v>60</v>
      </c>
    </row>
    <row r="48" spans="1:7" ht="26.25">
      <c r="A48" s="45">
        <v>39831242</v>
      </c>
      <c r="B48" s="65" t="s">
        <v>53</v>
      </c>
      <c r="C48" s="8" t="s">
        <v>18</v>
      </c>
      <c r="D48" s="2" t="s">
        <v>16</v>
      </c>
      <c r="E48" s="25">
        <v>270</v>
      </c>
      <c r="F48" s="26">
        <f t="shared" si="0"/>
        <v>2700</v>
      </c>
      <c r="G48" s="88">
        <v>10</v>
      </c>
    </row>
    <row r="49" spans="1:7">
      <c r="A49" s="45" t="s">
        <v>58</v>
      </c>
      <c r="B49" s="64" t="s">
        <v>54</v>
      </c>
      <c r="C49" s="8" t="s">
        <v>18</v>
      </c>
      <c r="D49" s="2" t="s">
        <v>16</v>
      </c>
      <c r="E49" s="25">
        <v>150</v>
      </c>
      <c r="F49" s="26">
        <f t="shared" si="0"/>
        <v>1500</v>
      </c>
      <c r="G49" s="88">
        <v>10</v>
      </c>
    </row>
    <row r="50" spans="1:7">
      <c r="A50" s="45">
        <v>39831273</v>
      </c>
      <c r="B50" s="64" t="s">
        <v>49</v>
      </c>
      <c r="C50" s="8" t="s">
        <v>18</v>
      </c>
      <c r="D50" s="2" t="s">
        <v>16</v>
      </c>
      <c r="E50" s="25">
        <v>1800</v>
      </c>
      <c r="F50" s="26">
        <f t="shared" si="0"/>
        <v>23400</v>
      </c>
      <c r="G50" s="88">
        <v>13</v>
      </c>
    </row>
    <row r="51" spans="1:7">
      <c r="A51" s="45">
        <v>39831283</v>
      </c>
      <c r="B51" s="64" t="s">
        <v>55</v>
      </c>
      <c r="C51" s="8" t="s">
        <v>18</v>
      </c>
      <c r="D51" s="2" t="s">
        <v>16</v>
      </c>
      <c r="E51" s="25">
        <v>2000</v>
      </c>
      <c r="F51" s="26">
        <f t="shared" si="0"/>
        <v>20000</v>
      </c>
      <c r="G51" s="88">
        <v>10</v>
      </c>
    </row>
    <row r="52" spans="1:7">
      <c r="A52" s="45">
        <v>39831283</v>
      </c>
      <c r="B52" s="64" t="s">
        <v>55</v>
      </c>
      <c r="C52" s="8" t="s">
        <v>18</v>
      </c>
      <c r="D52" s="2" t="s">
        <v>16</v>
      </c>
      <c r="E52" s="25">
        <v>2000</v>
      </c>
      <c r="F52" s="26">
        <f t="shared" ref="F52" si="13">E52*G52</f>
        <v>60000</v>
      </c>
      <c r="G52" s="88">
        <v>30</v>
      </c>
    </row>
    <row r="53" spans="1:7">
      <c r="A53" s="45">
        <v>18421130</v>
      </c>
      <c r="B53" s="64" t="s">
        <v>56</v>
      </c>
      <c r="C53" s="8" t="s">
        <v>18</v>
      </c>
      <c r="D53" s="2" t="s">
        <v>16</v>
      </c>
      <c r="E53" s="25">
        <v>850</v>
      </c>
      <c r="F53" s="26">
        <f t="shared" si="0"/>
        <v>8500</v>
      </c>
      <c r="G53" s="88">
        <v>10</v>
      </c>
    </row>
    <row r="54" spans="1:7">
      <c r="A54" s="45">
        <v>39831282</v>
      </c>
      <c r="B54" s="64" t="s">
        <v>57</v>
      </c>
      <c r="C54" s="8" t="s">
        <v>18</v>
      </c>
      <c r="D54" s="2" t="s">
        <v>16</v>
      </c>
      <c r="E54" s="25">
        <v>500</v>
      </c>
      <c r="F54" s="26">
        <f t="shared" si="0"/>
        <v>25000</v>
      </c>
      <c r="G54" s="88">
        <v>50</v>
      </c>
    </row>
    <row r="55" spans="1:7">
      <c r="A55" s="45" t="s">
        <v>227</v>
      </c>
      <c r="B55" s="64" t="s">
        <v>57</v>
      </c>
      <c r="C55" s="8" t="s">
        <v>18</v>
      </c>
      <c r="D55" s="2" t="s">
        <v>16</v>
      </c>
      <c r="E55" s="25">
        <v>500</v>
      </c>
      <c r="F55" s="26">
        <f t="shared" ref="F55" si="14">E55*G55</f>
        <v>15000</v>
      </c>
      <c r="G55" s="88">
        <v>30</v>
      </c>
    </row>
    <row r="56" spans="1:7">
      <c r="A56" s="45" t="s">
        <v>59</v>
      </c>
      <c r="B56" s="64" t="s">
        <v>54</v>
      </c>
      <c r="C56" s="8" t="s">
        <v>18</v>
      </c>
      <c r="D56" s="2" t="s">
        <v>16</v>
      </c>
      <c r="E56" s="25">
        <v>1400</v>
      </c>
      <c r="F56" s="26">
        <f t="shared" si="0"/>
        <v>14000</v>
      </c>
      <c r="G56" s="88">
        <v>10</v>
      </c>
    </row>
    <row r="57" spans="1:7">
      <c r="A57" s="45">
        <v>39812410</v>
      </c>
      <c r="B57" s="64" t="s">
        <v>60</v>
      </c>
      <c r="C57" s="8" t="s">
        <v>18</v>
      </c>
      <c r="D57" s="2" t="s">
        <v>16</v>
      </c>
      <c r="E57" s="25">
        <v>700</v>
      </c>
      <c r="F57" s="26">
        <f t="shared" si="0"/>
        <v>7000</v>
      </c>
      <c r="G57" s="88">
        <v>10</v>
      </c>
    </row>
    <row r="58" spans="1:7" ht="25.5">
      <c r="A58" s="45">
        <v>19641000</v>
      </c>
      <c r="B58" s="35" t="s">
        <v>61</v>
      </c>
      <c r="C58" s="8" t="s">
        <v>18</v>
      </c>
      <c r="D58" s="2" t="s">
        <v>48</v>
      </c>
      <c r="E58" s="25">
        <v>850</v>
      </c>
      <c r="F58" s="26">
        <f t="shared" si="0"/>
        <v>25500</v>
      </c>
      <c r="G58" s="88">
        <v>30</v>
      </c>
    </row>
    <row r="59" spans="1:7">
      <c r="A59" s="45">
        <v>24451141</v>
      </c>
      <c r="B59" s="35" t="s">
        <v>62</v>
      </c>
      <c r="C59" s="8" t="s">
        <v>18</v>
      </c>
      <c r="D59" s="2" t="s">
        <v>16</v>
      </c>
      <c r="E59" s="25">
        <v>150</v>
      </c>
      <c r="F59" s="26">
        <f t="shared" si="0"/>
        <v>1500</v>
      </c>
      <c r="G59" s="88">
        <v>10</v>
      </c>
    </row>
    <row r="60" spans="1:7">
      <c r="A60" s="45">
        <v>44211280</v>
      </c>
      <c r="B60" s="35" t="s">
        <v>63</v>
      </c>
      <c r="C60" s="8" t="s">
        <v>18</v>
      </c>
      <c r="D60" s="2" t="s">
        <v>16</v>
      </c>
      <c r="E60" s="25">
        <v>7000</v>
      </c>
      <c r="F60" s="26">
        <f t="shared" si="0"/>
        <v>7000</v>
      </c>
      <c r="G60" s="88">
        <v>1</v>
      </c>
    </row>
    <row r="61" spans="1:7" ht="25.5">
      <c r="A61" s="51" t="s">
        <v>71</v>
      </c>
      <c r="B61" s="38" t="s">
        <v>72</v>
      </c>
      <c r="C61" s="39" t="s">
        <v>18</v>
      </c>
      <c r="D61" s="40" t="s">
        <v>16</v>
      </c>
      <c r="E61" s="41">
        <v>166666.70000000001</v>
      </c>
      <c r="F61" s="26">
        <f t="shared" si="0"/>
        <v>500000.10000000003</v>
      </c>
      <c r="G61" s="90">
        <v>3</v>
      </c>
    </row>
    <row r="62" spans="1:7">
      <c r="A62" s="52" t="s">
        <v>85</v>
      </c>
      <c r="B62" s="35" t="s">
        <v>84</v>
      </c>
      <c r="C62" s="39" t="s">
        <v>18</v>
      </c>
      <c r="D62" s="2" t="s">
        <v>16</v>
      </c>
      <c r="E62" s="25">
        <v>1200</v>
      </c>
      <c r="F62" s="26">
        <f t="shared" si="0"/>
        <v>24000</v>
      </c>
      <c r="G62" s="88">
        <v>20</v>
      </c>
    </row>
    <row r="63" spans="1:7">
      <c r="A63" s="52" t="s">
        <v>85</v>
      </c>
      <c r="B63" s="35" t="s">
        <v>84</v>
      </c>
      <c r="C63" s="39" t="s">
        <v>18</v>
      </c>
      <c r="D63" s="2" t="s">
        <v>16</v>
      </c>
      <c r="E63" s="42">
        <v>750</v>
      </c>
      <c r="F63" s="26">
        <f t="shared" si="0"/>
        <v>45000</v>
      </c>
      <c r="G63" s="88">
        <v>60</v>
      </c>
    </row>
    <row r="64" spans="1:7">
      <c r="A64" s="52" t="s">
        <v>85</v>
      </c>
      <c r="B64" s="35" t="s">
        <v>84</v>
      </c>
      <c r="C64" s="39" t="s">
        <v>18</v>
      </c>
      <c r="D64" s="2" t="s">
        <v>16</v>
      </c>
      <c r="E64" s="25">
        <v>1804.89</v>
      </c>
      <c r="F64" s="26">
        <f t="shared" si="0"/>
        <v>74000.490000000005</v>
      </c>
      <c r="G64" s="88">
        <v>41</v>
      </c>
    </row>
    <row r="65" spans="1:7" ht="18.75" customHeight="1">
      <c r="A65" s="46" t="s">
        <v>172</v>
      </c>
      <c r="B65" s="102" t="s">
        <v>173</v>
      </c>
      <c r="C65" s="46" t="s">
        <v>18</v>
      </c>
      <c r="D65" s="46" t="s">
        <v>16</v>
      </c>
      <c r="E65" s="103">
        <v>83000</v>
      </c>
      <c r="F65" s="103">
        <f t="shared" si="0"/>
        <v>166000</v>
      </c>
      <c r="G65" s="103">
        <v>2</v>
      </c>
    </row>
    <row r="66" spans="1:7" ht="18.75" customHeight="1">
      <c r="A66" s="46" t="s">
        <v>208</v>
      </c>
      <c r="B66" s="102" t="s">
        <v>173</v>
      </c>
      <c r="C66" s="46" t="s">
        <v>18</v>
      </c>
      <c r="D66" s="46" t="s">
        <v>16</v>
      </c>
      <c r="E66" s="103">
        <v>125000</v>
      </c>
      <c r="F66" s="103">
        <f t="shared" ref="F66" si="15">E66*G66</f>
        <v>250000</v>
      </c>
      <c r="G66" s="103">
        <v>2</v>
      </c>
    </row>
    <row r="67" spans="1:7" ht="18.75" customHeight="1">
      <c r="A67" s="46" t="s">
        <v>209</v>
      </c>
      <c r="B67" s="102" t="s">
        <v>210</v>
      </c>
      <c r="C67" s="46" t="s">
        <v>18</v>
      </c>
      <c r="D67" s="46" t="s">
        <v>16</v>
      </c>
      <c r="E67" s="103">
        <v>150000</v>
      </c>
      <c r="F67" s="103">
        <f t="shared" ref="F67:F68" si="16">E67*G67</f>
        <v>150000</v>
      </c>
      <c r="G67" s="103">
        <v>1</v>
      </c>
    </row>
    <row r="68" spans="1:7" ht="18.75" customHeight="1">
      <c r="A68" s="46" t="s">
        <v>211</v>
      </c>
      <c r="B68" s="102" t="s">
        <v>210</v>
      </c>
      <c r="C68" s="46" t="s">
        <v>18</v>
      </c>
      <c r="D68" s="46" t="s">
        <v>16</v>
      </c>
      <c r="E68" s="103">
        <v>170000</v>
      </c>
      <c r="F68" s="103">
        <f t="shared" si="16"/>
        <v>170000</v>
      </c>
      <c r="G68" s="103">
        <v>1</v>
      </c>
    </row>
    <row r="69" spans="1:7" ht="18.75" customHeight="1">
      <c r="A69" s="46" t="s">
        <v>212</v>
      </c>
      <c r="B69" s="102" t="s">
        <v>210</v>
      </c>
      <c r="C69" s="46" t="s">
        <v>18</v>
      </c>
      <c r="D69" s="46" t="s">
        <v>16</v>
      </c>
      <c r="E69" s="103">
        <v>260000</v>
      </c>
      <c r="F69" s="103">
        <f t="shared" ref="F69" si="17">E69*G69</f>
        <v>260000</v>
      </c>
      <c r="G69" s="103">
        <v>1</v>
      </c>
    </row>
    <row r="70" spans="1:7" ht="24" customHeight="1">
      <c r="A70" s="44"/>
      <c r="B70" s="18" t="s">
        <v>17</v>
      </c>
      <c r="C70" s="8"/>
      <c r="D70" s="2"/>
      <c r="E70" s="6"/>
      <c r="F70" s="6"/>
      <c r="G70" s="88"/>
    </row>
    <row r="71" spans="1:7" ht="26.25">
      <c r="A71" s="45">
        <v>45231129</v>
      </c>
      <c r="B71" s="32" t="s">
        <v>73</v>
      </c>
      <c r="C71" s="2" t="s">
        <v>23</v>
      </c>
      <c r="D71" s="2" t="s">
        <v>2</v>
      </c>
      <c r="E71" s="24">
        <v>29500000</v>
      </c>
      <c r="F71" s="24">
        <v>29500000</v>
      </c>
      <c r="G71" s="91">
        <v>1</v>
      </c>
    </row>
    <row r="72" spans="1:7" s="22" customFormat="1" ht="28.5" customHeight="1">
      <c r="A72" s="53"/>
      <c r="B72" s="66" t="s">
        <v>21</v>
      </c>
      <c r="C72" s="30"/>
      <c r="D72" s="31"/>
      <c r="E72" s="9"/>
      <c r="F72" s="9"/>
      <c r="G72" s="92"/>
    </row>
    <row r="73" spans="1:7" s="20" customFormat="1" ht="38.25">
      <c r="A73" s="54" t="s">
        <v>65</v>
      </c>
      <c r="B73" s="67" t="s">
        <v>64</v>
      </c>
      <c r="C73" s="2" t="s">
        <v>18</v>
      </c>
      <c r="D73" s="2" t="s">
        <v>2</v>
      </c>
      <c r="E73" s="7">
        <v>980000</v>
      </c>
      <c r="F73" s="26">
        <f t="shared" ref="F73:F95" si="18">E73*G73</f>
        <v>980000</v>
      </c>
      <c r="G73" s="88">
        <v>1</v>
      </c>
    </row>
    <row r="74" spans="1:7" ht="20.25" customHeight="1">
      <c r="A74" s="39">
        <v>71241700</v>
      </c>
      <c r="B74" s="68" t="s">
        <v>77</v>
      </c>
      <c r="C74" s="2" t="s">
        <v>18</v>
      </c>
      <c r="D74" s="2" t="s">
        <v>2</v>
      </c>
      <c r="E74" s="24">
        <v>598644</v>
      </c>
      <c r="F74" s="26">
        <f t="shared" si="18"/>
        <v>598644</v>
      </c>
      <c r="G74" s="91">
        <v>1</v>
      </c>
    </row>
    <row r="75" spans="1:7" ht="25.5" customHeight="1">
      <c r="A75" s="39">
        <v>98111140</v>
      </c>
      <c r="B75" s="68" t="s">
        <v>78</v>
      </c>
      <c r="C75" s="2" t="s">
        <v>18</v>
      </c>
      <c r="D75" s="2" t="s">
        <v>2</v>
      </c>
      <c r="E75" s="24">
        <v>179593</v>
      </c>
      <c r="F75" s="26">
        <f t="shared" si="18"/>
        <v>179593</v>
      </c>
      <c r="G75" s="91">
        <v>1</v>
      </c>
    </row>
    <row r="76" spans="1:7" ht="49.5" customHeight="1">
      <c r="A76" s="46">
        <v>92111100</v>
      </c>
      <c r="B76" s="33" t="s">
        <v>79</v>
      </c>
      <c r="C76" s="34" t="s">
        <v>18</v>
      </c>
      <c r="D76" s="2" t="s">
        <v>2</v>
      </c>
      <c r="E76" s="24">
        <v>250000</v>
      </c>
      <c r="F76" s="26">
        <f t="shared" si="18"/>
        <v>250000</v>
      </c>
      <c r="G76" s="91">
        <v>1</v>
      </c>
    </row>
    <row r="77" spans="1:7" ht="49.5" customHeight="1">
      <c r="A77" s="46" t="s">
        <v>141</v>
      </c>
      <c r="B77" s="33" t="s">
        <v>79</v>
      </c>
      <c r="C77" s="34" t="s">
        <v>18</v>
      </c>
      <c r="D77" s="2" t="s">
        <v>2</v>
      </c>
      <c r="E77" s="24">
        <v>200000</v>
      </c>
      <c r="F77" s="26">
        <f t="shared" ref="F77" si="19">E77*G77</f>
        <v>200000</v>
      </c>
      <c r="G77" s="91">
        <v>1</v>
      </c>
    </row>
    <row r="78" spans="1:7" s="20" customFormat="1" ht="16.5" customHeight="1">
      <c r="A78" s="45">
        <v>55331100</v>
      </c>
      <c r="B78" s="69" t="s">
        <v>66</v>
      </c>
      <c r="C78" s="2" t="s">
        <v>67</v>
      </c>
      <c r="D78" s="2" t="s">
        <v>2</v>
      </c>
      <c r="E78" s="7">
        <v>400000</v>
      </c>
      <c r="F78" s="26">
        <f t="shared" si="18"/>
        <v>400000</v>
      </c>
      <c r="G78" s="88">
        <v>1</v>
      </c>
    </row>
    <row r="79" spans="1:7" s="20" customFormat="1" ht="18.75" customHeight="1">
      <c r="A79" s="54" t="s">
        <v>69</v>
      </c>
      <c r="B79" s="69" t="s">
        <v>70</v>
      </c>
      <c r="C79" s="2" t="s">
        <v>67</v>
      </c>
      <c r="D79" s="2" t="s">
        <v>2</v>
      </c>
      <c r="E79" s="7">
        <v>100000</v>
      </c>
      <c r="F79" s="26">
        <f t="shared" si="18"/>
        <v>100000</v>
      </c>
      <c r="G79" s="88">
        <v>1</v>
      </c>
    </row>
    <row r="80" spans="1:7" s="20" customFormat="1" ht="18.75" customHeight="1">
      <c r="A80" s="54" t="s">
        <v>88</v>
      </c>
      <c r="B80" s="69" t="s">
        <v>70</v>
      </c>
      <c r="C80" s="2" t="s">
        <v>18</v>
      </c>
      <c r="D80" s="2" t="s">
        <v>2</v>
      </c>
      <c r="E80" s="7">
        <v>255000</v>
      </c>
      <c r="F80" s="26">
        <f t="shared" si="18"/>
        <v>255000</v>
      </c>
      <c r="G80" s="88">
        <v>1</v>
      </c>
    </row>
    <row r="81" spans="1:7" s="20" customFormat="1" ht="18.75" customHeight="1">
      <c r="A81" s="54" t="s">
        <v>170</v>
      </c>
      <c r="B81" s="69" t="s">
        <v>70</v>
      </c>
      <c r="C81" s="2" t="s">
        <v>67</v>
      </c>
      <c r="D81" s="2" t="s">
        <v>2</v>
      </c>
      <c r="E81" s="7">
        <v>650000</v>
      </c>
      <c r="F81" s="26">
        <f t="shared" si="18"/>
        <v>650000</v>
      </c>
      <c r="G81" s="88">
        <v>1</v>
      </c>
    </row>
    <row r="82" spans="1:7" s="20" customFormat="1" ht="18.75" customHeight="1">
      <c r="A82" s="54" t="s">
        <v>181</v>
      </c>
      <c r="B82" s="69" t="s">
        <v>70</v>
      </c>
      <c r="C82" s="2" t="s">
        <v>18</v>
      </c>
      <c r="D82" s="2" t="s">
        <v>2</v>
      </c>
      <c r="E82" s="7">
        <v>500000</v>
      </c>
      <c r="F82" s="26">
        <f t="shared" ref="F82" si="20">E82*G82</f>
        <v>500000</v>
      </c>
      <c r="G82" s="88">
        <v>1</v>
      </c>
    </row>
    <row r="83" spans="1:7" ht="27">
      <c r="A83" s="46">
        <v>60231200</v>
      </c>
      <c r="B83" s="70" t="s">
        <v>89</v>
      </c>
      <c r="C83" s="2" t="s">
        <v>18</v>
      </c>
      <c r="D83" s="2" t="s">
        <v>2</v>
      </c>
      <c r="E83" s="7">
        <v>350000</v>
      </c>
      <c r="F83" s="26">
        <f t="shared" si="18"/>
        <v>350000</v>
      </c>
      <c r="G83" s="88">
        <v>1</v>
      </c>
    </row>
    <row r="84" spans="1:7" ht="27">
      <c r="A84" s="46" t="s">
        <v>171</v>
      </c>
      <c r="B84" s="70" t="s">
        <v>89</v>
      </c>
      <c r="C84" s="2" t="s">
        <v>67</v>
      </c>
      <c r="D84" s="2" t="s">
        <v>2</v>
      </c>
      <c r="E84" s="7">
        <v>50000</v>
      </c>
      <c r="F84" s="26">
        <f t="shared" si="18"/>
        <v>50000</v>
      </c>
      <c r="G84" s="88">
        <v>1</v>
      </c>
    </row>
    <row r="85" spans="1:7" ht="27">
      <c r="A85" s="46" t="s">
        <v>180</v>
      </c>
      <c r="B85" s="70" t="s">
        <v>89</v>
      </c>
      <c r="C85" s="2" t="s">
        <v>18</v>
      </c>
      <c r="D85" s="2" t="s">
        <v>2</v>
      </c>
      <c r="E85" s="7">
        <v>70000</v>
      </c>
      <c r="F85" s="26">
        <f t="shared" ref="F85" si="21">E85*G85</f>
        <v>70000</v>
      </c>
      <c r="G85" s="88">
        <v>1</v>
      </c>
    </row>
    <row r="86" spans="1:7" ht="27">
      <c r="A86" s="46" t="s">
        <v>201</v>
      </c>
      <c r="B86" s="70" t="s">
        <v>89</v>
      </c>
      <c r="C86" s="2" t="s">
        <v>18</v>
      </c>
      <c r="D86" s="2" t="s">
        <v>2</v>
      </c>
      <c r="E86" s="7">
        <v>250000</v>
      </c>
      <c r="F86" s="26">
        <f t="shared" ref="F86" si="22">E86*G86</f>
        <v>250000</v>
      </c>
      <c r="G86" s="88">
        <v>1</v>
      </c>
    </row>
    <row r="87" spans="1:7" ht="27">
      <c r="A87" s="124" t="s">
        <v>233</v>
      </c>
      <c r="B87" s="125" t="s">
        <v>89</v>
      </c>
      <c r="C87" s="126" t="s">
        <v>67</v>
      </c>
      <c r="D87" s="126" t="s">
        <v>2</v>
      </c>
      <c r="E87" s="127">
        <v>130000</v>
      </c>
      <c r="F87" s="128">
        <f t="shared" ref="F87:F88" si="23">E87*G87</f>
        <v>130000</v>
      </c>
      <c r="G87" s="129">
        <v>1</v>
      </c>
    </row>
    <row r="88" spans="1:7" ht="54" customHeight="1">
      <c r="A88" s="124">
        <v>79951100</v>
      </c>
      <c r="B88" s="130" t="s">
        <v>234</v>
      </c>
      <c r="C88" s="126" t="s">
        <v>67</v>
      </c>
      <c r="D88" s="126" t="s">
        <v>2</v>
      </c>
      <c r="E88" s="131">
        <v>170000</v>
      </c>
      <c r="F88" s="128">
        <f t="shared" si="23"/>
        <v>170000</v>
      </c>
      <c r="G88" s="132">
        <v>1</v>
      </c>
    </row>
    <row r="89" spans="1:7" ht="36.75" customHeight="1">
      <c r="A89" s="47" t="s">
        <v>92</v>
      </c>
      <c r="B89" s="43" t="s">
        <v>19</v>
      </c>
      <c r="C89" s="2" t="s">
        <v>18</v>
      </c>
      <c r="D89" s="2" t="s">
        <v>16</v>
      </c>
      <c r="E89" s="7">
        <v>520000</v>
      </c>
      <c r="F89" s="26">
        <f t="shared" si="18"/>
        <v>520000</v>
      </c>
      <c r="G89" s="88">
        <v>1</v>
      </c>
    </row>
    <row r="90" spans="1:7" ht="36.75" customHeight="1">
      <c r="A90" s="47" t="s">
        <v>182</v>
      </c>
      <c r="B90" s="43" t="s">
        <v>19</v>
      </c>
      <c r="C90" s="2" t="s">
        <v>18</v>
      </c>
      <c r="D90" s="2" t="s">
        <v>16</v>
      </c>
      <c r="E90" s="7">
        <v>1130000</v>
      </c>
      <c r="F90" s="26">
        <f t="shared" ref="F90" si="24">E90*G90</f>
        <v>1130000</v>
      </c>
      <c r="G90" s="88">
        <v>1</v>
      </c>
    </row>
    <row r="91" spans="1:7" ht="36.75" customHeight="1">
      <c r="A91" s="47" t="s">
        <v>90</v>
      </c>
      <c r="B91" s="43" t="s">
        <v>91</v>
      </c>
      <c r="C91" s="2" t="s">
        <v>18</v>
      </c>
      <c r="D91" s="2" t="s">
        <v>16</v>
      </c>
      <c r="E91" s="7">
        <v>54000</v>
      </c>
      <c r="F91" s="26">
        <f t="shared" si="18"/>
        <v>54000</v>
      </c>
      <c r="G91" s="88">
        <v>1</v>
      </c>
    </row>
    <row r="92" spans="1:7" s="20" customFormat="1" ht="24.75" customHeight="1">
      <c r="A92" s="48" t="s">
        <v>13</v>
      </c>
      <c r="B92" s="3" t="s">
        <v>14</v>
      </c>
      <c r="C92" s="2" t="s">
        <v>18</v>
      </c>
      <c r="D92" s="2" t="s">
        <v>2</v>
      </c>
      <c r="E92" s="7">
        <v>120000</v>
      </c>
      <c r="F92" s="26">
        <f t="shared" si="18"/>
        <v>120000</v>
      </c>
      <c r="G92" s="88">
        <v>1</v>
      </c>
    </row>
    <row r="93" spans="1:7" ht="36.950000000000003" customHeight="1">
      <c r="A93" s="48">
        <v>64210000</v>
      </c>
      <c r="B93" s="4" t="s">
        <v>11</v>
      </c>
      <c r="C93" s="2" t="s">
        <v>18</v>
      </c>
      <c r="D93" s="2" t="s">
        <v>2</v>
      </c>
      <c r="E93" s="7">
        <v>1300000</v>
      </c>
      <c r="F93" s="26">
        <f t="shared" si="18"/>
        <v>1300000</v>
      </c>
      <c r="G93" s="88">
        <v>1</v>
      </c>
    </row>
    <row r="94" spans="1:7" ht="24.75" customHeight="1">
      <c r="A94" s="48">
        <v>65110000</v>
      </c>
      <c r="B94" s="4" t="s">
        <v>10</v>
      </c>
      <c r="C94" s="2" t="s">
        <v>18</v>
      </c>
      <c r="D94" s="2" t="s">
        <v>2</v>
      </c>
      <c r="E94" s="7">
        <v>600000</v>
      </c>
      <c r="F94" s="26">
        <f t="shared" si="18"/>
        <v>600000</v>
      </c>
      <c r="G94" s="88">
        <v>1</v>
      </c>
    </row>
    <row r="95" spans="1:7" ht="25.5" customHeight="1">
      <c r="A95" s="48">
        <v>65210000</v>
      </c>
      <c r="B95" s="4" t="s">
        <v>9</v>
      </c>
      <c r="C95" s="2" t="s">
        <v>18</v>
      </c>
      <c r="D95" s="2" t="s">
        <v>2</v>
      </c>
      <c r="E95" s="7">
        <v>5000000</v>
      </c>
      <c r="F95" s="26">
        <f t="shared" si="18"/>
        <v>5000000</v>
      </c>
      <c r="G95" s="88">
        <v>1</v>
      </c>
    </row>
    <row r="96" spans="1:7" ht="39" customHeight="1">
      <c r="A96" s="48">
        <v>65300000</v>
      </c>
      <c r="B96" s="4" t="s">
        <v>8</v>
      </c>
      <c r="C96" s="2" t="s">
        <v>18</v>
      </c>
      <c r="D96" s="2" t="s">
        <v>2</v>
      </c>
      <c r="E96" s="7">
        <v>6000000</v>
      </c>
      <c r="F96" s="7">
        <v>6000000</v>
      </c>
      <c r="G96" s="88">
        <v>1</v>
      </c>
    </row>
    <row r="97" spans="1:7" ht="26.25">
      <c r="A97" s="47">
        <v>72411500</v>
      </c>
      <c r="B97" s="32" t="s">
        <v>24</v>
      </c>
      <c r="C97" s="2" t="s">
        <v>18</v>
      </c>
      <c r="D97" s="2" t="s">
        <v>2</v>
      </c>
      <c r="E97" s="7">
        <v>100000</v>
      </c>
      <c r="F97" s="7">
        <v>100000</v>
      </c>
      <c r="G97" s="88">
        <v>1</v>
      </c>
    </row>
    <row r="98" spans="1:7">
      <c r="A98" s="47">
        <v>72411700</v>
      </c>
      <c r="B98" s="32" t="s">
        <v>25</v>
      </c>
      <c r="C98" s="2" t="s">
        <v>18</v>
      </c>
      <c r="D98" s="2" t="s">
        <v>2</v>
      </c>
      <c r="E98" s="7">
        <v>30000</v>
      </c>
      <c r="F98" s="7">
        <v>30000</v>
      </c>
      <c r="G98" s="88">
        <v>1</v>
      </c>
    </row>
    <row r="99" spans="1:7" ht="26.25">
      <c r="A99" s="47" t="s">
        <v>68</v>
      </c>
      <c r="B99" s="32" t="s">
        <v>34</v>
      </c>
      <c r="C99" s="2" t="s">
        <v>67</v>
      </c>
      <c r="D99" s="2" t="s">
        <v>2</v>
      </c>
      <c r="E99" s="28">
        <v>143000</v>
      </c>
      <c r="F99" s="28">
        <f>E99*G99</f>
        <v>143000</v>
      </c>
      <c r="G99" s="88">
        <v>1</v>
      </c>
    </row>
    <row r="100" spans="1:7" ht="26.25">
      <c r="A100" s="107" t="s">
        <v>232</v>
      </c>
      <c r="B100" s="108" t="s">
        <v>34</v>
      </c>
      <c r="C100" s="109" t="s">
        <v>67</v>
      </c>
      <c r="D100" s="109" t="s">
        <v>2</v>
      </c>
      <c r="E100" s="110">
        <v>30000</v>
      </c>
      <c r="F100" s="110">
        <f>E100*G100</f>
        <v>30000</v>
      </c>
      <c r="G100" s="111">
        <v>1</v>
      </c>
    </row>
    <row r="101" spans="1:7" ht="26.25">
      <c r="A101" s="47" t="s">
        <v>28</v>
      </c>
      <c r="B101" s="32" t="s">
        <v>34</v>
      </c>
      <c r="C101" s="2" t="s">
        <v>23</v>
      </c>
      <c r="D101" s="2" t="s">
        <v>16</v>
      </c>
      <c r="E101" s="7">
        <v>130</v>
      </c>
      <c r="F101" s="24">
        <f>E101*G101</f>
        <v>390000</v>
      </c>
      <c r="G101" s="88">
        <v>3000</v>
      </c>
    </row>
    <row r="102" spans="1:7" ht="26.25">
      <c r="A102" s="47" t="s">
        <v>29</v>
      </c>
      <c r="B102" s="32" t="s">
        <v>34</v>
      </c>
      <c r="C102" s="2" t="s">
        <v>23</v>
      </c>
      <c r="D102" s="2" t="s">
        <v>16</v>
      </c>
      <c r="E102" s="7">
        <v>137</v>
      </c>
      <c r="F102" s="24">
        <f t="shared" ref="F102:F104" si="25">E102*G102</f>
        <v>548000</v>
      </c>
      <c r="G102" s="88">
        <v>4000</v>
      </c>
    </row>
    <row r="103" spans="1:7" ht="26.25">
      <c r="A103" s="47" t="s">
        <v>30</v>
      </c>
      <c r="B103" s="32" t="s">
        <v>34</v>
      </c>
      <c r="C103" s="2" t="s">
        <v>23</v>
      </c>
      <c r="D103" s="2" t="s">
        <v>16</v>
      </c>
      <c r="E103" s="7">
        <v>33</v>
      </c>
      <c r="F103" s="24">
        <f t="shared" si="25"/>
        <v>231000</v>
      </c>
      <c r="G103" s="88">
        <v>7000</v>
      </c>
    </row>
    <row r="104" spans="1:7" ht="34.5" customHeight="1">
      <c r="A104" s="47" t="s">
        <v>31</v>
      </c>
      <c r="B104" s="32" t="s">
        <v>34</v>
      </c>
      <c r="C104" s="2" t="s">
        <v>23</v>
      </c>
      <c r="D104" s="2" t="s">
        <v>16</v>
      </c>
      <c r="E104" s="7">
        <v>142</v>
      </c>
      <c r="F104" s="24">
        <f t="shared" si="25"/>
        <v>255600</v>
      </c>
      <c r="G104" s="88">
        <v>1800</v>
      </c>
    </row>
    <row r="105" spans="1:7" ht="29.25" customHeight="1">
      <c r="A105" s="47" t="s">
        <v>32</v>
      </c>
      <c r="B105" s="32" t="s">
        <v>34</v>
      </c>
      <c r="C105" s="2" t="s">
        <v>23</v>
      </c>
      <c r="D105" s="2" t="s">
        <v>16</v>
      </c>
      <c r="E105" s="7">
        <v>840</v>
      </c>
      <c r="F105" s="24">
        <f t="shared" ref="F105:F113" si="26">E105*G105</f>
        <v>84000</v>
      </c>
      <c r="G105" s="88">
        <v>100</v>
      </c>
    </row>
    <row r="106" spans="1:7" ht="29.25" customHeight="1">
      <c r="A106" s="47" t="s">
        <v>33</v>
      </c>
      <c r="B106" s="32" t="s">
        <v>34</v>
      </c>
      <c r="C106" s="2" t="s">
        <v>23</v>
      </c>
      <c r="D106" s="27" t="s">
        <v>35</v>
      </c>
      <c r="E106" s="7">
        <v>1700</v>
      </c>
      <c r="F106" s="24">
        <f t="shared" si="26"/>
        <v>2550000</v>
      </c>
      <c r="G106" s="88">
        <v>1500</v>
      </c>
    </row>
    <row r="107" spans="1:7" ht="39" customHeight="1">
      <c r="A107" s="55" t="s">
        <v>86</v>
      </c>
      <c r="B107" s="71" t="s">
        <v>87</v>
      </c>
      <c r="C107" s="36" t="s">
        <v>18</v>
      </c>
      <c r="D107" s="37" t="s">
        <v>2</v>
      </c>
      <c r="E107" s="24">
        <v>100000</v>
      </c>
      <c r="F107" s="24">
        <f t="shared" si="26"/>
        <v>100000</v>
      </c>
      <c r="G107" s="88">
        <v>1</v>
      </c>
    </row>
    <row r="108" spans="1:7" ht="29.25" customHeight="1">
      <c r="A108" s="55" t="s">
        <v>80</v>
      </c>
      <c r="B108" s="71" t="s">
        <v>82</v>
      </c>
      <c r="C108" s="36" t="s">
        <v>18</v>
      </c>
      <c r="D108" s="37" t="s">
        <v>2</v>
      </c>
      <c r="E108" s="24">
        <v>50000</v>
      </c>
      <c r="F108" s="24">
        <f t="shared" si="26"/>
        <v>50000</v>
      </c>
      <c r="G108" s="88">
        <v>1</v>
      </c>
    </row>
    <row r="109" spans="1:7" ht="50.25" customHeight="1">
      <c r="A109" s="55" t="s">
        <v>178</v>
      </c>
      <c r="B109" s="71" t="s">
        <v>179</v>
      </c>
      <c r="C109" s="36" t="s">
        <v>18</v>
      </c>
      <c r="D109" s="37" t="s">
        <v>2</v>
      </c>
      <c r="E109" s="24">
        <v>450000</v>
      </c>
      <c r="F109" s="24">
        <f t="shared" si="26"/>
        <v>450000</v>
      </c>
      <c r="G109" s="88">
        <v>1</v>
      </c>
    </row>
    <row r="110" spans="1:7" ht="29.25" customHeight="1">
      <c r="A110" s="55" t="s">
        <v>174</v>
      </c>
      <c r="B110" s="71" t="s">
        <v>175</v>
      </c>
      <c r="C110" s="36" t="s">
        <v>18</v>
      </c>
      <c r="D110" s="37" t="s">
        <v>2</v>
      </c>
      <c r="E110" s="24">
        <v>420000</v>
      </c>
      <c r="F110" s="24">
        <f t="shared" si="26"/>
        <v>420000</v>
      </c>
      <c r="G110" s="88">
        <v>1</v>
      </c>
    </row>
    <row r="111" spans="1:7" ht="45" customHeight="1">
      <c r="A111" s="55" t="s">
        <v>177</v>
      </c>
      <c r="B111" s="71" t="s">
        <v>176</v>
      </c>
      <c r="C111" s="36" t="s">
        <v>18</v>
      </c>
      <c r="D111" s="37" t="s">
        <v>2</v>
      </c>
      <c r="E111" s="24">
        <v>300000</v>
      </c>
      <c r="F111" s="24">
        <f t="shared" si="26"/>
        <v>300000</v>
      </c>
      <c r="G111" s="88">
        <v>1</v>
      </c>
    </row>
    <row r="112" spans="1:7" ht="45" customHeight="1">
      <c r="A112" s="55" t="s">
        <v>228</v>
      </c>
      <c r="B112" s="71" t="s">
        <v>229</v>
      </c>
      <c r="C112" s="36" t="s">
        <v>18</v>
      </c>
      <c r="D112" s="37" t="s">
        <v>2</v>
      </c>
      <c r="E112" s="24">
        <v>300000</v>
      </c>
      <c r="F112" s="24">
        <f t="shared" si="26"/>
        <v>300000</v>
      </c>
      <c r="G112" s="88">
        <v>1</v>
      </c>
    </row>
    <row r="113" spans="1:7" ht="29.25" customHeight="1">
      <c r="A113" s="55" t="s">
        <v>81</v>
      </c>
      <c r="B113" s="71" t="s">
        <v>83</v>
      </c>
      <c r="C113" s="36" t="s">
        <v>18</v>
      </c>
      <c r="D113" s="37" t="s">
        <v>2</v>
      </c>
      <c r="E113" s="24">
        <v>400000</v>
      </c>
      <c r="F113" s="24">
        <f t="shared" si="26"/>
        <v>400000</v>
      </c>
      <c r="G113" s="88">
        <v>1</v>
      </c>
    </row>
    <row r="114" spans="1:7" s="22" customFormat="1" ht="42" customHeight="1">
      <c r="A114" s="53"/>
      <c r="B114" s="122" t="s">
        <v>93</v>
      </c>
      <c r="C114" s="123"/>
      <c r="D114" s="123"/>
      <c r="E114" s="59"/>
      <c r="F114" s="59"/>
      <c r="G114" s="93"/>
    </row>
    <row r="115" spans="1:7" s="20" customFormat="1" ht="63.75">
      <c r="A115" s="46">
        <v>79951100</v>
      </c>
      <c r="B115" s="43" t="s">
        <v>142</v>
      </c>
      <c r="C115" s="2" t="s">
        <v>67</v>
      </c>
      <c r="D115" s="2" t="s">
        <v>2</v>
      </c>
      <c r="E115" s="7">
        <v>16750000</v>
      </c>
      <c r="F115" s="26">
        <f t="shared" ref="F115:F122" si="27">E115*G115</f>
        <v>16750000</v>
      </c>
      <c r="G115" s="88">
        <v>1</v>
      </c>
    </row>
    <row r="116" spans="1:7" ht="47.1" customHeight="1">
      <c r="A116" s="46" t="s">
        <v>95</v>
      </c>
      <c r="B116" s="75" t="s">
        <v>96</v>
      </c>
      <c r="C116" s="2" t="s">
        <v>67</v>
      </c>
      <c r="D116" s="2" t="s">
        <v>2</v>
      </c>
      <c r="E116" s="24">
        <v>6942000</v>
      </c>
      <c r="F116" s="26">
        <f t="shared" si="27"/>
        <v>6942000</v>
      </c>
      <c r="G116" s="91">
        <v>1</v>
      </c>
    </row>
    <row r="117" spans="1:7" ht="45" customHeight="1">
      <c r="A117" s="46" t="s">
        <v>97</v>
      </c>
      <c r="B117" s="75" t="s">
        <v>99</v>
      </c>
      <c r="C117" s="2" t="s">
        <v>67</v>
      </c>
      <c r="D117" s="2" t="s">
        <v>2</v>
      </c>
      <c r="E117" s="24">
        <v>3361000</v>
      </c>
      <c r="F117" s="26">
        <f t="shared" si="27"/>
        <v>3361000</v>
      </c>
      <c r="G117" s="91">
        <v>1</v>
      </c>
    </row>
    <row r="118" spans="1:7" ht="57.75" customHeight="1">
      <c r="A118" s="46" t="s">
        <v>98</v>
      </c>
      <c r="B118" s="75" t="s">
        <v>100</v>
      </c>
      <c r="C118" s="2" t="s">
        <v>67</v>
      </c>
      <c r="D118" s="2" t="s">
        <v>2</v>
      </c>
      <c r="E118" s="24">
        <v>2738000</v>
      </c>
      <c r="F118" s="26">
        <f t="shared" si="27"/>
        <v>2738000</v>
      </c>
      <c r="G118" s="91">
        <v>1</v>
      </c>
    </row>
    <row r="119" spans="1:7" s="20" customFormat="1" ht="49.5" customHeight="1">
      <c r="A119" s="45">
        <v>77111300</v>
      </c>
      <c r="B119" s="75" t="s">
        <v>101</v>
      </c>
      <c r="C119" s="2" t="s">
        <v>67</v>
      </c>
      <c r="D119" s="2" t="s">
        <v>2</v>
      </c>
      <c r="E119" s="7">
        <v>500000</v>
      </c>
      <c r="F119" s="26">
        <f t="shared" si="27"/>
        <v>500000</v>
      </c>
      <c r="G119" s="88">
        <v>1</v>
      </c>
    </row>
    <row r="120" spans="1:7" s="20" customFormat="1" ht="44.25" customHeight="1">
      <c r="A120" s="46" t="s">
        <v>94</v>
      </c>
      <c r="B120" s="75" t="s">
        <v>106</v>
      </c>
      <c r="C120" s="2" t="s">
        <v>67</v>
      </c>
      <c r="D120" s="2" t="s">
        <v>2</v>
      </c>
      <c r="E120" s="7">
        <v>600000</v>
      </c>
      <c r="F120" s="26">
        <f t="shared" si="27"/>
        <v>600000</v>
      </c>
      <c r="G120" s="88">
        <v>1</v>
      </c>
    </row>
    <row r="121" spans="1:7" s="20" customFormat="1" ht="51" customHeight="1">
      <c r="A121" s="46" t="s">
        <v>102</v>
      </c>
      <c r="B121" s="75" t="s">
        <v>107</v>
      </c>
      <c r="C121" s="2" t="s">
        <v>67</v>
      </c>
      <c r="D121" s="2" t="s">
        <v>2</v>
      </c>
      <c r="E121" s="7">
        <v>240000</v>
      </c>
      <c r="F121" s="26">
        <f t="shared" si="27"/>
        <v>240000</v>
      </c>
      <c r="G121" s="88">
        <v>1</v>
      </c>
    </row>
    <row r="122" spans="1:7" ht="54">
      <c r="A122" s="46" t="s">
        <v>103</v>
      </c>
      <c r="B122" s="75" t="s">
        <v>108</v>
      </c>
      <c r="C122" s="2" t="s">
        <v>67</v>
      </c>
      <c r="D122" s="2" t="s">
        <v>2</v>
      </c>
      <c r="E122" s="7">
        <v>200000</v>
      </c>
      <c r="F122" s="26">
        <f t="shared" si="27"/>
        <v>200000</v>
      </c>
      <c r="G122" s="88">
        <v>1</v>
      </c>
    </row>
    <row r="123" spans="1:7" ht="53.25" customHeight="1">
      <c r="A123" s="46" t="s">
        <v>104</v>
      </c>
      <c r="B123" s="75" t="s">
        <v>109</v>
      </c>
      <c r="C123" s="2" t="s">
        <v>67</v>
      </c>
      <c r="D123" s="2" t="s">
        <v>16</v>
      </c>
      <c r="E123" s="7">
        <v>200000</v>
      </c>
      <c r="F123" s="26">
        <f t="shared" ref="F123:F145" si="28">E123*G123</f>
        <v>200000</v>
      </c>
      <c r="G123" s="88">
        <v>1</v>
      </c>
    </row>
    <row r="124" spans="1:7" ht="53.25" customHeight="1">
      <c r="A124" s="46" t="s">
        <v>105</v>
      </c>
      <c r="B124" s="75" t="s">
        <v>110</v>
      </c>
      <c r="C124" s="2" t="s">
        <v>67</v>
      </c>
      <c r="D124" s="2" t="s">
        <v>16</v>
      </c>
      <c r="E124" s="7">
        <v>600000</v>
      </c>
      <c r="F124" s="26">
        <f t="shared" si="28"/>
        <v>600000</v>
      </c>
      <c r="G124" s="88">
        <v>1</v>
      </c>
    </row>
    <row r="125" spans="1:7" ht="36.75" customHeight="1">
      <c r="A125" s="51">
        <v>85141210</v>
      </c>
      <c r="B125" s="75" t="s">
        <v>111</v>
      </c>
      <c r="C125" s="2" t="s">
        <v>67</v>
      </c>
      <c r="D125" s="2" t="s">
        <v>16</v>
      </c>
      <c r="E125" s="7">
        <v>150000</v>
      </c>
      <c r="F125" s="26">
        <f t="shared" si="28"/>
        <v>150000</v>
      </c>
      <c r="G125" s="88">
        <v>1</v>
      </c>
    </row>
    <row r="126" spans="1:7" s="20" customFormat="1" ht="24.75" customHeight="1">
      <c r="A126" s="48">
        <v>71311420</v>
      </c>
      <c r="B126" s="75" t="s">
        <v>112</v>
      </c>
      <c r="C126" s="2" t="s">
        <v>67</v>
      </c>
      <c r="D126" s="2" t="s">
        <v>2</v>
      </c>
      <c r="E126" s="7">
        <v>150000</v>
      </c>
      <c r="F126" s="26">
        <f t="shared" si="28"/>
        <v>150000</v>
      </c>
      <c r="G126" s="88">
        <v>1</v>
      </c>
    </row>
    <row r="127" spans="1:7" ht="57.75" customHeight="1">
      <c r="A127" s="46" t="s">
        <v>113</v>
      </c>
      <c r="B127" s="75" t="s">
        <v>114</v>
      </c>
      <c r="C127" s="2" t="s">
        <v>67</v>
      </c>
      <c r="D127" s="2" t="s">
        <v>2</v>
      </c>
      <c r="E127" s="7">
        <v>2260000</v>
      </c>
      <c r="F127" s="26">
        <f t="shared" si="28"/>
        <v>2260000</v>
      </c>
      <c r="G127" s="88">
        <v>1</v>
      </c>
    </row>
    <row r="128" spans="1:7" ht="43.5" customHeight="1">
      <c r="A128" s="47">
        <v>92111100</v>
      </c>
      <c r="B128" s="43" t="s">
        <v>115</v>
      </c>
      <c r="C128" s="2" t="s">
        <v>67</v>
      </c>
      <c r="D128" s="2" t="s">
        <v>2</v>
      </c>
      <c r="E128" s="7">
        <v>1600000</v>
      </c>
      <c r="F128" s="26">
        <f t="shared" si="28"/>
        <v>1600000</v>
      </c>
      <c r="G128" s="88">
        <v>1</v>
      </c>
    </row>
    <row r="129" spans="1:7" ht="44.25" customHeight="1">
      <c r="A129" s="46" t="s">
        <v>116</v>
      </c>
      <c r="B129" s="75" t="s">
        <v>117</v>
      </c>
      <c r="C129" s="2" t="s">
        <v>67</v>
      </c>
      <c r="D129" s="2" t="s">
        <v>118</v>
      </c>
      <c r="E129" s="7">
        <v>2000000</v>
      </c>
      <c r="F129" s="26">
        <f t="shared" si="28"/>
        <v>8000000</v>
      </c>
      <c r="G129" s="88">
        <v>4</v>
      </c>
    </row>
    <row r="130" spans="1:7" ht="36.75" customHeight="1">
      <c r="A130" s="47" t="s">
        <v>92</v>
      </c>
      <c r="B130" s="43" t="s">
        <v>19</v>
      </c>
      <c r="C130" s="2" t="s">
        <v>18</v>
      </c>
      <c r="D130" s="2" t="s">
        <v>16</v>
      </c>
      <c r="E130" s="7">
        <v>270000</v>
      </c>
      <c r="F130" s="26">
        <f t="shared" ref="F130" si="29">E130*G130</f>
        <v>1080000</v>
      </c>
      <c r="G130" s="88">
        <v>4</v>
      </c>
    </row>
    <row r="131" spans="1:7" ht="44.25" customHeight="1">
      <c r="A131" s="54" t="s">
        <v>69</v>
      </c>
      <c r="B131" s="76" t="s">
        <v>70</v>
      </c>
      <c r="C131" s="2" t="s">
        <v>67</v>
      </c>
      <c r="D131" s="2" t="s">
        <v>2</v>
      </c>
      <c r="E131" s="7">
        <v>465000</v>
      </c>
      <c r="F131" s="26">
        <f t="shared" si="28"/>
        <v>465000</v>
      </c>
      <c r="G131" s="88">
        <v>1</v>
      </c>
    </row>
    <row r="132" spans="1:7" ht="44.25" customHeight="1">
      <c r="A132" s="54" t="s">
        <v>119</v>
      </c>
      <c r="B132" s="75" t="s">
        <v>127</v>
      </c>
      <c r="C132" s="2" t="s">
        <v>67</v>
      </c>
      <c r="D132" s="2" t="s">
        <v>2</v>
      </c>
      <c r="E132" s="7">
        <v>400000</v>
      </c>
      <c r="F132" s="26">
        <f t="shared" si="28"/>
        <v>400000</v>
      </c>
      <c r="G132" s="89">
        <v>1</v>
      </c>
    </row>
    <row r="133" spans="1:7" ht="44.25" customHeight="1">
      <c r="A133" s="54" t="s">
        <v>120</v>
      </c>
      <c r="B133" s="75" t="s">
        <v>128</v>
      </c>
      <c r="C133" s="2" t="s">
        <v>67</v>
      </c>
      <c r="D133" s="2" t="s">
        <v>2</v>
      </c>
      <c r="E133" s="7">
        <v>200000</v>
      </c>
      <c r="F133" s="26">
        <f t="shared" si="28"/>
        <v>400000</v>
      </c>
      <c r="G133" s="89">
        <v>2</v>
      </c>
    </row>
    <row r="134" spans="1:7" ht="64.5" customHeight="1">
      <c r="A134" s="54" t="s">
        <v>121</v>
      </c>
      <c r="B134" s="75" t="s">
        <v>129</v>
      </c>
      <c r="C134" s="2" t="s">
        <v>67</v>
      </c>
      <c r="D134" s="2" t="s">
        <v>2</v>
      </c>
      <c r="E134" s="7">
        <v>350000</v>
      </c>
      <c r="F134" s="26">
        <f t="shared" si="28"/>
        <v>350000</v>
      </c>
      <c r="G134" s="89">
        <v>1</v>
      </c>
    </row>
    <row r="135" spans="1:7" ht="44.25" customHeight="1">
      <c r="A135" s="54" t="s">
        <v>122</v>
      </c>
      <c r="B135" s="75" t="s">
        <v>130</v>
      </c>
      <c r="C135" s="2" t="s">
        <v>67</v>
      </c>
      <c r="D135" s="2" t="s">
        <v>2</v>
      </c>
      <c r="E135" s="7">
        <v>350000</v>
      </c>
      <c r="F135" s="26">
        <f t="shared" si="28"/>
        <v>350000</v>
      </c>
      <c r="G135" s="89">
        <v>1</v>
      </c>
    </row>
    <row r="136" spans="1:7" ht="57.75" customHeight="1">
      <c r="A136" s="54" t="s">
        <v>123</v>
      </c>
      <c r="B136" s="75" t="s">
        <v>131</v>
      </c>
      <c r="C136" s="2" t="s">
        <v>67</v>
      </c>
      <c r="D136" s="2" t="s">
        <v>2</v>
      </c>
      <c r="E136" s="7">
        <v>350000</v>
      </c>
      <c r="F136" s="26">
        <f t="shared" si="28"/>
        <v>350000</v>
      </c>
      <c r="G136" s="89">
        <v>1</v>
      </c>
    </row>
    <row r="137" spans="1:7" ht="44.25" customHeight="1">
      <c r="A137" s="54" t="s">
        <v>124</v>
      </c>
      <c r="B137" s="75" t="s">
        <v>132</v>
      </c>
      <c r="C137" s="2" t="s">
        <v>67</v>
      </c>
      <c r="D137" s="2" t="s">
        <v>2</v>
      </c>
      <c r="E137" s="7">
        <v>200000</v>
      </c>
      <c r="F137" s="26">
        <f t="shared" si="28"/>
        <v>800000</v>
      </c>
      <c r="G137" s="89">
        <v>4</v>
      </c>
    </row>
    <row r="138" spans="1:7" ht="44.25" customHeight="1">
      <c r="A138" s="54" t="s">
        <v>125</v>
      </c>
      <c r="B138" s="75" t="s">
        <v>133</v>
      </c>
      <c r="C138" s="2" t="s">
        <v>67</v>
      </c>
      <c r="D138" s="2" t="s">
        <v>2</v>
      </c>
      <c r="E138" s="7">
        <v>110000</v>
      </c>
      <c r="F138" s="26">
        <f t="shared" si="28"/>
        <v>660000</v>
      </c>
      <c r="G138" s="89">
        <v>6</v>
      </c>
    </row>
    <row r="139" spans="1:7" ht="44.25" customHeight="1">
      <c r="A139" s="54" t="s">
        <v>126</v>
      </c>
      <c r="B139" s="75" t="s">
        <v>134</v>
      </c>
      <c r="C139" s="2" t="s">
        <v>67</v>
      </c>
      <c r="D139" s="2" t="s">
        <v>2</v>
      </c>
      <c r="E139" s="7">
        <v>200000</v>
      </c>
      <c r="F139" s="26">
        <f t="shared" si="28"/>
        <v>400000</v>
      </c>
      <c r="G139" s="89">
        <v>2</v>
      </c>
    </row>
    <row r="140" spans="1:7" ht="44.25" customHeight="1">
      <c r="A140" s="54" t="s">
        <v>135</v>
      </c>
      <c r="B140" s="75" t="s">
        <v>139</v>
      </c>
      <c r="C140" s="2" t="s">
        <v>67</v>
      </c>
      <c r="D140" s="2" t="s">
        <v>2</v>
      </c>
      <c r="E140" s="7">
        <v>400000</v>
      </c>
      <c r="F140" s="26">
        <f t="shared" si="28"/>
        <v>400000</v>
      </c>
      <c r="G140" s="88">
        <v>1</v>
      </c>
    </row>
    <row r="141" spans="1:7" ht="39" customHeight="1">
      <c r="A141" s="46">
        <v>60231200</v>
      </c>
      <c r="B141" s="75" t="s">
        <v>89</v>
      </c>
      <c r="C141" s="2" t="s">
        <v>67</v>
      </c>
      <c r="D141" s="2" t="s">
        <v>2</v>
      </c>
      <c r="E141" s="7">
        <v>300000</v>
      </c>
      <c r="F141" s="26">
        <f t="shared" si="28"/>
        <v>300000</v>
      </c>
      <c r="G141" s="88">
        <v>1</v>
      </c>
    </row>
    <row r="142" spans="1:7" ht="21" customHeight="1">
      <c r="A142" s="45">
        <v>55331100</v>
      </c>
      <c r="B142" s="75" t="s">
        <v>66</v>
      </c>
      <c r="C142" s="2" t="s">
        <v>67</v>
      </c>
      <c r="D142" s="2" t="s">
        <v>2</v>
      </c>
      <c r="E142" s="7">
        <v>750000</v>
      </c>
      <c r="F142" s="26">
        <f t="shared" si="28"/>
        <v>750000</v>
      </c>
      <c r="G142" s="88">
        <v>1</v>
      </c>
    </row>
    <row r="143" spans="1:7" ht="28.5" customHeight="1">
      <c r="A143" s="47" t="s">
        <v>68</v>
      </c>
      <c r="B143" s="43" t="s">
        <v>34</v>
      </c>
      <c r="C143" s="2" t="s">
        <v>67</v>
      </c>
      <c r="D143" s="2" t="s">
        <v>2</v>
      </c>
      <c r="E143" s="7">
        <v>100000</v>
      </c>
      <c r="F143" s="26">
        <f t="shared" si="28"/>
        <v>100000</v>
      </c>
      <c r="G143" s="88">
        <v>1</v>
      </c>
    </row>
    <row r="144" spans="1:7" ht="26.25" customHeight="1">
      <c r="A144" s="54" t="s">
        <v>136</v>
      </c>
      <c r="B144" s="75" t="s">
        <v>137</v>
      </c>
      <c r="C144" s="2" t="s">
        <v>67</v>
      </c>
      <c r="D144" s="2" t="s">
        <v>2</v>
      </c>
      <c r="E144" s="7">
        <v>180000</v>
      </c>
      <c r="F144" s="26">
        <f t="shared" si="28"/>
        <v>180000</v>
      </c>
      <c r="G144" s="88">
        <v>1</v>
      </c>
    </row>
    <row r="145" spans="1:7" ht="44.25" customHeight="1">
      <c r="A145" s="54" t="s">
        <v>138</v>
      </c>
      <c r="B145" s="75" t="s">
        <v>140</v>
      </c>
      <c r="C145" s="2" t="s">
        <v>67</v>
      </c>
      <c r="D145" s="2" t="s">
        <v>2</v>
      </c>
      <c r="E145" s="7">
        <v>400000</v>
      </c>
      <c r="F145" s="26">
        <f t="shared" si="28"/>
        <v>400000</v>
      </c>
      <c r="G145" s="88">
        <v>1</v>
      </c>
    </row>
    <row r="146" spans="1:7" ht="24.75" customHeight="1">
      <c r="A146" s="56"/>
      <c r="B146" s="96"/>
      <c r="C146" s="36"/>
      <c r="D146" s="36"/>
      <c r="E146" s="24"/>
      <c r="F146" s="49">
        <f>SUM(F115:F145)</f>
        <v>51676000</v>
      </c>
      <c r="G146" s="91"/>
    </row>
    <row r="147" spans="1:7" s="22" customFormat="1" ht="42" customHeight="1">
      <c r="A147" s="53"/>
      <c r="B147" s="122" t="s">
        <v>143</v>
      </c>
      <c r="C147" s="123"/>
      <c r="D147" s="123"/>
      <c r="E147" s="59"/>
      <c r="F147" s="59"/>
      <c r="G147" s="93"/>
    </row>
    <row r="148" spans="1:7" s="20" customFormat="1" ht="40.5">
      <c r="A148" s="46" t="s">
        <v>145</v>
      </c>
      <c r="B148" s="75" t="s">
        <v>144</v>
      </c>
      <c r="C148" s="2" t="s">
        <v>67</v>
      </c>
      <c r="D148" s="2" t="s">
        <v>2</v>
      </c>
      <c r="E148" s="75">
        <v>480000</v>
      </c>
      <c r="F148" s="81">
        <f t="shared" ref="F148:F157" si="30">E148*G148</f>
        <v>480000</v>
      </c>
      <c r="G148" s="81">
        <v>1</v>
      </c>
    </row>
    <row r="149" spans="1:7" ht="47.1" customHeight="1">
      <c r="A149" s="46" t="s">
        <v>146</v>
      </c>
      <c r="B149" s="75" t="s">
        <v>154</v>
      </c>
      <c r="C149" s="2" t="s">
        <v>67</v>
      </c>
      <c r="D149" s="2" t="s">
        <v>2</v>
      </c>
      <c r="E149" s="75">
        <v>200000</v>
      </c>
      <c r="F149" s="81">
        <f t="shared" si="30"/>
        <v>200000</v>
      </c>
      <c r="G149" s="81">
        <v>1</v>
      </c>
    </row>
    <row r="150" spans="1:7" ht="69" customHeight="1">
      <c r="A150" s="46" t="s">
        <v>147</v>
      </c>
      <c r="B150" s="75" t="s">
        <v>155</v>
      </c>
      <c r="C150" s="2" t="s">
        <v>67</v>
      </c>
      <c r="D150" s="2" t="s">
        <v>2</v>
      </c>
      <c r="E150" s="75">
        <v>430000</v>
      </c>
      <c r="F150" s="81">
        <f t="shared" si="30"/>
        <v>430000</v>
      </c>
      <c r="G150" s="81">
        <v>1</v>
      </c>
    </row>
    <row r="151" spans="1:7" ht="57.75" customHeight="1">
      <c r="A151" s="46" t="s">
        <v>148</v>
      </c>
      <c r="B151" s="75" t="s">
        <v>157</v>
      </c>
      <c r="C151" s="2" t="s">
        <v>67</v>
      </c>
      <c r="D151" s="2" t="s">
        <v>2</v>
      </c>
      <c r="E151" s="75">
        <v>317000</v>
      </c>
      <c r="F151" s="81">
        <f t="shared" si="30"/>
        <v>317000</v>
      </c>
      <c r="G151" s="81">
        <v>1</v>
      </c>
    </row>
    <row r="152" spans="1:7" ht="57.75" customHeight="1">
      <c r="A152" s="46" t="s">
        <v>149</v>
      </c>
      <c r="B152" s="75" t="s">
        <v>156</v>
      </c>
      <c r="C152" s="2" t="s">
        <v>67</v>
      </c>
      <c r="D152" s="2" t="s">
        <v>2</v>
      </c>
      <c r="E152" s="75">
        <v>400000</v>
      </c>
      <c r="F152" s="81">
        <f t="shared" si="30"/>
        <v>400000</v>
      </c>
      <c r="G152" s="81">
        <v>1</v>
      </c>
    </row>
    <row r="153" spans="1:7" s="20" customFormat="1" ht="44.25" customHeight="1">
      <c r="A153" s="46" t="s">
        <v>150</v>
      </c>
      <c r="B153" s="75" t="s">
        <v>158</v>
      </c>
      <c r="C153" s="2" t="s">
        <v>67</v>
      </c>
      <c r="D153" s="2" t="s">
        <v>2</v>
      </c>
      <c r="E153" s="75">
        <v>317000</v>
      </c>
      <c r="F153" s="81">
        <f t="shared" si="30"/>
        <v>317000</v>
      </c>
      <c r="G153" s="81">
        <v>1</v>
      </c>
    </row>
    <row r="154" spans="1:7" s="20" customFormat="1" ht="51" customHeight="1">
      <c r="A154" s="46" t="s">
        <v>151</v>
      </c>
      <c r="B154" s="75" t="s">
        <v>159</v>
      </c>
      <c r="C154" s="2" t="s">
        <v>67</v>
      </c>
      <c r="D154" s="2" t="s">
        <v>2</v>
      </c>
      <c r="E154" s="75">
        <v>140000</v>
      </c>
      <c r="F154" s="81">
        <f t="shared" si="30"/>
        <v>140000</v>
      </c>
      <c r="G154" s="81">
        <v>1</v>
      </c>
    </row>
    <row r="155" spans="1:7" ht="40.5">
      <c r="A155" s="46" t="s">
        <v>152</v>
      </c>
      <c r="B155" s="75" t="s">
        <v>160</v>
      </c>
      <c r="C155" s="2" t="s">
        <v>67</v>
      </c>
      <c r="D155" s="2" t="s">
        <v>2</v>
      </c>
      <c r="E155" s="75">
        <v>130000</v>
      </c>
      <c r="F155" s="81">
        <f t="shared" si="30"/>
        <v>130000</v>
      </c>
      <c r="G155" s="81">
        <v>1</v>
      </c>
    </row>
    <row r="156" spans="1:7" ht="53.25" customHeight="1">
      <c r="A156" s="46" t="s">
        <v>153</v>
      </c>
      <c r="B156" s="75" t="s">
        <v>161</v>
      </c>
      <c r="C156" s="2" t="s">
        <v>67</v>
      </c>
      <c r="D156" s="2" t="s">
        <v>2</v>
      </c>
      <c r="E156" s="75">
        <v>110000</v>
      </c>
      <c r="F156" s="81">
        <f t="shared" si="30"/>
        <v>110000</v>
      </c>
      <c r="G156" s="81">
        <v>1</v>
      </c>
    </row>
    <row r="157" spans="1:7" ht="36.75" customHeight="1">
      <c r="A157" s="46" t="s">
        <v>162</v>
      </c>
      <c r="B157" s="75" t="s">
        <v>96</v>
      </c>
      <c r="C157" s="2" t="s">
        <v>67</v>
      </c>
      <c r="D157" s="2" t="s">
        <v>16</v>
      </c>
      <c r="E157" s="7">
        <v>850000</v>
      </c>
      <c r="F157" s="82">
        <f t="shared" si="30"/>
        <v>850000</v>
      </c>
      <c r="G157" s="88">
        <v>1</v>
      </c>
    </row>
    <row r="158" spans="1:7" ht="62.25" customHeight="1">
      <c r="A158" s="46" t="s">
        <v>163</v>
      </c>
      <c r="B158" s="75" t="s">
        <v>166</v>
      </c>
      <c r="C158" s="2" t="s">
        <v>67</v>
      </c>
      <c r="D158" s="2" t="s">
        <v>16</v>
      </c>
      <c r="E158" s="7">
        <v>370000</v>
      </c>
      <c r="F158" s="82">
        <f t="shared" ref="F158:F160" si="31">E158*G158</f>
        <v>370000</v>
      </c>
      <c r="G158" s="88">
        <v>1</v>
      </c>
    </row>
    <row r="159" spans="1:7" ht="72" customHeight="1">
      <c r="A159" s="46" t="s">
        <v>164</v>
      </c>
      <c r="B159" s="75" t="s">
        <v>167</v>
      </c>
      <c r="C159" s="2" t="s">
        <v>67</v>
      </c>
      <c r="D159" s="2" t="s">
        <v>16</v>
      </c>
      <c r="E159" s="7">
        <v>440000</v>
      </c>
      <c r="F159" s="82">
        <f t="shared" si="31"/>
        <v>440000</v>
      </c>
      <c r="G159" s="88">
        <v>1</v>
      </c>
    </row>
    <row r="160" spans="1:7" ht="78" customHeight="1">
      <c r="A160" s="46" t="s">
        <v>165</v>
      </c>
      <c r="B160" s="75" t="s">
        <v>168</v>
      </c>
      <c r="C160" s="2" t="s">
        <v>67</v>
      </c>
      <c r="D160" s="2" t="s">
        <v>16</v>
      </c>
      <c r="E160" s="7">
        <v>730000</v>
      </c>
      <c r="F160" s="82">
        <f t="shared" si="31"/>
        <v>730000</v>
      </c>
      <c r="G160" s="88">
        <v>1</v>
      </c>
    </row>
    <row r="161" spans="1:7" ht="15.75" customHeight="1">
      <c r="A161" s="57"/>
      <c r="B161" s="72" t="s">
        <v>20</v>
      </c>
      <c r="C161" s="23"/>
      <c r="D161" s="23"/>
      <c r="E161" s="23"/>
      <c r="F161" s="24">
        <f>SUM(F148:F160)</f>
        <v>4914000</v>
      </c>
      <c r="G161" s="94"/>
    </row>
    <row r="162" spans="1:7" s="22" customFormat="1" ht="42" customHeight="1">
      <c r="A162" s="53"/>
      <c r="B162" s="122" t="s">
        <v>183</v>
      </c>
      <c r="C162" s="123"/>
      <c r="D162" s="123"/>
      <c r="E162" s="59"/>
      <c r="F162" s="59"/>
      <c r="G162" s="93"/>
    </row>
    <row r="163" spans="1:7" s="20" customFormat="1" ht="40.5">
      <c r="A163" s="46" t="s">
        <v>165</v>
      </c>
      <c r="B163" s="75" t="s">
        <v>184</v>
      </c>
      <c r="C163" s="2" t="s">
        <v>67</v>
      </c>
      <c r="D163" s="2" t="s">
        <v>2</v>
      </c>
      <c r="E163" s="105">
        <v>250000</v>
      </c>
      <c r="F163" s="6">
        <f t="shared" ref="F163:F177" si="32">E163*G163</f>
        <v>250000</v>
      </c>
      <c r="G163" s="105">
        <v>1</v>
      </c>
    </row>
    <row r="164" spans="1:7" ht="47.1" customHeight="1">
      <c r="A164" s="46" t="s">
        <v>186</v>
      </c>
      <c r="B164" s="75" t="s">
        <v>185</v>
      </c>
      <c r="C164" s="2" t="s">
        <v>67</v>
      </c>
      <c r="D164" s="2" t="s">
        <v>2</v>
      </c>
      <c r="E164" s="105">
        <v>600000</v>
      </c>
      <c r="F164" s="6">
        <f t="shared" si="32"/>
        <v>600000</v>
      </c>
      <c r="G164" s="105">
        <v>1</v>
      </c>
    </row>
    <row r="165" spans="1:7" ht="47.1" customHeight="1">
      <c r="A165" s="46" t="s">
        <v>187</v>
      </c>
      <c r="B165" s="75" t="s">
        <v>189</v>
      </c>
      <c r="C165" s="2" t="s">
        <v>67</v>
      </c>
      <c r="D165" s="2" t="s">
        <v>2</v>
      </c>
      <c r="E165" s="105">
        <v>300000</v>
      </c>
      <c r="F165" s="6">
        <f t="shared" si="32"/>
        <v>300000</v>
      </c>
      <c r="G165" s="105">
        <v>1</v>
      </c>
    </row>
    <row r="166" spans="1:7" ht="69" customHeight="1">
      <c r="A166" s="46" t="s">
        <v>188</v>
      </c>
      <c r="B166" s="75" t="s">
        <v>190</v>
      </c>
      <c r="C166" s="2" t="s">
        <v>67</v>
      </c>
      <c r="D166" s="2" t="s">
        <v>2</v>
      </c>
      <c r="E166" s="105">
        <v>280000</v>
      </c>
      <c r="F166" s="6">
        <f t="shared" si="32"/>
        <v>280000</v>
      </c>
      <c r="G166" s="105">
        <v>1</v>
      </c>
    </row>
    <row r="167" spans="1:7" ht="57.75" customHeight="1">
      <c r="A167" s="46" t="s">
        <v>191</v>
      </c>
      <c r="B167" s="75" t="s">
        <v>194</v>
      </c>
      <c r="C167" s="2" t="s">
        <v>67</v>
      </c>
      <c r="D167" s="2" t="s">
        <v>2</v>
      </c>
      <c r="E167" s="105">
        <v>600000</v>
      </c>
      <c r="F167" s="6">
        <f t="shared" si="32"/>
        <v>600000</v>
      </c>
      <c r="G167" s="105">
        <v>1</v>
      </c>
    </row>
    <row r="168" spans="1:7" ht="57.75" customHeight="1">
      <c r="A168" s="46" t="s">
        <v>192</v>
      </c>
      <c r="B168" s="75" t="s">
        <v>195</v>
      </c>
      <c r="C168" s="2" t="s">
        <v>67</v>
      </c>
      <c r="D168" s="2" t="s">
        <v>2</v>
      </c>
      <c r="E168" s="105">
        <v>400000</v>
      </c>
      <c r="F168" s="6">
        <f t="shared" si="32"/>
        <v>400000</v>
      </c>
      <c r="G168" s="105">
        <v>1</v>
      </c>
    </row>
    <row r="169" spans="1:7" s="20" customFormat="1" ht="44.25" customHeight="1">
      <c r="A169" s="46" t="s">
        <v>193</v>
      </c>
      <c r="B169" s="75" t="s">
        <v>196</v>
      </c>
      <c r="C169" s="2" t="s">
        <v>67</v>
      </c>
      <c r="D169" s="2" t="s">
        <v>2</v>
      </c>
      <c r="E169" s="105">
        <v>105000</v>
      </c>
      <c r="F169" s="6">
        <f t="shared" si="32"/>
        <v>105000</v>
      </c>
      <c r="G169" s="105">
        <v>1</v>
      </c>
    </row>
    <row r="170" spans="1:7" ht="28.5" customHeight="1">
      <c r="A170" s="47" t="s">
        <v>28</v>
      </c>
      <c r="B170" s="43" t="s">
        <v>34</v>
      </c>
      <c r="C170" s="2" t="s">
        <v>67</v>
      </c>
      <c r="D170" s="2" t="s">
        <v>2</v>
      </c>
      <c r="E170" s="28">
        <v>195000</v>
      </c>
      <c r="F170" s="6">
        <f t="shared" si="32"/>
        <v>195000</v>
      </c>
      <c r="G170" s="106">
        <v>1</v>
      </c>
    </row>
    <row r="171" spans="1:7" ht="43.5" customHeight="1">
      <c r="A171" s="47" t="s">
        <v>197</v>
      </c>
      <c r="B171" s="43" t="s">
        <v>115</v>
      </c>
      <c r="C171" s="2" t="s">
        <v>67</v>
      </c>
      <c r="D171" s="2" t="s">
        <v>2</v>
      </c>
      <c r="E171" s="28">
        <v>800000</v>
      </c>
      <c r="F171" s="6">
        <f t="shared" si="32"/>
        <v>800000</v>
      </c>
      <c r="G171" s="106">
        <v>1</v>
      </c>
    </row>
    <row r="172" spans="1:7" s="20" customFormat="1" ht="44.25" customHeight="1">
      <c r="A172" s="46" t="s">
        <v>198</v>
      </c>
      <c r="B172" s="75" t="s">
        <v>199</v>
      </c>
      <c r="C172" s="2" t="s">
        <v>67</v>
      </c>
      <c r="D172" s="2" t="s">
        <v>2</v>
      </c>
      <c r="E172" s="105">
        <v>250000</v>
      </c>
      <c r="F172" s="6">
        <f t="shared" ref="F172:F174" si="33">E172*G172</f>
        <v>250000</v>
      </c>
      <c r="G172" s="105">
        <v>1</v>
      </c>
    </row>
    <row r="173" spans="1:7" ht="44.25" customHeight="1">
      <c r="A173" s="54" t="s">
        <v>200</v>
      </c>
      <c r="B173" s="76" t="s">
        <v>70</v>
      </c>
      <c r="C173" s="2" t="s">
        <v>67</v>
      </c>
      <c r="D173" s="2" t="s">
        <v>2</v>
      </c>
      <c r="E173" s="28">
        <v>2475000</v>
      </c>
      <c r="F173" s="6">
        <f t="shared" si="33"/>
        <v>2475000</v>
      </c>
      <c r="G173" s="106">
        <v>1</v>
      </c>
    </row>
    <row r="174" spans="1:7" ht="27">
      <c r="A174" s="46" t="s">
        <v>201</v>
      </c>
      <c r="B174" s="70" t="s">
        <v>89</v>
      </c>
      <c r="C174" s="2" t="s">
        <v>67</v>
      </c>
      <c r="D174" s="2" t="s">
        <v>2</v>
      </c>
      <c r="E174" s="28">
        <v>1080000</v>
      </c>
      <c r="F174" s="6">
        <f t="shared" si="33"/>
        <v>1080000</v>
      </c>
      <c r="G174" s="106">
        <v>1</v>
      </c>
    </row>
    <row r="175" spans="1:7" ht="66.75" customHeight="1">
      <c r="A175" s="46" t="s">
        <v>202</v>
      </c>
      <c r="B175" s="75" t="s">
        <v>203</v>
      </c>
      <c r="C175" s="2" t="s">
        <v>67</v>
      </c>
      <c r="D175" s="2" t="s">
        <v>2</v>
      </c>
      <c r="E175" s="105">
        <v>1050000</v>
      </c>
      <c r="F175" s="6">
        <f t="shared" si="32"/>
        <v>1050000</v>
      </c>
      <c r="G175" s="105">
        <v>1</v>
      </c>
    </row>
    <row r="176" spans="1:7" ht="53.25" customHeight="1">
      <c r="A176" s="46" t="s">
        <v>204</v>
      </c>
      <c r="B176" s="75" t="s">
        <v>205</v>
      </c>
      <c r="C176" s="2" t="s">
        <v>67</v>
      </c>
      <c r="D176" s="2" t="s">
        <v>2</v>
      </c>
      <c r="E176" s="105">
        <v>3300000</v>
      </c>
      <c r="F176" s="6">
        <f t="shared" si="32"/>
        <v>3300000</v>
      </c>
      <c r="G176" s="105">
        <v>1</v>
      </c>
    </row>
    <row r="177" spans="1:7" ht="36.75" customHeight="1">
      <c r="A177" s="46" t="s">
        <v>206</v>
      </c>
      <c r="B177" s="75" t="s">
        <v>207</v>
      </c>
      <c r="C177" s="2" t="s">
        <v>67</v>
      </c>
      <c r="D177" s="2" t="s">
        <v>16</v>
      </c>
      <c r="E177" s="28">
        <v>900000</v>
      </c>
      <c r="F177" s="6">
        <f t="shared" si="32"/>
        <v>900000</v>
      </c>
      <c r="G177" s="106">
        <v>1</v>
      </c>
    </row>
    <row r="178" spans="1:7" ht="17.25" customHeight="1">
      <c r="A178" s="97"/>
      <c r="B178" s="98" t="s">
        <v>20</v>
      </c>
      <c r="C178" s="99"/>
      <c r="D178" s="99"/>
      <c r="E178" s="99"/>
      <c r="F178" s="100">
        <f>SUM(F163:F177)</f>
        <v>12585000</v>
      </c>
      <c r="G178" s="101"/>
    </row>
    <row r="179" spans="1:7" ht="15.75" customHeight="1">
      <c r="A179" s="77"/>
      <c r="B179" s="78"/>
      <c r="C179" s="79"/>
      <c r="D179" s="79"/>
      <c r="E179" s="79"/>
      <c r="F179" s="80"/>
      <c r="G179" s="95"/>
    </row>
    <row r="180" spans="1:7" ht="17.25" customHeight="1">
      <c r="A180" s="57"/>
      <c r="B180" s="72" t="s">
        <v>20</v>
      </c>
      <c r="C180" s="23"/>
      <c r="D180" s="23"/>
      <c r="E180" s="23"/>
      <c r="F180" s="24">
        <f>SUM(F16:F113)+F146+F161+F178</f>
        <v>128643417.59</v>
      </c>
      <c r="G180" s="94"/>
    </row>
    <row r="181" spans="1:7">
      <c r="A181" s="11"/>
      <c r="B181" s="61"/>
      <c r="C181" s="13"/>
      <c r="D181" s="14"/>
      <c r="E181" s="13"/>
      <c r="F181" s="13"/>
    </row>
    <row r="182" spans="1:7">
      <c r="A182" s="121"/>
      <c r="B182" s="121"/>
      <c r="C182" s="121"/>
      <c r="D182" s="121"/>
      <c r="E182" s="121"/>
      <c r="F182" s="121"/>
      <c r="G182" s="121"/>
    </row>
    <row r="183" spans="1:7">
      <c r="A183" s="121"/>
      <c r="B183" s="121"/>
      <c r="C183" s="121"/>
      <c r="D183" s="121"/>
      <c r="E183" s="121"/>
      <c r="F183" s="121"/>
      <c r="G183" s="121"/>
    </row>
    <row r="184" spans="1:7">
      <c r="F184" s="74"/>
    </row>
    <row r="188" spans="1:7">
      <c r="A188" s="11"/>
      <c r="B188" s="60"/>
    </row>
    <row r="189" spans="1:7">
      <c r="A189" s="11"/>
      <c r="B189" s="60"/>
    </row>
    <row r="190" spans="1:7">
      <c r="A190" s="11"/>
      <c r="B190" s="60"/>
    </row>
    <row r="191" spans="1:7">
      <c r="A191" s="11"/>
      <c r="B191" s="60"/>
    </row>
  </sheetData>
  <mergeCells count="8">
    <mergeCell ref="A10:G10"/>
    <mergeCell ref="A11:G11"/>
    <mergeCell ref="A12:G12"/>
    <mergeCell ref="A182:G182"/>
    <mergeCell ref="A183:G183"/>
    <mergeCell ref="B114:D114"/>
    <mergeCell ref="B147:D147"/>
    <mergeCell ref="B162:D162"/>
  </mergeCells>
  <phoneticPr fontId="28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2021-08-02T12:33:41Z</dcterms:modified>
</cp:coreProperties>
</file>