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Docs\Microsoft Teams Chat Files\"/>
    </mc:Choice>
  </mc:AlternateContent>
  <xr:revisionPtr revIDLastSave="354" documentId="8_{1F9FCB58-3C81-449D-936C-C000814F9619}" xr6:coauthVersionLast="41" xr6:coauthVersionMax="41" xr10:uidLastSave="{43E38402-1C9C-4FB6-835F-A38A9EDF805D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MailEndCompose" localSheetId="0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6" i="1" l="1"/>
  <c r="F89" i="1"/>
</calcChain>
</file>

<file path=xl/sharedStrings.xml><?xml version="1.0" encoding="utf-8"?>
<sst xmlns="http://schemas.openxmlformats.org/spreadsheetml/2006/main" count="382" uniqueCount="114">
  <si>
    <t>N</t>
  </si>
  <si>
    <t>Պայմանագրի առարկայի նկարագրությունը
Description of the contract subject/scope</t>
  </si>
  <si>
    <t>Քանակի միավոր
Unit of Measure</t>
  </si>
  <si>
    <t>Քանակ
Quantity</t>
  </si>
  <si>
    <t>Տեսակ
Type</t>
  </si>
  <si>
    <t xml:space="preserve">Ակնկալվող պայմանագրի գինը ՀՀ դրամ առանց   ԱԱՀ
Expected contract amount AMD, VATexclusive </t>
  </si>
  <si>
    <t xml:space="preserve">Գնման գործընթացի սկիզբ  և վերջ  
Start and end of the procurement activities </t>
  </si>
  <si>
    <t>Պայմանագրի  իրականացման  սկիզբը
Commencement of contract implementation</t>
  </si>
  <si>
    <t>Գնման  ձևը
Form of procurement</t>
  </si>
  <si>
    <t>Գնման ձևի իրավական  հիմքը
Legal basis for the form of procurement</t>
  </si>
  <si>
    <t>Շահագործման  գնումներ
Procurements on operation</t>
  </si>
  <si>
    <t>հատ/pcs</t>
  </si>
  <si>
    <t>աշխատանք
works</t>
  </si>
  <si>
    <t>01/03/19-15/05/19</t>
  </si>
  <si>
    <t>15/2019</t>
  </si>
  <si>
    <t>Բաց   մրցույթ
Public tender</t>
  </si>
  <si>
    <t>ՀԾԿՀ  61Ա որոշում, 2 հավ., ՔԳ գնման  ուղեց. 7.4.2.  կետ
PSRC Decree 61A, Annex 2, CG Purchasing guideline-point 7.4.2</t>
  </si>
  <si>
    <t xml:space="preserve">Շամբ ՀԷԿ-ի տանիքի փոխում և նախագծում 
Replacement and design of Shamb HPP roof 
</t>
  </si>
  <si>
    <t>01/04/19--01/06/19</t>
  </si>
  <si>
    <t xml:space="preserve">Տոլորսի ջրամբարի ոռոգման շենքի վերանորոգում
Repair of the (irrigation) spillway building of Tolors reservoir
</t>
  </si>
  <si>
    <t xml:space="preserve">Սպանդարյան ՀԷԿ-ի զուգարանի/լոգարանի վերանորոգում 
Repair of the bathroom/toilet of Spandaryan HPP
</t>
  </si>
  <si>
    <t>Սպանդարյան ՀԷԿ-ի ճնշումային խողովակաշարի/L=1100m b=9m/ ուսումնասիրում, նախագծում, վերանորոգում, ներկում; խողովակաշարի վնասված կոմպեսատորների վերանորոգում 
Study, design, repair, painting of pressure pipeline of Spandaryan HPP (L=1100m b=9m), repair of the damaged compressors of the pipeline</t>
  </si>
  <si>
    <t>15/06/19</t>
  </si>
  <si>
    <t xml:space="preserve">Սպանդարյան ՀԷԿ-ի խորքային ջրթափի բարձրացման հիդրավլիկ համակարգի կապիտալ նորոգում 
Capital repair of the lifting hydraulic system of Spandaryan HPP bottomwater outlet
</t>
  </si>
  <si>
    <t>01/03/19-01/05/19</t>
  </si>
  <si>
    <t xml:space="preserve">Սպանդարյան ՀԷԿ-ի խողովակաշարի սկավառակային փականի կապիտալ նորոգում
Capital repair of the pipeline butterfly valve of Spandaryan HPP
 </t>
  </si>
  <si>
    <t xml:space="preserve">Սպանդարյան ՀԷԿ-ի սկավառակային փականի շենքի  կապիտալ նորոգում 
Capital repair of the butterfly valve building of Spandaryan HPP
</t>
  </si>
  <si>
    <t>ՕԿՋ-ի համար խմելու ջրագիծ և նախագիծ
 Drinking water line and project for DRR</t>
  </si>
  <si>
    <t>01/05/19-01/07/19</t>
  </si>
  <si>
    <t>ապրանք
goods</t>
  </si>
  <si>
    <t xml:space="preserve">Դեսքթոփ  համակարգիչ/  ներառյալ  UPS, մոնիտոր/ 
Desktop PC, with UPS and monitor
</t>
  </si>
  <si>
    <t xml:space="preserve">Տաբլեթներ անվտանգության ստուգումների համար 
Tablets for safety inspections
</t>
  </si>
  <si>
    <t>Գնանշմամբ հարցում
Collection of offers</t>
  </si>
  <si>
    <t>ՀԾԿՀ  61Ա որոշում, 2 հավ., ՔԳ գնման  ուղեց. 7.4.1.  կետ
PSRC Decree 61A, Annex 2, CG Purchasing guideline-point 7.4.1</t>
  </si>
  <si>
    <t xml:space="preserve">Գորիսի հանդիպումների սենյակ սարքավորումներ 
Meeting room equipment, Goris
</t>
  </si>
  <si>
    <t xml:space="preserve">Բջջային հեռախոսներ 
Mobile phones 
</t>
  </si>
  <si>
    <t xml:space="preserve">ՀԷԿ-երի WiFi ներքին ծածկույթի նախագիծ
HPP WiFi internal coverage project
</t>
  </si>
  <si>
    <t xml:space="preserve">ՀԷԿ-երի WiFi արտաքին ծածկույթի նախագիծ
HPP WiFi external coverage project
</t>
  </si>
  <si>
    <t xml:space="preserve">Monitors
Մոնիտորներ </t>
  </si>
  <si>
    <t xml:space="preserve">UPS համակարգիչների համար, 1100VA
UPS for desktops, 1100VA
</t>
  </si>
  <si>
    <t xml:space="preserve">Adobe համակարգչային ծրագիր 
Adobe software
</t>
  </si>
  <si>
    <t xml:space="preserve">Corel համակարգչային ծրագիր   
Corel Software                                                                                      </t>
  </si>
  <si>
    <t xml:space="preserve">Ավտոկադ
AutoCAD
</t>
  </si>
  <si>
    <t xml:space="preserve">Աբբի Ֆայն Ռիդեր 
ABBY Fine Reader
</t>
  </si>
  <si>
    <t xml:space="preserve">Մայքրոսոֆթ օֆիս  Visio
MS  Visio
</t>
  </si>
  <si>
    <t xml:space="preserve">Մայքրոսոֆթ օֆիս Նախագիծ 
MS Project
</t>
  </si>
  <si>
    <t>01/06/19-01/08/19</t>
  </si>
  <si>
    <t>Սպանդարյան ՀԷԿ-ի գնդային փականի նորոգում 
Repair of the ball valve in Spandaryan HPP</t>
  </si>
  <si>
    <t xml:space="preserve">Էքսկավատոր
Еxcavator </t>
  </si>
  <si>
    <t>Սպանդարյանի ջրամբարի տրանսֆորմատորի շենքի վերանորոգում 
Repair of the transformer building of Spandaryan reservoir</t>
  </si>
  <si>
    <t xml:space="preserve">Շամբ ՀԷԿ-ի հանդերձարանի և մաքրուհիների սենյակի վերանորոգում/նախկին կապի հանգույց/
Repair of the change room and cleaner’s room of Shamb HPP (former connectivity node)
</t>
  </si>
  <si>
    <t xml:space="preserve"> Սպանդարյան ՀԷԿ-ի 2-րդ պահակակետերի վերանորոգում 
Repair of the 2nd security post of Spandaryan HPP
</t>
  </si>
  <si>
    <t xml:space="preserve">Շամբ  ՀԷԿ-ի 2-րդ պահակակետեի վերանորոգում 
Repair of the 2nd security posts of Shamb  HPP
</t>
  </si>
  <si>
    <t xml:space="preserve">Շամբ ՀԷԿ-ի ղեկավարի սենյակի դիմացի պահեստի վերափոխում դասընթացների սենյակի 
Changing the storage room in front of Shamb HPP manager’s room into a training room
</t>
  </si>
  <si>
    <t xml:space="preserve">Անգեղակոթ ջրավազանի պարապ ջրթափի երեսպատում
Lining of the wastewater outlet of Angeghakot reservoir
</t>
  </si>
  <si>
    <t xml:space="preserve">Սպանդարյան ՀԷԿ-ի սեփական կարիքների հաքվավածքի փոխարինում 
Replacement of auxiliaries set of Spandaryan HPP
</t>
  </si>
  <si>
    <t>Վերազինված սարքավորումների պահեստամասեր
Spare parts  for the rehabilitated equipment</t>
  </si>
  <si>
    <t>15/07/19</t>
  </si>
  <si>
    <t>Վերազինման, անվտանգության և բնապահպանական                                      գնումներ
Procurements on refurbishment, safety and environment</t>
  </si>
  <si>
    <t>Փրկարարական միջոցներ, սահմանափակ տարածքների համար                                           
Resque equipment for confines spaces</t>
  </si>
  <si>
    <t>Կենսաբազմազանության հետազոտություն           
Biodiversity survey</t>
  </si>
  <si>
    <t>01/02/19-01/04/19</t>
  </si>
  <si>
    <t>Ախտոտված վայրերի գնահատման եւ բեռնաթափման աշխատանքներ                                                
Contaminated Sites Assessment &amp; Handling</t>
  </si>
  <si>
    <t xml:space="preserve">                                     
 Հրդեհային ազդանշանային համակարգ բոլոր ՀԷԿ-երի համար           
Fire alarm system for all the HPPs                                                          </t>
  </si>
  <si>
    <t>Շամբ   ՀԷԿ-ի հրդեհամարման ավազանի և ջրամատակարարման համակարգի կառուցման նախագծային աշխատանքներ
Design works for construction of fire-fighting pool and water supply system of Shamb HPP</t>
  </si>
  <si>
    <t xml:space="preserve">
Ջրային ավազանի   բնապահպանական հետազոտություններ, մշտադիտարկումներ, 
 Water basin environmental survey, monitoring,
</t>
  </si>
  <si>
    <t>Աղմուկ և վիբրացիա, միկրոկլիմայի ուսումնասիրում և մոնիտորինգ 
Noise &amp; Vibration, microclimate Survey &amp; Monitoring</t>
  </si>
  <si>
    <t>01/06/19-20/08/19</t>
  </si>
  <si>
    <t>20/08/19</t>
  </si>
  <si>
    <t>05/02/19-05/04/19</t>
  </si>
  <si>
    <t>15/02/19-01/04/19</t>
  </si>
  <si>
    <t>20/02/19-01/05/19</t>
  </si>
  <si>
    <t>Տաթևի ՀԷԿ-ի 3 Բանվորական անիվների ձեռքբերում , փոխադրում  և փոխարինում
Purchase, transportation and replacement of 3 runners of Tatev HPP</t>
  </si>
  <si>
    <t>25/02/19-15/06/19</t>
  </si>
  <si>
    <t>Ընդամենը  /  Total</t>
  </si>
  <si>
    <t>15/05/19</t>
  </si>
  <si>
    <t xml:space="preserve">Սեյսմիկ վտանգների և պատվարի անվտանգության  մանրամասն վերլուծություն
Detailed Analysis of Sesmic Hazard &amp; Dam Safety 
</t>
  </si>
  <si>
    <t>01/04/19-15/06/19</t>
  </si>
  <si>
    <t>Պատվարի վերականգնման պլանի տեխնիկատնտեսական ուսումնասիրություն
Feasibility Study of the Dam Rehabilitation Plan</t>
  </si>
  <si>
    <t xml:space="preserve">Պատվարի մոնիտորինգի իրականացում Անգեղակոթի պատվարի համար ։
Dam Monitoring Implementation  for Angeghakot dam </t>
  </si>
  <si>
    <t>ՀԾԿՀ  391Ա որոշում, 2 հավ., ՔԳ գնման  ուղեց. 7.4.2.  կետ
PSRC Decree 391A, Annex 2, CG Purchasing guideline-point 7.4.2</t>
  </si>
  <si>
    <t>ՀԾԿՀ  391Ա որոշում, 2 հավ., ՔԳ գնման  ուղեց. 7.4.1.  կետ
PSRC Decree 391A, Annex 2, CG Purchasing guideline-point 7.4.1</t>
  </si>
  <si>
    <t xml:space="preserve">Սպանդարյան ՀԷԿ-ի անձնակազմի համար ճաշարանի կառուցում   (ներառյալ կահույք )
Construction of a canteen for Spandaryan HPP staff  (including furniture)
</t>
  </si>
  <si>
    <t xml:space="preserve">Տաթևի ՀԷԿ-ի անձնակազմի համար ճաշարանի կառուցում  (ներառյալ կահույք )
Construction of a canteen for Tatev HPP staff+ (including furniture)
</t>
  </si>
  <si>
    <t xml:space="preserve">Շարժական համակարգիչ/ներառյալ՝ էկրան և լիցքավորման պանել/
Laptop (incl. Screen, docking)
</t>
  </si>
  <si>
    <t xml:space="preserve">Գունավոր տպիչ սարք,  A4
Printer color,  A4
</t>
  </si>
  <si>
    <t xml:space="preserve">Փիքափ   ամենագնաց, դիզել 3․0 լ
Pickup over road  disel 3.0l
</t>
  </si>
  <si>
    <t xml:space="preserve">IP հեռախոս  Cisco, կամ համարժեք՝  լիցենզիաների հետ միասին, Գորիս
IP Phones Cisco or equivalent, with licenses, Goris
 </t>
  </si>
  <si>
    <t>01/03/19-15/03/19</t>
  </si>
  <si>
    <t>15/03/19</t>
  </si>
  <si>
    <t>Lրացուցիչ ռելեական պաշտպանության սարքերի տեղադրում   Տաթև, Շամբ և Սպանդարյան  ՀԷԿ-երում
Installation of additional relay protection equipment in Tatev, Shamb and Spandaryan HPP-s</t>
  </si>
  <si>
    <t>Լրացուցիչ կապիտալ ներդրումներ
Additional capital investment</t>
  </si>
  <si>
    <t xml:space="preserve">       Բանվորական  անիվներ
Runners</t>
  </si>
  <si>
    <t xml:space="preserve"> Երկրաֆիզիկական փորձարկումներ և  նյութերի լաբորատոր փորձարկումներ 
 Geophysical Tests &amp; Material in Situe Laboratory Tests</t>
  </si>
  <si>
    <r>
      <t>Գորիսի մասնաշենքի</t>
    </r>
    <r>
      <rPr>
        <sz val="11"/>
        <color theme="1"/>
        <rFont val="Aramian Normal"/>
      </rPr>
      <t xml:space="preserve"> նախագծո</t>
    </r>
    <r>
      <rPr>
        <sz val="11"/>
        <rFont val="Aramian Normal"/>
      </rPr>
      <t xml:space="preserve">ւմ և հիմնանորոգում
Capital repair and design of the administrative building in Goris </t>
    </r>
  </si>
  <si>
    <t>Շինարարական աշխատանքներ Շամբ ՀԷԿ-ի համար (Տուրբինային հարկում պատերից գրունտային ջրերի ֆիլտրացիոն հոսքերի կասեցում)
Civil works for Shamb HPP's( Elimination of groundwater filtration leakage from walls of the turbine floor)</t>
  </si>
  <si>
    <t>Շինարարական աշխատանքներ Սպանդարյան ՀԷԿ-ի համար (Տուրբինային հարկում պատերից գրունտային ջրերի ֆիլտրացիոն հոսքերի կասեցում)
Civil works for Spandaryan HPP's( Elimination of groundwater filtration leakage from walls of the turbine floor)</t>
  </si>
  <si>
    <r>
      <t xml:space="preserve">Սպանդարյան ՀԷԿ-ի </t>
    </r>
    <r>
      <rPr>
        <sz val="12"/>
        <rFont val="Calibri"/>
        <family val="2"/>
        <scheme val="minor"/>
      </rPr>
      <t xml:space="preserve"> հրդեհամարման</t>
    </r>
    <r>
      <rPr>
        <sz val="11"/>
        <rFont val="Calibri"/>
        <family val="2"/>
        <scheme val="minor"/>
      </rPr>
      <t xml:space="preserve">  համակարգի </t>
    </r>
    <r>
      <rPr>
        <sz val="12"/>
        <rFont val="Calibri"/>
        <family val="2"/>
        <scheme val="minor"/>
      </rPr>
      <t>վերա</t>
    </r>
    <r>
      <rPr>
        <sz val="11"/>
        <rFont val="Calibri"/>
        <family val="2"/>
        <scheme val="minor"/>
      </rPr>
      <t xml:space="preserve">կառուցում                          
</t>
    </r>
    <r>
      <rPr>
        <sz val="14"/>
        <rFont val="Calibri"/>
        <family val="2"/>
        <scheme val="minor"/>
      </rPr>
      <t>Revonsstruction of  the  fire-fighting   system of Spandaryan HPP</t>
    </r>
  </si>
  <si>
    <r>
      <t xml:space="preserve">
Էլեկտրական և մագնիսական ստուգումներ և մոնիտորինգ 
</t>
    </r>
    <r>
      <rPr>
        <sz val="12"/>
        <color theme="1"/>
        <rFont val="Calibri"/>
        <family val="2"/>
        <scheme val="minor"/>
      </rPr>
      <t xml:space="preserve">Electrical &amp; Magnetic Filed Survey &amp; Monitoring
</t>
    </r>
  </si>
  <si>
    <t xml:space="preserve">Ընկերության  կայանային հանգույցներում, ջրամբարներում, թունելախորշերում  և  խողովակաշարերի վրա չափիչ սարքերի  և սարքավորումների  մատակարարման, տեղադրման  և  ստուգաչափման  աշխատանքներ
Supply, installation  and calibration of measuring devices and equipment in the reservoirs, tunnel  reccesses, pipelines  and  station nodes of  CG
</t>
  </si>
  <si>
    <r>
      <rPr>
        <sz val="12"/>
        <color rgb="FF444444"/>
        <rFont val="Verdana"/>
        <family val="2"/>
      </rPr>
      <t>Անգեղակոթ ջրամբարում սիֆոնային ջրհեռի կառուցում</t>
    </r>
    <r>
      <rPr>
        <b/>
        <sz val="12"/>
        <color rgb="FF444444"/>
        <rFont val="Verdana"/>
        <family val="2"/>
      </rPr>
      <t xml:space="preserve"> 
 </t>
    </r>
    <r>
      <rPr>
        <sz val="12"/>
        <color rgb="FF444444"/>
        <rFont val="Verdana"/>
        <family val="2"/>
      </rPr>
      <t xml:space="preserve">Construction of siphon spillway in Angeghakot reservoir </t>
    </r>
  </si>
  <si>
    <t>25/06/19-01/08/2019</t>
  </si>
  <si>
    <t>25/06/2019-01/09/2019</t>
  </si>
  <si>
    <t>01/07/2019-15/09/2019</t>
  </si>
  <si>
    <t>15/09/2019</t>
  </si>
  <si>
    <t>07/08/2019-15/10/2019</t>
  </si>
  <si>
    <t>15/10/2019</t>
  </si>
  <si>
    <t>15/08/2019-01/10/2019</t>
  </si>
  <si>
    <t>01/07/2019-01/09/2019</t>
  </si>
  <si>
    <t>14/08/2019-14/10/2019</t>
  </si>
  <si>
    <t>14/10/19</t>
  </si>
  <si>
    <t xml:space="preserve"> ՔԳՀԿ ՀԷԿ-երում Ներքին անվտանգության   տեսախցիկների տեղադրում   CGHC  HPP indoor security cameras installation </t>
  </si>
  <si>
    <t>&lt;&lt;ՔոնթուրԳլոբալ Հիդրո Կասկադ&gt;&gt;  ՓԲԸ 2019թ. սեփական միջոցների և այլ ֆինանսավորման աղբյուրների հաշվին գնումներ , փոփոխված  28.08.2019                                                                                                                                                                                                                                                                                                                                                             Պատվիրատու &lt;&lt;ՔոնթուրԳլոբալ Հիդրո Կասկադ&gt;&gt;  ՓԲԸ                                                                                                                                                                                                                                                                                                                                                                                                                                                                                                         Պատվիրատուի գտնվելու վայրը ք. Երևան Մելիք Ադամյան 2/2   ՀՎՀՀ-02619957
"ContourGlobal Hydro Cascade" CJSC procurement for 2019 financed by own funds and other sources of financing, changed 28.08.2019
Contracting Authority: "ContourGlobal Hydro Cascade" CJSC
Location of the Contracting Authority: 2/2, Melik-Adamyan street, Yerevan, TIN: 02619957</t>
  </si>
  <si>
    <t>02/09/19-02/10/19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</si>
</sst>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mm/dd/yy;@"/>
    <numFmt numFmtId="166" formatCode="[$-409]d\-mmm\-yy;@"/>
    <numFmt numFmtId="167" formatCode="m/d/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 Unicode"/>
      <family val="2"/>
    </font>
    <font>
      <sz val="11"/>
      <color theme="1"/>
      <name val="Calibri"/>
      <family val="2"/>
      <scheme val="minor"/>
    </font>
    <font>
      <sz val="14"/>
      <color theme="1"/>
      <name val="Arial Unicode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 Unicode"/>
      <family val="2"/>
    </font>
    <font>
      <b/>
      <sz val="16"/>
      <color theme="1"/>
      <name val="Calibri"/>
      <family val="2"/>
      <scheme val="minor"/>
    </font>
    <font>
      <sz val="10"/>
      <name val="Aramian Normal"/>
    </font>
    <font>
      <sz val="10"/>
      <name val="Arial"/>
      <family val="2"/>
    </font>
    <font>
      <b/>
      <sz val="14"/>
      <name val="Aramian Normal"/>
    </font>
    <font>
      <b/>
      <sz val="14"/>
      <color theme="1"/>
      <name val="Arial Unicode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12"/>
      <color theme="1"/>
      <name val="Sylfaen"/>
      <family val="1"/>
    </font>
    <font>
      <sz val="11"/>
      <name val="Calibri"/>
      <family val="2"/>
      <scheme val="minor"/>
    </font>
    <font>
      <sz val="11"/>
      <name val="Aramian Normal"/>
    </font>
    <font>
      <sz val="11"/>
      <color theme="1"/>
      <name val="Aramian Normal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Arial"/>
      <family val="2"/>
    </font>
    <font>
      <b/>
      <sz val="12"/>
      <color rgb="FF444444"/>
      <name val="Verdana"/>
      <family val="2"/>
    </font>
    <font>
      <sz val="12"/>
      <color rgb="FF444444"/>
      <name val="Verdana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name val="Aramian Norm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08">
    <xf numFmtId="0" fontId="0" fillId="0" borderId="0" xfId="0"/>
    <xf numFmtId="164" fontId="0" fillId="0" borderId="0" xfId="1" applyNumberFormat="1" applyFont="1"/>
    <xf numFmtId="0" fontId="1" fillId="2" borderId="1" xfId="0" applyFont="1" applyFill="1" applyBorder="1"/>
    <xf numFmtId="0" fontId="0" fillId="2" borderId="0" xfId="0" applyFill="1"/>
    <xf numFmtId="164" fontId="0" fillId="2" borderId="0" xfId="1" applyNumberFormat="1" applyFont="1" applyFill="1"/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0" fontId="0" fillId="2" borderId="0" xfId="0" applyFill="1" applyBorder="1"/>
    <xf numFmtId="164" fontId="0" fillId="2" borderId="0" xfId="1" applyNumberFormat="1" applyFont="1" applyFill="1" applyBorder="1"/>
    <xf numFmtId="0" fontId="0" fillId="0" borderId="1" xfId="0" applyBorder="1"/>
    <xf numFmtId="0" fontId="0" fillId="4" borderId="1" xfId="0" applyFill="1" applyBorder="1"/>
    <xf numFmtId="0" fontId="8" fillId="4" borderId="1" xfId="0" applyFont="1" applyFill="1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8" fillId="4" borderId="1" xfId="1" applyNumberFormat="1" applyFont="1" applyFill="1" applyBorder="1" applyAlignment="1"/>
    <xf numFmtId="165" fontId="0" fillId="4" borderId="1" xfId="0" applyNumberFormat="1" applyFill="1" applyBorder="1"/>
    <xf numFmtId="165" fontId="6" fillId="0" borderId="1" xfId="0" applyNumberFormat="1" applyFont="1" applyBorder="1" applyAlignment="1">
      <alignment horizontal="center"/>
    </xf>
    <xf numFmtId="164" fontId="0" fillId="0" borderId="1" xfId="1" applyNumberFormat="1" applyFont="1" applyBorder="1"/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/>
    <xf numFmtId="164" fontId="2" fillId="2" borderId="1" xfId="1" applyNumberFormat="1" applyFont="1" applyFill="1" applyBorder="1" applyAlignment="1"/>
    <xf numFmtId="164" fontId="6" fillId="2" borderId="1" xfId="1" applyNumberFormat="1" applyFont="1" applyFill="1" applyBorder="1" applyAlignment="1"/>
    <xf numFmtId="166" fontId="6" fillId="2" borderId="1" xfId="0" applyNumberFormat="1" applyFont="1" applyFill="1" applyBorder="1"/>
    <xf numFmtId="166" fontId="0" fillId="2" borderId="1" xfId="0" applyNumberFormat="1" applyFill="1" applyBorder="1"/>
    <xf numFmtId="166" fontId="0" fillId="4" borderId="1" xfId="0" applyNumberFormat="1" applyFill="1" applyBorder="1"/>
    <xf numFmtId="0" fontId="1" fillId="2" borderId="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wrapText="1"/>
    </xf>
    <xf numFmtId="0" fontId="0" fillId="0" borderId="0" xfId="0" applyBorder="1"/>
    <xf numFmtId="164" fontId="0" fillId="2" borderId="0" xfId="0" applyNumberFormat="1" applyFill="1" applyBorder="1"/>
    <xf numFmtId="164" fontId="4" fillId="2" borderId="0" xfId="1" applyNumberFormat="1" applyFont="1" applyFill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4" xfId="0" applyBorder="1"/>
    <xf numFmtId="164" fontId="7" fillId="2" borderId="0" xfId="1" applyNumberFormat="1" applyFont="1" applyFill="1" applyBorder="1" applyAlignment="1"/>
    <xf numFmtId="164" fontId="1" fillId="2" borderId="0" xfId="1" applyNumberFormat="1" applyFont="1" applyFill="1" applyBorder="1" applyAlignment="1"/>
    <xf numFmtId="3" fontId="0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vertical="center" wrapText="1"/>
    </xf>
    <xf numFmtId="164" fontId="10" fillId="2" borderId="1" xfId="1" applyNumberFormat="1" applyFont="1" applyFill="1" applyBorder="1" applyAlignment="1">
      <alignment vertical="center" wrapText="1"/>
    </xf>
    <xf numFmtId="164" fontId="6" fillId="2" borderId="1" xfId="1" applyNumberFormat="1" applyFont="1" applyFill="1" applyBorder="1" applyAlignment="1">
      <alignment vertical="center"/>
    </xf>
    <xf numFmtId="166" fontId="1" fillId="2" borderId="7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left" wrapText="1"/>
    </xf>
    <xf numFmtId="0" fontId="0" fillId="0" borderId="9" xfId="0" applyBorder="1"/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/>
    </xf>
    <xf numFmtId="37" fontId="16" fillId="0" borderId="0" xfId="2" applyNumberFormat="1" applyFont="1" applyAlignment="1">
      <alignment horizontal="right" vertical="center"/>
    </xf>
    <xf numFmtId="3" fontId="10" fillId="2" borderId="1" xfId="0" applyNumberFormat="1" applyFont="1" applyFill="1" applyBorder="1" applyAlignment="1">
      <alignment vertical="center" wrapText="1"/>
    </xf>
    <xf numFmtId="164" fontId="6" fillId="2" borderId="1" xfId="1" applyNumberFormat="1" applyFont="1" applyFill="1" applyBorder="1" applyAlignment="1">
      <alignment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64" fontId="14" fillId="2" borderId="1" xfId="1" applyNumberFormat="1" applyFont="1" applyFill="1" applyBorder="1" applyAlignment="1">
      <alignment vertical="center" wrapText="1"/>
    </xf>
    <xf numFmtId="0" fontId="16" fillId="2" borderId="10" xfId="0" applyFont="1" applyFill="1" applyBorder="1" applyAlignment="1">
      <alignment vertical="top" wrapText="1"/>
    </xf>
    <xf numFmtId="0" fontId="0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center"/>
    </xf>
    <xf numFmtId="0" fontId="17" fillId="0" borderId="1" xfId="0" applyFont="1" applyBorder="1" applyAlignment="1">
      <alignment vertical="top" wrapText="1"/>
    </xf>
    <xf numFmtId="0" fontId="21" fillId="2" borderId="1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top" wrapText="1"/>
    </xf>
    <xf numFmtId="0" fontId="26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top" wrapText="1"/>
    </xf>
    <xf numFmtId="0" fontId="22" fillId="2" borderId="0" xfId="0" applyFont="1" applyFill="1" applyAlignment="1">
      <alignment wrapText="1"/>
    </xf>
    <xf numFmtId="0" fontId="24" fillId="2" borderId="1" xfId="0" applyFont="1" applyFill="1" applyBorder="1" applyAlignment="1">
      <alignment horizontal="left" wrapText="1"/>
    </xf>
    <xf numFmtId="0" fontId="25" fillId="2" borderId="1" xfId="0" applyFont="1" applyFill="1" applyBorder="1" applyAlignment="1">
      <alignment horizontal="left" wrapText="1"/>
    </xf>
    <xf numFmtId="0" fontId="15" fillId="2" borderId="0" xfId="0" applyFont="1" applyFill="1"/>
    <xf numFmtId="0" fontId="15" fillId="2" borderId="0" xfId="0" applyFont="1" applyFill="1" applyAlignment="1">
      <alignment wrapText="1"/>
    </xf>
    <xf numFmtId="0" fontId="0" fillId="2" borderId="0" xfId="0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3" borderId="7" xfId="1" applyNumberFormat="1" applyFont="1" applyFill="1" applyBorder="1" applyAlignment="1">
      <alignment vertical="center" wrapText="1"/>
    </xf>
    <xf numFmtId="164" fontId="1" fillId="3" borderId="8" xfId="1" applyNumberFormat="1" applyFont="1" applyFill="1" applyBorder="1" applyAlignment="1">
      <alignment vertical="center"/>
    </xf>
    <xf numFmtId="164" fontId="1" fillId="3" borderId="9" xfId="1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7" xfId="2" xr:uid="{53BCC357-6EF4-41C3-B9E1-6A4E485E61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"/>
  <sheetViews>
    <sheetView tabSelected="1" zoomScale="106" zoomScaleNormal="106" workbookViewId="0">
      <selection activeCell="G16" sqref="G16"/>
    </sheetView>
  </sheetViews>
  <sheetFormatPr defaultRowHeight="15" x14ac:dyDescent="0.25"/>
  <cols>
    <col min="1" max="1" width="4.7109375" customWidth="1"/>
    <col min="2" max="2" width="95.28515625" customWidth="1"/>
    <col min="3" max="3" width="18.85546875" customWidth="1"/>
    <col min="4" max="4" width="9.28515625" customWidth="1"/>
    <col min="5" max="5" width="16.140625" customWidth="1"/>
    <col min="6" max="6" width="23.140625" style="1" customWidth="1"/>
    <col min="7" max="7" width="30" customWidth="1"/>
    <col min="8" max="8" width="23.140625" customWidth="1"/>
    <col min="9" max="9" width="28" customWidth="1"/>
    <col min="10" max="10" width="77.28515625" customWidth="1"/>
    <col min="11" max="11" width="64.85546875" customWidth="1"/>
    <col min="12" max="12" width="37.42578125" customWidth="1"/>
    <col min="13" max="13" width="34.28515625" customWidth="1"/>
    <col min="14" max="14" width="34.7109375" customWidth="1"/>
    <col min="15" max="15" width="36" customWidth="1"/>
    <col min="16" max="16" width="14" bestFit="1" customWidth="1"/>
  </cols>
  <sheetData>
    <row r="1" spans="1:15" x14ac:dyDescent="0.25">
      <c r="A1" s="97" t="s">
        <v>112</v>
      </c>
      <c r="B1" s="98"/>
      <c r="C1" s="98"/>
      <c r="D1" s="98"/>
      <c r="E1" s="98"/>
      <c r="F1" s="98"/>
      <c r="G1" s="98"/>
      <c r="H1" s="98"/>
      <c r="I1" s="98"/>
      <c r="J1" s="98"/>
      <c r="K1" s="64"/>
      <c r="L1" s="27"/>
      <c r="M1" s="27"/>
      <c r="N1" s="27"/>
    </row>
    <row r="2" spans="1:15" x14ac:dyDescent="0.25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64"/>
      <c r="L2" s="27"/>
      <c r="M2" s="27"/>
      <c r="N2" s="27"/>
    </row>
    <row r="3" spans="1:15" x14ac:dyDescent="0.25">
      <c r="A3" s="99"/>
      <c r="B3" s="100"/>
      <c r="C3" s="100"/>
      <c r="D3" s="100"/>
      <c r="E3" s="100"/>
      <c r="F3" s="100"/>
      <c r="G3" s="100"/>
      <c r="H3" s="100"/>
      <c r="I3" s="100"/>
      <c r="J3" s="100"/>
      <c r="K3" s="64"/>
      <c r="L3" s="27"/>
      <c r="M3" s="27"/>
      <c r="N3" s="27"/>
    </row>
    <row r="4" spans="1:15" x14ac:dyDescent="0.25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64"/>
      <c r="L4" s="27"/>
      <c r="M4" s="27"/>
      <c r="N4" s="27"/>
    </row>
    <row r="5" spans="1:15" x14ac:dyDescent="0.25">
      <c r="A5" s="99"/>
      <c r="B5" s="100"/>
      <c r="C5" s="100"/>
      <c r="D5" s="100"/>
      <c r="E5" s="100"/>
      <c r="F5" s="100"/>
      <c r="G5" s="100"/>
      <c r="H5" s="100"/>
      <c r="I5" s="100"/>
      <c r="J5" s="100"/>
      <c r="K5" s="64"/>
      <c r="L5" s="27"/>
      <c r="M5" s="27"/>
      <c r="N5" s="27"/>
    </row>
    <row r="6" spans="1:15" x14ac:dyDescent="0.25">
      <c r="A6" s="99"/>
      <c r="B6" s="100"/>
      <c r="C6" s="100"/>
      <c r="D6" s="100"/>
      <c r="E6" s="100"/>
      <c r="F6" s="100"/>
      <c r="G6" s="100"/>
      <c r="H6" s="100"/>
      <c r="I6" s="100"/>
      <c r="J6" s="100"/>
      <c r="K6" s="64"/>
      <c r="L6" s="27"/>
      <c r="M6" s="27"/>
      <c r="N6" s="27"/>
    </row>
    <row r="7" spans="1:15" x14ac:dyDescent="0.25">
      <c r="A7" s="99"/>
      <c r="B7" s="100"/>
      <c r="C7" s="100"/>
      <c r="D7" s="100"/>
      <c r="E7" s="100"/>
      <c r="F7" s="100"/>
      <c r="G7" s="100"/>
      <c r="H7" s="100"/>
      <c r="I7" s="100"/>
      <c r="J7" s="100"/>
      <c r="K7" s="64"/>
      <c r="L7" s="27"/>
      <c r="M7" s="27"/>
      <c r="N7" s="27"/>
    </row>
    <row r="8" spans="1:15" x14ac:dyDescent="0.25">
      <c r="A8" s="101"/>
      <c r="B8" s="102"/>
      <c r="C8" s="102"/>
      <c r="D8" s="102"/>
      <c r="E8" s="102"/>
      <c r="F8" s="102"/>
      <c r="G8" s="102"/>
      <c r="H8" s="102"/>
      <c r="I8" s="102"/>
      <c r="J8" s="102"/>
      <c r="K8" s="64"/>
      <c r="L8" s="27"/>
      <c r="M8" s="27"/>
      <c r="N8" s="27"/>
      <c r="O8" s="27"/>
    </row>
    <row r="9" spans="1:15" x14ac:dyDescent="0.25">
      <c r="A9" s="91" t="s">
        <v>0</v>
      </c>
      <c r="B9" s="91" t="s">
        <v>1</v>
      </c>
      <c r="C9" s="91" t="s">
        <v>2</v>
      </c>
      <c r="D9" s="91" t="s">
        <v>3</v>
      </c>
      <c r="E9" s="91" t="s">
        <v>4</v>
      </c>
      <c r="F9" s="103" t="s">
        <v>5</v>
      </c>
      <c r="G9" s="91" t="s">
        <v>6</v>
      </c>
      <c r="H9" s="91" t="s">
        <v>7</v>
      </c>
      <c r="I9" s="91" t="s">
        <v>8</v>
      </c>
      <c r="J9" s="94" t="s">
        <v>9</v>
      </c>
      <c r="K9" s="30"/>
      <c r="L9" s="90"/>
      <c r="M9" s="90"/>
      <c r="N9" s="90"/>
      <c r="O9" s="90"/>
    </row>
    <row r="10" spans="1:15" ht="15" customHeight="1" x14ac:dyDescent="0.25">
      <c r="A10" s="92"/>
      <c r="B10" s="92"/>
      <c r="C10" s="92"/>
      <c r="D10" s="92"/>
      <c r="E10" s="92"/>
      <c r="F10" s="104"/>
      <c r="G10" s="106"/>
      <c r="H10" s="106"/>
      <c r="I10" s="92"/>
      <c r="J10" s="95"/>
      <c r="K10" s="31"/>
      <c r="L10" s="90"/>
      <c r="M10" s="90"/>
      <c r="N10" s="90"/>
      <c r="O10" s="90"/>
    </row>
    <row r="11" spans="1:15" x14ac:dyDescent="0.25">
      <c r="A11" s="92"/>
      <c r="B11" s="92"/>
      <c r="C11" s="92"/>
      <c r="D11" s="92"/>
      <c r="E11" s="92"/>
      <c r="F11" s="104"/>
      <c r="G11" s="106"/>
      <c r="H11" s="106"/>
      <c r="I11" s="92"/>
      <c r="J11" s="95"/>
      <c r="K11" s="31"/>
      <c r="L11" s="90"/>
      <c r="M11" s="90"/>
      <c r="N11" s="90"/>
      <c r="O11" s="90"/>
    </row>
    <row r="12" spans="1:15" x14ac:dyDescent="0.25">
      <c r="A12" s="92"/>
      <c r="B12" s="92"/>
      <c r="C12" s="92"/>
      <c r="D12" s="92"/>
      <c r="E12" s="92"/>
      <c r="F12" s="104"/>
      <c r="G12" s="106"/>
      <c r="H12" s="106"/>
      <c r="I12" s="92"/>
      <c r="J12" s="95"/>
      <c r="K12" s="31"/>
      <c r="L12" s="90"/>
      <c r="M12" s="90"/>
      <c r="N12" s="90"/>
      <c r="O12" s="90"/>
    </row>
    <row r="13" spans="1:15" ht="39" customHeight="1" x14ac:dyDescent="0.25">
      <c r="A13" s="93"/>
      <c r="B13" s="93"/>
      <c r="C13" s="93"/>
      <c r="D13" s="93"/>
      <c r="E13" s="93"/>
      <c r="F13" s="105"/>
      <c r="G13" s="107"/>
      <c r="H13" s="107"/>
      <c r="I13" s="93"/>
      <c r="J13" s="96"/>
      <c r="K13" s="31"/>
      <c r="L13" s="90"/>
      <c r="M13" s="90"/>
      <c r="N13" s="90"/>
      <c r="O13" s="90"/>
    </row>
    <row r="14" spans="1:15" s="3" customFormat="1" ht="44.25" customHeight="1" x14ac:dyDescent="0.25">
      <c r="A14" s="2"/>
      <c r="B14" s="66" t="s">
        <v>10</v>
      </c>
      <c r="C14" s="53"/>
      <c r="D14" s="54"/>
      <c r="E14" s="5"/>
      <c r="F14" s="45"/>
      <c r="G14" s="48"/>
      <c r="H14" s="50"/>
      <c r="I14" s="5"/>
      <c r="J14" s="26"/>
      <c r="K14" s="32"/>
      <c r="L14" s="8"/>
      <c r="M14" s="28"/>
      <c r="N14" s="7"/>
      <c r="O14" s="7"/>
    </row>
    <row r="15" spans="1:15" s="3" customFormat="1" ht="31.5" x14ac:dyDescent="0.25">
      <c r="A15" s="2">
        <v>1</v>
      </c>
      <c r="B15" s="78" t="s">
        <v>94</v>
      </c>
      <c r="C15" s="53" t="s">
        <v>11</v>
      </c>
      <c r="D15" s="54">
        <v>1</v>
      </c>
      <c r="E15" s="5" t="s">
        <v>12</v>
      </c>
      <c r="F15" s="45">
        <v>118500000</v>
      </c>
      <c r="G15" s="48" t="s">
        <v>13</v>
      </c>
      <c r="H15" s="50" t="s">
        <v>14</v>
      </c>
      <c r="I15" s="5" t="s">
        <v>15</v>
      </c>
      <c r="J15" s="26" t="s">
        <v>80</v>
      </c>
      <c r="K15" s="32"/>
      <c r="L15" s="8"/>
      <c r="M15" s="28"/>
      <c r="N15" s="7"/>
      <c r="O15" s="7"/>
    </row>
    <row r="16" spans="1:15" ht="38.25" x14ac:dyDescent="0.25">
      <c r="A16" s="2">
        <v>2</v>
      </c>
      <c r="B16" s="39" t="s">
        <v>17</v>
      </c>
      <c r="C16" s="53" t="s">
        <v>11</v>
      </c>
      <c r="D16" s="54">
        <v>1</v>
      </c>
      <c r="E16" s="5" t="s">
        <v>12</v>
      </c>
      <c r="F16" s="45">
        <v>30000000</v>
      </c>
      <c r="G16" s="49" t="s">
        <v>113</v>
      </c>
      <c r="H16" s="50">
        <v>43506</v>
      </c>
      <c r="I16" s="5" t="s">
        <v>15</v>
      </c>
      <c r="J16" s="26" t="s">
        <v>80</v>
      </c>
      <c r="K16" s="33"/>
      <c r="L16" s="8"/>
      <c r="M16" s="28"/>
      <c r="N16" s="7"/>
      <c r="O16" s="7"/>
    </row>
    <row r="17" spans="1:16" ht="38.25" x14ac:dyDescent="0.25">
      <c r="A17" s="2">
        <v>3</v>
      </c>
      <c r="B17" s="39" t="s">
        <v>82</v>
      </c>
      <c r="C17" s="53" t="s">
        <v>11</v>
      </c>
      <c r="D17" s="54">
        <v>1</v>
      </c>
      <c r="E17" s="5" t="s">
        <v>12</v>
      </c>
      <c r="F17" s="45">
        <v>9500000</v>
      </c>
      <c r="G17" s="49" t="s">
        <v>18</v>
      </c>
      <c r="H17" s="50">
        <v>43471</v>
      </c>
      <c r="I17" s="5" t="s">
        <v>15</v>
      </c>
      <c r="J17" s="26" t="s">
        <v>80</v>
      </c>
      <c r="K17" s="33"/>
      <c r="L17" s="8"/>
      <c r="M17" s="28"/>
      <c r="N17" s="7"/>
      <c r="O17" s="7"/>
    </row>
    <row r="18" spans="1:16" ht="38.25" x14ac:dyDescent="0.25">
      <c r="A18" s="2">
        <v>4</v>
      </c>
      <c r="B18" s="39" t="s">
        <v>83</v>
      </c>
      <c r="C18" s="53" t="s">
        <v>11</v>
      </c>
      <c r="D18" s="54">
        <v>1</v>
      </c>
      <c r="E18" s="5" t="s">
        <v>12</v>
      </c>
      <c r="F18" s="45">
        <v>8500000</v>
      </c>
      <c r="G18" s="49" t="s">
        <v>18</v>
      </c>
      <c r="H18" s="50">
        <v>43471</v>
      </c>
      <c r="I18" s="5" t="s">
        <v>15</v>
      </c>
      <c r="J18" s="26" t="s">
        <v>80</v>
      </c>
      <c r="K18" s="33"/>
      <c r="L18" s="8"/>
      <c r="M18" s="28"/>
      <c r="N18" s="7"/>
      <c r="O18" s="7"/>
    </row>
    <row r="19" spans="1:16" ht="38.25" x14ac:dyDescent="0.25">
      <c r="A19" s="2">
        <v>5</v>
      </c>
      <c r="B19" s="39" t="s">
        <v>19</v>
      </c>
      <c r="C19" s="53" t="s">
        <v>11</v>
      </c>
      <c r="D19" s="54">
        <v>1</v>
      </c>
      <c r="E19" s="5" t="s">
        <v>12</v>
      </c>
      <c r="F19" s="45">
        <v>5000000</v>
      </c>
      <c r="G19" s="49" t="s">
        <v>18</v>
      </c>
      <c r="H19" s="50">
        <v>43471</v>
      </c>
      <c r="I19" s="5" t="s">
        <v>15</v>
      </c>
      <c r="J19" s="26" t="s">
        <v>80</v>
      </c>
      <c r="K19" s="33"/>
      <c r="L19" s="8"/>
      <c r="M19" s="28"/>
      <c r="N19" s="7"/>
      <c r="O19" s="7"/>
    </row>
    <row r="20" spans="1:16" ht="38.25" x14ac:dyDescent="0.25">
      <c r="A20" s="2">
        <v>6</v>
      </c>
      <c r="B20" s="39" t="s">
        <v>20</v>
      </c>
      <c r="C20" s="53" t="s">
        <v>11</v>
      </c>
      <c r="D20" s="54">
        <v>1</v>
      </c>
      <c r="E20" s="5" t="s">
        <v>12</v>
      </c>
      <c r="F20" s="45">
        <v>4000000</v>
      </c>
      <c r="G20" s="49" t="s">
        <v>18</v>
      </c>
      <c r="H20" s="50">
        <v>43471</v>
      </c>
      <c r="I20" s="5" t="s">
        <v>15</v>
      </c>
      <c r="J20" s="26" t="s">
        <v>80</v>
      </c>
      <c r="K20" s="33"/>
      <c r="L20" s="8"/>
      <c r="M20" s="28"/>
      <c r="N20" s="7"/>
      <c r="O20" s="7"/>
    </row>
    <row r="21" spans="1:16" ht="51" x14ac:dyDescent="0.25">
      <c r="A21" s="2">
        <v>7</v>
      </c>
      <c r="B21" s="39" t="s">
        <v>21</v>
      </c>
      <c r="C21" s="53" t="s">
        <v>11</v>
      </c>
      <c r="D21" s="54">
        <v>1</v>
      </c>
      <c r="E21" s="5" t="s">
        <v>12</v>
      </c>
      <c r="F21" s="45">
        <v>100000000</v>
      </c>
      <c r="G21" s="49" t="s">
        <v>18</v>
      </c>
      <c r="H21" s="50" t="s">
        <v>22</v>
      </c>
      <c r="I21" s="5" t="s">
        <v>15</v>
      </c>
      <c r="J21" s="26" t="s">
        <v>80</v>
      </c>
      <c r="K21" s="33"/>
      <c r="L21" s="8"/>
      <c r="M21" s="28"/>
      <c r="N21" s="7"/>
      <c r="O21" s="7"/>
    </row>
    <row r="22" spans="1:16" ht="32.25" customHeight="1" x14ac:dyDescent="0.25">
      <c r="A22" s="2">
        <v>8</v>
      </c>
      <c r="B22" s="39" t="s">
        <v>23</v>
      </c>
      <c r="C22" s="53" t="s">
        <v>11</v>
      </c>
      <c r="D22" s="54">
        <v>1</v>
      </c>
      <c r="E22" s="5" t="s">
        <v>12</v>
      </c>
      <c r="F22" s="45">
        <v>36375000</v>
      </c>
      <c r="G22" s="50" t="s">
        <v>24</v>
      </c>
      <c r="H22" s="50">
        <v>43470</v>
      </c>
      <c r="I22" s="5" t="s">
        <v>15</v>
      </c>
      <c r="J22" s="26" t="s">
        <v>80</v>
      </c>
      <c r="K22" s="32"/>
      <c r="L22" s="8"/>
      <c r="M22" s="28"/>
      <c r="N22" s="7"/>
      <c r="O22" s="7"/>
    </row>
    <row r="23" spans="1:16" ht="38.25" x14ac:dyDescent="0.25">
      <c r="A23" s="2">
        <v>9</v>
      </c>
      <c r="B23" s="39" t="s">
        <v>25</v>
      </c>
      <c r="C23" s="53" t="s">
        <v>11</v>
      </c>
      <c r="D23" s="54">
        <v>1</v>
      </c>
      <c r="E23" s="5" t="s">
        <v>12</v>
      </c>
      <c r="F23" s="45">
        <v>31525000</v>
      </c>
      <c r="G23" s="49" t="s">
        <v>24</v>
      </c>
      <c r="H23" s="50">
        <v>43470</v>
      </c>
      <c r="I23" s="5" t="s">
        <v>15</v>
      </c>
      <c r="J23" s="26" t="s">
        <v>80</v>
      </c>
      <c r="K23" s="32"/>
      <c r="L23" s="8"/>
      <c r="M23" s="28"/>
      <c r="N23" s="7"/>
      <c r="O23" s="7"/>
    </row>
    <row r="24" spans="1:16" ht="35.25" customHeight="1" x14ac:dyDescent="0.25">
      <c r="A24" s="2">
        <v>10</v>
      </c>
      <c r="B24" s="39" t="s">
        <v>26</v>
      </c>
      <c r="C24" s="53" t="s">
        <v>11</v>
      </c>
      <c r="D24" s="54">
        <v>1</v>
      </c>
      <c r="E24" s="5" t="s">
        <v>12</v>
      </c>
      <c r="F24" s="45">
        <v>12000000</v>
      </c>
      <c r="G24" s="50" t="s">
        <v>108</v>
      </c>
      <c r="H24" s="50">
        <v>43474</v>
      </c>
      <c r="I24" s="5" t="s">
        <v>15</v>
      </c>
      <c r="J24" s="26" t="s">
        <v>80</v>
      </c>
      <c r="K24" s="32"/>
      <c r="L24" s="8"/>
      <c r="M24" s="28"/>
      <c r="N24" s="7"/>
      <c r="O24" s="7"/>
    </row>
    <row r="25" spans="1:16" ht="29.25" x14ac:dyDescent="0.25">
      <c r="A25" s="2">
        <v>11</v>
      </c>
      <c r="B25" s="39" t="s">
        <v>27</v>
      </c>
      <c r="C25" s="53" t="s">
        <v>11</v>
      </c>
      <c r="D25" s="54">
        <v>1</v>
      </c>
      <c r="E25" s="5" t="s">
        <v>12</v>
      </c>
      <c r="F25" s="45">
        <v>4800000</v>
      </c>
      <c r="G25" s="49" t="s">
        <v>28</v>
      </c>
      <c r="H25" s="50">
        <v>43472</v>
      </c>
      <c r="I25" s="5" t="s">
        <v>15</v>
      </c>
      <c r="J25" s="26" t="s">
        <v>80</v>
      </c>
      <c r="K25" s="32"/>
      <c r="L25" s="8"/>
      <c r="M25" s="28"/>
      <c r="N25" s="7"/>
      <c r="O25" s="7"/>
    </row>
    <row r="26" spans="1:16" ht="38.25" x14ac:dyDescent="0.25">
      <c r="A26" s="2">
        <v>12</v>
      </c>
      <c r="B26" s="39" t="s">
        <v>84</v>
      </c>
      <c r="C26" s="53" t="s">
        <v>11</v>
      </c>
      <c r="D26" s="54">
        <v>6</v>
      </c>
      <c r="E26" s="5" t="s">
        <v>29</v>
      </c>
      <c r="F26" s="45">
        <v>4000000</v>
      </c>
      <c r="G26" s="50" t="s">
        <v>24</v>
      </c>
      <c r="H26" s="50">
        <v>43470</v>
      </c>
      <c r="I26" s="5" t="s">
        <v>15</v>
      </c>
      <c r="J26" s="26" t="s">
        <v>16</v>
      </c>
      <c r="K26" s="32"/>
      <c r="L26" s="8"/>
      <c r="M26" s="28"/>
      <c r="N26" s="7"/>
      <c r="O26" s="8"/>
      <c r="P26" s="1"/>
    </row>
    <row r="27" spans="1:16" ht="38.25" x14ac:dyDescent="0.25">
      <c r="A27" s="2">
        <v>13</v>
      </c>
      <c r="B27" s="39" t="s">
        <v>30</v>
      </c>
      <c r="C27" s="53" t="s">
        <v>11</v>
      </c>
      <c r="D27" s="54">
        <v>5</v>
      </c>
      <c r="E27" s="5" t="s">
        <v>29</v>
      </c>
      <c r="F27" s="45">
        <v>2500000</v>
      </c>
      <c r="G27" s="50" t="s">
        <v>24</v>
      </c>
      <c r="H27" s="50">
        <v>43470</v>
      </c>
      <c r="I27" s="5" t="s">
        <v>15</v>
      </c>
      <c r="J27" s="26" t="s">
        <v>16</v>
      </c>
      <c r="K27" s="32"/>
      <c r="L27" s="8"/>
      <c r="M27" s="28"/>
      <c r="N27" s="7"/>
      <c r="O27" s="8"/>
      <c r="P27" s="1"/>
    </row>
    <row r="28" spans="1:16" ht="37.5" customHeight="1" x14ac:dyDescent="0.25">
      <c r="A28" s="2">
        <v>14</v>
      </c>
      <c r="B28" s="39" t="s">
        <v>31</v>
      </c>
      <c r="C28" s="53" t="s">
        <v>11</v>
      </c>
      <c r="D28" s="54">
        <v>2</v>
      </c>
      <c r="E28" s="5" t="s">
        <v>29</v>
      </c>
      <c r="F28" s="45">
        <v>293255</v>
      </c>
      <c r="G28" s="50" t="s">
        <v>24</v>
      </c>
      <c r="H28" s="50">
        <v>43470</v>
      </c>
      <c r="I28" s="5" t="s">
        <v>32</v>
      </c>
      <c r="J28" s="26" t="s">
        <v>80</v>
      </c>
      <c r="K28" s="32"/>
      <c r="L28" s="8"/>
      <c r="M28" s="28"/>
      <c r="N28" s="7"/>
      <c r="O28" s="8"/>
      <c r="P28" s="1"/>
    </row>
    <row r="29" spans="1:16" ht="34.5" customHeight="1" x14ac:dyDescent="0.25">
      <c r="A29" s="2">
        <v>15</v>
      </c>
      <c r="B29" s="39" t="s">
        <v>34</v>
      </c>
      <c r="C29" s="53" t="s">
        <v>11</v>
      </c>
      <c r="D29" s="55">
        <v>1</v>
      </c>
      <c r="E29" s="5" t="s">
        <v>29</v>
      </c>
      <c r="F29" s="45">
        <v>2500000</v>
      </c>
      <c r="G29" s="50" t="s">
        <v>24</v>
      </c>
      <c r="H29" s="50">
        <v>43470</v>
      </c>
      <c r="I29" s="5" t="s">
        <v>15</v>
      </c>
      <c r="J29" s="26" t="s">
        <v>80</v>
      </c>
      <c r="K29" s="32"/>
      <c r="L29" s="8"/>
      <c r="M29" s="28"/>
      <c r="N29" s="7"/>
      <c r="O29" s="8"/>
      <c r="P29" s="1"/>
    </row>
    <row r="30" spans="1:16" ht="38.25" x14ac:dyDescent="0.25">
      <c r="A30" s="2">
        <v>16</v>
      </c>
      <c r="B30" s="39" t="s">
        <v>87</v>
      </c>
      <c r="C30" s="53" t="s">
        <v>11</v>
      </c>
      <c r="D30" s="55">
        <v>11</v>
      </c>
      <c r="E30" s="5" t="s">
        <v>29</v>
      </c>
      <c r="F30" s="45">
        <v>1576000</v>
      </c>
      <c r="G30" s="50" t="s">
        <v>24</v>
      </c>
      <c r="H30" s="50">
        <v>43470</v>
      </c>
      <c r="I30" s="5" t="s">
        <v>15</v>
      </c>
      <c r="J30" s="26" t="s">
        <v>80</v>
      </c>
      <c r="K30" s="32"/>
      <c r="L30" s="8"/>
      <c r="M30" s="28"/>
      <c r="N30" s="7"/>
      <c r="O30" s="8"/>
      <c r="P30" s="1"/>
    </row>
    <row r="31" spans="1:16" ht="45" x14ac:dyDescent="0.25">
      <c r="A31" s="58">
        <v>17</v>
      </c>
      <c r="B31" s="40" t="s">
        <v>35</v>
      </c>
      <c r="C31" s="53" t="s">
        <v>11</v>
      </c>
      <c r="D31" s="55">
        <v>15</v>
      </c>
      <c r="E31" s="5" t="s">
        <v>29</v>
      </c>
      <c r="F31" s="37">
        <v>4358416</v>
      </c>
      <c r="G31" s="50" t="s">
        <v>24</v>
      </c>
      <c r="H31" s="50">
        <v>43470</v>
      </c>
      <c r="I31" s="5" t="s">
        <v>15</v>
      </c>
      <c r="J31" s="26" t="s">
        <v>80</v>
      </c>
      <c r="K31" s="32"/>
      <c r="L31" s="8"/>
      <c r="M31" s="28"/>
      <c r="N31" s="7"/>
      <c r="O31" s="8"/>
      <c r="P31" s="1"/>
    </row>
    <row r="32" spans="1:16" ht="32.25" customHeight="1" x14ac:dyDescent="0.25">
      <c r="A32" s="58">
        <v>19</v>
      </c>
      <c r="B32" s="40" t="s">
        <v>36</v>
      </c>
      <c r="C32" s="53" t="s">
        <v>11</v>
      </c>
      <c r="D32" s="56">
        <v>1</v>
      </c>
      <c r="E32" s="5" t="s">
        <v>29</v>
      </c>
      <c r="F32" s="45">
        <v>12610000</v>
      </c>
      <c r="G32" s="50" t="s">
        <v>24</v>
      </c>
      <c r="H32" s="50">
        <v>43470</v>
      </c>
      <c r="I32" s="5" t="s">
        <v>15</v>
      </c>
      <c r="J32" s="26" t="s">
        <v>80</v>
      </c>
      <c r="K32" s="32"/>
      <c r="L32" s="8"/>
      <c r="M32" s="28"/>
      <c r="N32" s="7"/>
      <c r="O32" s="8"/>
      <c r="P32" s="1"/>
    </row>
    <row r="33" spans="1:16" ht="36.75" customHeight="1" x14ac:dyDescent="0.25">
      <c r="A33" s="58">
        <v>20</v>
      </c>
      <c r="B33" s="40" t="s">
        <v>111</v>
      </c>
      <c r="C33" s="53" t="s">
        <v>11</v>
      </c>
      <c r="D33" s="56">
        <v>1</v>
      </c>
      <c r="E33" s="5" t="s">
        <v>12</v>
      </c>
      <c r="F33" s="45">
        <v>8885000</v>
      </c>
      <c r="G33" s="50" t="s">
        <v>109</v>
      </c>
      <c r="H33" s="50" t="s">
        <v>110</v>
      </c>
      <c r="I33" s="5" t="s">
        <v>15</v>
      </c>
      <c r="J33" s="26" t="s">
        <v>80</v>
      </c>
      <c r="K33" s="32"/>
      <c r="L33" s="8"/>
      <c r="M33" s="28"/>
      <c r="N33" s="7"/>
      <c r="O33" s="8"/>
      <c r="P33" s="1"/>
    </row>
    <row r="34" spans="1:16" ht="45" x14ac:dyDescent="0.25">
      <c r="A34" s="58">
        <v>21</v>
      </c>
      <c r="B34" s="40" t="s">
        <v>37</v>
      </c>
      <c r="C34" s="53" t="s">
        <v>11</v>
      </c>
      <c r="D34" s="54">
        <v>1</v>
      </c>
      <c r="E34" s="5" t="s">
        <v>29</v>
      </c>
      <c r="F34" s="45">
        <v>12000000</v>
      </c>
      <c r="G34" s="50" t="s">
        <v>24</v>
      </c>
      <c r="H34" s="50">
        <v>43470</v>
      </c>
      <c r="I34" s="5" t="s">
        <v>15</v>
      </c>
      <c r="J34" s="26" t="s">
        <v>80</v>
      </c>
      <c r="K34" s="32"/>
      <c r="L34" s="8"/>
      <c r="M34" s="28"/>
      <c r="N34" s="7"/>
      <c r="O34" s="8"/>
      <c r="P34" s="1"/>
    </row>
    <row r="35" spans="1:16" ht="45" x14ac:dyDescent="0.25">
      <c r="A35" s="58">
        <v>22</v>
      </c>
      <c r="B35" s="40" t="s">
        <v>85</v>
      </c>
      <c r="C35" s="53" t="s">
        <v>11</v>
      </c>
      <c r="D35" s="54">
        <v>1</v>
      </c>
      <c r="E35" s="5" t="s">
        <v>29</v>
      </c>
      <c r="F35" s="45">
        <v>390000</v>
      </c>
      <c r="G35" s="50" t="s">
        <v>24</v>
      </c>
      <c r="H35" s="50">
        <v>43470</v>
      </c>
      <c r="I35" s="5" t="s">
        <v>32</v>
      </c>
      <c r="J35" s="26" t="s">
        <v>33</v>
      </c>
      <c r="K35" s="32"/>
      <c r="L35" s="8"/>
      <c r="M35" s="28"/>
      <c r="N35" s="7"/>
      <c r="O35" s="8"/>
      <c r="P35" s="1"/>
    </row>
    <row r="36" spans="1:16" ht="30" x14ac:dyDescent="0.25">
      <c r="A36" s="58">
        <v>23</v>
      </c>
      <c r="B36" s="40" t="s">
        <v>38</v>
      </c>
      <c r="C36" s="53" t="s">
        <v>11</v>
      </c>
      <c r="D36" s="54">
        <v>10</v>
      </c>
      <c r="E36" s="5" t="s">
        <v>29</v>
      </c>
      <c r="F36" s="45">
        <v>1250000</v>
      </c>
      <c r="G36" s="50" t="s">
        <v>24</v>
      </c>
      <c r="H36" s="50">
        <v>43470</v>
      </c>
      <c r="I36" s="5" t="s">
        <v>32</v>
      </c>
      <c r="J36" s="26" t="s">
        <v>81</v>
      </c>
      <c r="K36" s="32"/>
      <c r="L36" s="8"/>
      <c r="M36" s="28"/>
      <c r="N36" s="7"/>
      <c r="O36" s="8"/>
      <c r="P36" s="1"/>
    </row>
    <row r="37" spans="1:16" s="3" customFormat="1" ht="45" x14ac:dyDescent="0.25">
      <c r="A37" s="58">
        <v>24</v>
      </c>
      <c r="B37" s="40" t="s">
        <v>39</v>
      </c>
      <c r="C37" s="53" t="s">
        <v>11</v>
      </c>
      <c r="D37" s="54">
        <v>10</v>
      </c>
      <c r="E37" s="5" t="s">
        <v>29</v>
      </c>
      <c r="F37" s="45">
        <v>783000</v>
      </c>
      <c r="G37" s="50" t="s">
        <v>24</v>
      </c>
      <c r="H37" s="50">
        <v>43470</v>
      </c>
      <c r="I37" s="5" t="s">
        <v>32</v>
      </c>
      <c r="J37" s="26" t="s">
        <v>81</v>
      </c>
      <c r="K37" s="32"/>
      <c r="L37" s="8"/>
      <c r="M37" s="28"/>
      <c r="N37" s="7"/>
      <c r="O37" s="8"/>
      <c r="P37" s="4"/>
    </row>
    <row r="38" spans="1:16" ht="33" customHeight="1" x14ac:dyDescent="0.25">
      <c r="A38" s="58">
        <v>25</v>
      </c>
      <c r="B38" s="76" t="s">
        <v>40</v>
      </c>
      <c r="C38" s="53" t="s">
        <v>11</v>
      </c>
      <c r="D38" s="54">
        <v>8</v>
      </c>
      <c r="E38" s="5" t="s">
        <v>29</v>
      </c>
      <c r="F38" s="45">
        <v>1600000</v>
      </c>
      <c r="G38" s="50" t="s">
        <v>24</v>
      </c>
      <c r="H38" s="50">
        <v>43470</v>
      </c>
      <c r="I38" s="5" t="s">
        <v>15</v>
      </c>
      <c r="J38" s="26" t="s">
        <v>16</v>
      </c>
      <c r="K38" s="32"/>
      <c r="L38" s="29"/>
      <c r="M38" s="8"/>
      <c r="N38" s="28"/>
      <c r="O38" s="8"/>
      <c r="P38" s="1"/>
    </row>
    <row r="39" spans="1:16" ht="30" x14ac:dyDescent="0.25">
      <c r="A39" s="58">
        <v>26</v>
      </c>
      <c r="B39" s="40" t="s">
        <v>41</v>
      </c>
      <c r="C39" s="53" t="s">
        <v>11</v>
      </c>
      <c r="D39" s="54">
        <v>2</v>
      </c>
      <c r="E39" s="5" t="s">
        <v>29</v>
      </c>
      <c r="F39" s="45">
        <v>400000</v>
      </c>
      <c r="G39" s="50" t="s">
        <v>24</v>
      </c>
      <c r="H39" s="50">
        <v>43470</v>
      </c>
      <c r="I39" s="5" t="s">
        <v>32</v>
      </c>
      <c r="J39" s="26" t="s">
        <v>33</v>
      </c>
      <c r="K39" s="32"/>
      <c r="L39" s="29"/>
      <c r="M39" s="8"/>
      <c r="N39" s="28"/>
      <c r="O39" s="7"/>
    </row>
    <row r="40" spans="1:16" ht="45" x14ac:dyDescent="0.25">
      <c r="A40" s="58">
        <v>27</v>
      </c>
      <c r="B40" s="40" t="s">
        <v>42</v>
      </c>
      <c r="C40" s="53" t="s">
        <v>11</v>
      </c>
      <c r="D40" s="54">
        <v>3</v>
      </c>
      <c r="E40" s="5" t="s">
        <v>29</v>
      </c>
      <c r="F40" s="45">
        <v>1650000</v>
      </c>
      <c r="G40" s="50" t="s">
        <v>24</v>
      </c>
      <c r="H40" s="50">
        <v>43470</v>
      </c>
      <c r="I40" s="5" t="s">
        <v>15</v>
      </c>
      <c r="J40" s="26" t="s">
        <v>16</v>
      </c>
      <c r="K40" s="32"/>
      <c r="L40" s="7"/>
      <c r="M40" s="8"/>
      <c r="N40" s="28"/>
      <c r="O40" s="7"/>
    </row>
    <row r="41" spans="1:16" ht="45" x14ac:dyDescent="0.25">
      <c r="A41" s="58">
        <v>28</v>
      </c>
      <c r="B41" s="40" t="s">
        <v>43</v>
      </c>
      <c r="C41" s="53" t="s">
        <v>11</v>
      </c>
      <c r="D41" s="54">
        <v>3</v>
      </c>
      <c r="E41" s="5" t="s">
        <v>29</v>
      </c>
      <c r="F41" s="45">
        <v>450000</v>
      </c>
      <c r="G41" s="50" t="s">
        <v>24</v>
      </c>
      <c r="H41" s="50">
        <v>43470</v>
      </c>
      <c r="I41" s="5" t="s">
        <v>32</v>
      </c>
      <c r="J41" s="26" t="s">
        <v>81</v>
      </c>
      <c r="K41" s="32"/>
      <c r="L41" s="7"/>
      <c r="M41" s="8"/>
      <c r="N41" s="28"/>
      <c r="O41" s="7"/>
    </row>
    <row r="42" spans="1:16" ht="38.25" x14ac:dyDescent="0.25">
      <c r="A42" s="58">
        <v>29</v>
      </c>
      <c r="B42" s="39" t="s">
        <v>44</v>
      </c>
      <c r="C42" s="53" t="s">
        <v>11</v>
      </c>
      <c r="D42" s="54">
        <v>3</v>
      </c>
      <c r="E42" s="5" t="s">
        <v>29</v>
      </c>
      <c r="F42" s="45">
        <v>450000</v>
      </c>
      <c r="G42" s="50" t="s">
        <v>24</v>
      </c>
      <c r="H42" s="50">
        <v>43470</v>
      </c>
      <c r="I42" s="5" t="s">
        <v>32</v>
      </c>
      <c r="J42" s="26" t="s">
        <v>81</v>
      </c>
      <c r="K42" s="32"/>
      <c r="L42" s="7"/>
      <c r="M42" s="8"/>
      <c r="N42" s="28"/>
      <c r="O42" s="7"/>
    </row>
    <row r="43" spans="1:16" ht="38.25" x14ac:dyDescent="0.25">
      <c r="A43" s="58">
        <v>30</v>
      </c>
      <c r="B43" s="39" t="s">
        <v>45</v>
      </c>
      <c r="C43" s="53" t="s">
        <v>11</v>
      </c>
      <c r="D43" s="54">
        <v>3</v>
      </c>
      <c r="E43" s="5" t="s">
        <v>29</v>
      </c>
      <c r="F43" s="45">
        <v>900000</v>
      </c>
      <c r="G43" s="50" t="s">
        <v>24</v>
      </c>
      <c r="H43" s="50">
        <v>43470</v>
      </c>
      <c r="I43" s="5" t="s">
        <v>32</v>
      </c>
      <c r="J43" s="26" t="s">
        <v>81</v>
      </c>
      <c r="K43" s="32"/>
      <c r="L43" s="7"/>
      <c r="M43" s="8"/>
      <c r="N43" s="28"/>
      <c r="O43" s="7"/>
    </row>
    <row r="44" spans="1:16" ht="32.25" customHeight="1" x14ac:dyDescent="0.25">
      <c r="A44" s="58">
        <v>31</v>
      </c>
      <c r="B44" s="40" t="s">
        <v>86</v>
      </c>
      <c r="C44" s="53" t="s">
        <v>11</v>
      </c>
      <c r="D44" s="54">
        <v>1</v>
      </c>
      <c r="E44" s="5" t="s">
        <v>29</v>
      </c>
      <c r="F44" s="45">
        <v>26345603</v>
      </c>
      <c r="G44" s="49" t="s">
        <v>46</v>
      </c>
      <c r="H44" s="50">
        <v>43473</v>
      </c>
      <c r="I44" s="5" t="s">
        <v>15</v>
      </c>
      <c r="J44" s="26" t="s">
        <v>80</v>
      </c>
      <c r="K44" s="32"/>
      <c r="L44" s="7"/>
      <c r="M44" s="8"/>
      <c r="N44" s="28"/>
      <c r="O44" s="7"/>
    </row>
    <row r="45" spans="1:16" ht="33" customHeight="1" x14ac:dyDescent="0.25">
      <c r="A45" s="58">
        <v>32</v>
      </c>
      <c r="B45" s="25" t="s">
        <v>47</v>
      </c>
      <c r="C45" s="53" t="s">
        <v>11</v>
      </c>
      <c r="D45" s="54">
        <v>1</v>
      </c>
      <c r="E45" s="5" t="s">
        <v>12</v>
      </c>
      <c r="F45" s="45">
        <v>19200000</v>
      </c>
      <c r="G45" s="50" t="s">
        <v>24</v>
      </c>
      <c r="H45" s="50">
        <v>43470</v>
      </c>
      <c r="I45" s="5" t="s">
        <v>15</v>
      </c>
      <c r="J45" s="26" t="s">
        <v>80</v>
      </c>
      <c r="K45" s="32"/>
      <c r="L45" s="7"/>
      <c r="M45" s="8"/>
      <c r="N45" s="28"/>
      <c r="O45" s="7"/>
    </row>
    <row r="46" spans="1:16" ht="30" x14ac:dyDescent="0.25">
      <c r="A46" s="58">
        <v>33</v>
      </c>
      <c r="B46" s="74" t="s">
        <v>48</v>
      </c>
      <c r="C46" s="53" t="s">
        <v>11</v>
      </c>
      <c r="D46" s="54">
        <v>1</v>
      </c>
      <c r="E46" s="5" t="s">
        <v>29</v>
      </c>
      <c r="F46" s="45">
        <f>20000000+12000000+8000000</f>
        <v>40000000</v>
      </c>
      <c r="G46" s="49" t="s">
        <v>46</v>
      </c>
      <c r="H46" s="50">
        <v>43473</v>
      </c>
      <c r="I46" s="5" t="s">
        <v>15</v>
      </c>
      <c r="J46" s="26" t="s">
        <v>80</v>
      </c>
      <c r="K46" s="32"/>
      <c r="L46" s="7"/>
      <c r="M46" s="8"/>
      <c r="N46" s="28"/>
      <c r="O46" s="7"/>
    </row>
    <row r="47" spans="1:16" ht="30" x14ac:dyDescent="0.25">
      <c r="A47" s="58">
        <v>34</v>
      </c>
      <c r="B47" s="74" t="s">
        <v>49</v>
      </c>
      <c r="C47" s="53" t="s">
        <v>11</v>
      </c>
      <c r="D47" s="54">
        <v>1</v>
      </c>
      <c r="E47" s="5" t="s">
        <v>12</v>
      </c>
      <c r="F47" s="45">
        <v>7000000</v>
      </c>
      <c r="G47" s="49" t="s">
        <v>18</v>
      </c>
      <c r="H47" s="50">
        <v>43471</v>
      </c>
      <c r="I47" s="5" t="s">
        <v>15</v>
      </c>
      <c r="J47" s="26" t="s">
        <v>80</v>
      </c>
      <c r="K47" s="32"/>
      <c r="L47" s="7"/>
      <c r="M47" s="8"/>
      <c r="N47" s="28"/>
      <c r="O47" s="7"/>
    </row>
    <row r="48" spans="1:16" ht="60" x14ac:dyDescent="0.25">
      <c r="A48" s="58">
        <v>35</v>
      </c>
      <c r="B48" s="74" t="s">
        <v>50</v>
      </c>
      <c r="C48" s="53" t="s">
        <v>11</v>
      </c>
      <c r="D48" s="54">
        <v>1</v>
      </c>
      <c r="E48" s="5" t="s">
        <v>12</v>
      </c>
      <c r="F48" s="45">
        <v>5500000</v>
      </c>
      <c r="G48" s="49" t="s">
        <v>107</v>
      </c>
      <c r="H48" s="50">
        <v>43475</v>
      </c>
      <c r="I48" s="5" t="s">
        <v>15</v>
      </c>
      <c r="J48" s="26" t="s">
        <v>80</v>
      </c>
      <c r="K48" s="32"/>
      <c r="L48" s="7"/>
      <c r="M48" s="8"/>
      <c r="N48" s="28"/>
      <c r="O48" s="7"/>
    </row>
    <row r="49" spans="1:15" ht="40.5" customHeight="1" x14ac:dyDescent="0.25">
      <c r="A49" s="58">
        <v>36</v>
      </c>
      <c r="B49" s="74" t="s">
        <v>51</v>
      </c>
      <c r="C49" s="53" t="s">
        <v>11</v>
      </c>
      <c r="D49" s="54">
        <v>1</v>
      </c>
      <c r="E49" s="5" t="s">
        <v>12</v>
      </c>
      <c r="F49" s="45">
        <v>2250000</v>
      </c>
      <c r="G49" s="49" t="s">
        <v>107</v>
      </c>
      <c r="H49" s="50">
        <v>43475</v>
      </c>
      <c r="I49" s="5" t="s">
        <v>15</v>
      </c>
      <c r="J49" s="26" t="s">
        <v>80</v>
      </c>
      <c r="K49" s="32"/>
      <c r="L49" s="7"/>
      <c r="M49" s="8"/>
      <c r="N49" s="28"/>
      <c r="O49" s="7"/>
    </row>
    <row r="50" spans="1:15" s="3" customFormat="1" ht="45" x14ac:dyDescent="0.25">
      <c r="A50" s="58">
        <v>37</v>
      </c>
      <c r="B50" s="74" t="s">
        <v>52</v>
      </c>
      <c r="C50" s="53" t="s">
        <v>11</v>
      </c>
      <c r="D50" s="54">
        <v>1</v>
      </c>
      <c r="E50" s="5" t="s">
        <v>12</v>
      </c>
      <c r="F50" s="45">
        <v>2250000</v>
      </c>
      <c r="G50" s="49" t="s">
        <v>107</v>
      </c>
      <c r="H50" s="50">
        <v>43475</v>
      </c>
      <c r="I50" s="5" t="s">
        <v>15</v>
      </c>
      <c r="J50" s="26" t="s">
        <v>80</v>
      </c>
      <c r="K50" s="32"/>
      <c r="L50" s="7"/>
      <c r="M50" s="8"/>
      <c r="N50" s="28"/>
      <c r="O50" s="7"/>
    </row>
    <row r="51" spans="1:15" ht="45" x14ac:dyDescent="0.25">
      <c r="A51" s="58">
        <v>38</v>
      </c>
      <c r="B51" s="74" t="s">
        <v>53</v>
      </c>
      <c r="C51" s="53" t="s">
        <v>11</v>
      </c>
      <c r="D51" s="54">
        <v>1</v>
      </c>
      <c r="E51" s="5" t="s">
        <v>12</v>
      </c>
      <c r="F51" s="45">
        <v>4500000</v>
      </c>
      <c r="G51" s="49" t="s">
        <v>18</v>
      </c>
      <c r="H51" s="50">
        <v>43471</v>
      </c>
      <c r="I51" s="5" t="s">
        <v>15</v>
      </c>
      <c r="J51" s="26" t="s">
        <v>80</v>
      </c>
      <c r="K51" s="32"/>
      <c r="L51" s="7"/>
      <c r="M51" s="8"/>
      <c r="N51" s="7"/>
      <c r="O51" s="7"/>
    </row>
    <row r="52" spans="1:15" ht="45" x14ac:dyDescent="0.25">
      <c r="A52" s="58">
        <v>39</v>
      </c>
      <c r="B52" s="74" t="s">
        <v>54</v>
      </c>
      <c r="C52" s="53" t="s">
        <v>11</v>
      </c>
      <c r="D52" s="54">
        <v>1</v>
      </c>
      <c r="E52" s="5" t="s">
        <v>12</v>
      </c>
      <c r="F52" s="45">
        <v>15000000</v>
      </c>
      <c r="G52" s="49" t="s">
        <v>101</v>
      </c>
      <c r="H52" s="50">
        <v>43473</v>
      </c>
      <c r="I52" s="5" t="s">
        <v>15</v>
      </c>
      <c r="J52" s="26" t="s">
        <v>80</v>
      </c>
      <c r="K52" s="32"/>
      <c r="L52" s="7"/>
      <c r="M52" s="8"/>
      <c r="N52" s="7"/>
      <c r="O52" s="7"/>
    </row>
    <row r="53" spans="1:15" ht="42.75" customHeight="1" x14ac:dyDescent="0.25">
      <c r="A53" s="58">
        <v>40</v>
      </c>
      <c r="B53" s="74" t="s">
        <v>55</v>
      </c>
      <c r="C53" s="53" t="s">
        <v>11</v>
      </c>
      <c r="D53" s="54">
        <v>1</v>
      </c>
      <c r="E53" s="5" t="s">
        <v>29</v>
      </c>
      <c r="F53" s="45">
        <v>35000000</v>
      </c>
      <c r="G53" s="51" t="s">
        <v>28</v>
      </c>
      <c r="H53" s="44">
        <v>43472</v>
      </c>
      <c r="I53" s="5" t="s">
        <v>15</v>
      </c>
      <c r="J53" s="26" t="s">
        <v>80</v>
      </c>
      <c r="K53" s="34"/>
      <c r="L53" s="27"/>
      <c r="M53" s="27"/>
      <c r="N53" s="27"/>
      <c r="O53" s="27"/>
    </row>
    <row r="54" spans="1:15" ht="33.75" customHeight="1" x14ac:dyDescent="0.25">
      <c r="A54" s="58">
        <v>41</v>
      </c>
      <c r="B54" s="75" t="s">
        <v>56</v>
      </c>
      <c r="C54" s="57" t="s">
        <v>11</v>
      </c>
      <c r="D54" s="42">
        <v>1</v>
      </c>
      <c r="E54" s="5" t="s">
        <v>12</v>
      </c>
      <c r="F54" s="47">
        <v>71700000</v>
      </c>
      <c r="G54" s="51" t="s">
        <v>28</v>
      </c>
      <c r="H54" s="51" t="s">
        <v>57</v>
      </c>
      <c r="I54" s="5" t="s">
        <v>15</v>
      </c>
      <c r="J54" s="26" t="s">
        <v>80</v>
      </c>
      <c r="K54" s="34"/>
      <c r="L54" s="27"/>
      <c r="M54" s="27"/>
      <c r="N54" s="27"/>
      <c r="O54" s="27"/>
    </row>
    <row r="55" spans="1:15" ht="33.75" customHeight="1" x14ac:dyDescent="0.25">
      <c r="A55" s="2"/>
      <c r="B55" s="38"/>
      <c r="C55" s="57"/>
      <c r="D55" s="42"/>
      <c r="E55" s="5"/>
      <c r="F55" s="47"/>
      <c r="G55" s="51"/>
      <c r="H55" s="51"/>
      <c r="I55" s="5"/>
      <c r="J55" s="26"/>
      <c r="K55" s="34"/>
      <c r="L55" s="27"/>
      <c r="M55" s="27"/>
      <c r="N55" s="27"/>
      <c r="O55" s="27"/>
    </row>
    <row r="56" spans="1:15" ht="33.75" customHeight="1" x14ac:dyDescent="0.25">
      <c r="A56" s="2"/>
      <c r="B56" s="38"/>
      <c r="C56" s="57"/>
      <c r="D56" s="42"/>
      <c r="E56" s="5"/>
      <c r="F56" s="47"/>
      <c r="G56" s="51"/>
      <c r="H56" s="51"/>
      <c r="I56" s="5"/>
      <c r="J56" s="26"/>
      <c r="K56" s="34"/>
      <c r="L56" s="27"/>
      <c r="M56" s="27"/>
      <c r="N56" s="27"/>
      <c r="O56" s="27"/>
    </row>
    <row r="57" spans="1:15" ht="60.75" customHeight="1" x14ac:dyDescent="0.25">
      <c r="A57" s="2"/>
      <c r="B57" s="83" t="s">
        <v>58</v>
      </c>
      <c r="C57" s="53"/>
      <c r="D57" s="42"/>
      <c r="E57" s="5"/>
      <c r="F57" s="37"/>
      <c r="G57" s="51"/>
      <c r="H57" s="44"/>
      <c r="I57" s="5"/>
      <c r="J57" s="26"/>
      <c r="K57" s="34"/>
      <c r="L57" s="27"/>
      <c r="M57" s="27"/>
      <c r="N57" s="27"/>
      <c r="O57" s="27"/>
    </row>
    <row r="58" spans="1:15" ht="33.75" customHeight="1" x14ac:dyDescent="0.25">
      <c r="A58" s="2"/>
      <c r="B58" s="62"/>
      <c r="C58" s="53"/>
      <c r="D58" s="42"/>
      <c r="E58" s="5"/>
      <c r="F58" s="37"/>
      <c r="G58" s="51"/>
      <c r="H58" s="44"/>
      <c r="I58" s="5"/>
      <c r="J58" s="26"/>
      <c r="K58" s="34"/>
      <c r="L58" s="27"/>
      <c r="M58" s="27"/>
      <c r="N58" s="27"/>
      <c r="O58" s="27"/>
    </row>
    <row r="59" spans="1:15" ht="33.75" customHeight="1" x14ac:dyDescent="0.25">
      <c r="A59" s="58">
        <v>43</v>
      </c>
      <c r="B59" s="74" t="s">
        <v>59</v>
      </c>
      <c r="C59" s="53" t="s">
        <v>11</v>
      </c>
      <c r="D59" s="54">
        <v>3</v>
      </c>
      <c r="E59" s="5" t="s">
        <v>29</v>
      </c>
      <c r="F59" s="45">
        <v>1800000</v>
      </c>
      <c r="G59" s="51" t="s">
        <v>28</v>
      </c>
      <c r="H59" s="44">
        <v>43472</v>
      </c>
      <c r="I59" s="5" t="s">
        <v>15</v>
      </c>
      <c r="J59" s="26" t="s">
        <v>80</v>
      </c>
      <c r="K59" s="34"/>
      <c r="L59" s="27"/>
      <c r="M59" s="27"/>
      <c r="N59" s="27"/>
      <c r="O59" s="27"/>
    </row>
    <row r="60" spans="1:15" ht="31.5" customHeight="1" x14ac:dyDescent="0.25">
      <c r="A60" s="58">
        <v>44</v>
      </c>
      <c r="B60" s="5" t="s">
        <v>60</v>
      </c>
      <c r="C60" s="53" t="s">
        <v>11</v>
      </c>
      <c r="D60" s="42">
        <v>1</v>
      </c>
      <c r="E60" s="5" t="s">
        <v>12</v>
      </c>
      <c r="F60" s="37">
        <v>22400000</v>
      </c>
      <c r="G60" s="51" t="s">
        <v>61</v>
      </c>
      <c r="H60" s="44">
        <v>43469</v>
      </c>
      <c r="I60" s="5" t="s">
        <v>15</v>
      </c>
      <c r="J60" s="26" t="s">
        <v>80</v>
      </c>
      <c r="K60" s="34"/>
      <c r="L60" s="27"/>
      <c r="M60" s="27"/>
      <c r="N60" s="27"/>
      <c r="O60" s="27"/>
    </row>
    <row r="61" spans="1:15" ht="31.5" customHeight="1" x14ac:dyDescent="0.25">
      <c r="A61" s="58">
        <v>45</v>
      </c>
      <c r="B61" s="73" t="s">
        <v>62</v>
      </c>
      <c r="C61" s="53" t="s">
        <v>11</v>
      </c>
      <c r="D61" s="42">
        <v>1</v>
      </c>
      <c r="E61" s="5" t="s">
        <v>12</v>
      </c>
      <c r="F61" s="37">
        <v>15000000</v>
      </c>
      <c r="G61" s="51" t="s">
        <v>46</v>
      </c>
      <c r="H61" s="44">
        <v>43473</v>
      </c>
      <c r="I61" s="5" t="s">
        <v>15</v>
      </c>
      <c r="J61" s="26" t="s">
        <v>80</v>
      </c>
      <c r="K61" s="34"/>
      <c r="L61" s="27"/>
      <c r="M61" s="27"/>
      <c r="N61" s="27"/>
      <c r="O61" s="27"/>
    </row>
    <row r="62" spans="1:15" ht="48.75" customHeight="1" x14ac:dyDescent="0.25">
      <c r="A62" s="58">
        <v>46</v>
      </c>
      <c r="B62" s="79" t="s">
        <v>63</v>
      </c>
      <c r="C62" s="57" t="s">
        <v>11</v>
      </c>
      <c r="D62" s="43">
        <v>1</v>
      </c>
      <c r="E62" s="5" t="s">
        <v>12</v>
      </c>
      <c r="F62" s="46">
        <v>86440000</v>
      </c>
      <c r="G62" s="51" t="s">
        <v>105</v>
      </c>
      <c r="H62" s="44" t="s">
        <v>106</v>
      </c>
      <c r="I62" s="5" t="s">
        <v>15</v>
      </c>
      <c r="J62" s="26" t="s">
        <v>80</v>
      </c>
      <c r="K62" s="34"/>
      <c r="L62" s="27"/>
      <c r="M62" s="27"/>
      <c r="N62" s="27"/>
      <c r="O62" s="27"/>
    </row>
    <row r="63" spans="1:15" ht="50.25" customHeight="1" x14ac:dyDescent="0.25">
      <c r="A63" s="58">
        <v>47</v>
      </c>
      <c r="B63" s="79" t="s">
        <v>64</v>
      </c>
      <c r="C63" s="57" t="s">
        <v>11</v>
      </c>
      <c r="D63" s="43">
        <v>1</v>
      </c>
      <c r="E63" s="5" t="s">
        <v>12</v>
      </c>
      <c r="F63" s="69">
        <v>11500000</v>
      </c>
      <c r="G63" s="51" t="s">
        <v>28</v>
      </c>
      <c r="H63" s="44">
        <v>43472</v>
      </c>
      <c r="I63" s="5" t="s">
        <v>15</v>
      </c>
      <c r="J63" s="26" t="s">
        <v>80</v>
      </c>
      <c r="K63" s="34"/>
      <c r="L63" s="27"/>
      <c r="M63" s="27"/>
      <c r="N63" s="27"/>
      <c r="O63" s="27"/>
    </row>
    <row r="64" spans="1:15" ht="39" customHeight="1" x14ac:dyDescent="0.25">
      <c r="A64" s="58">
        <v>49</v>
      </c>
      <c r="B64" s="84" t="s">
        <v>97</v>
      </c>
      <c r="C64" s="57" t="s">
        <v>11</v>
      </c>
      <c r="D64" s="43">
        <v>1</v>
      </c>
      <c r="E64" s="5" t="s">
        <v>12</v>
      </c>
      <c r="F64" s="69">
        <v>457849000</v>
      </c>
      <c r="G64" s="49" t="s">
        <v>102</v>
      </c>
      <c r="H64" s="50">
        <v>43474</v>
      </c>
      <c r="I64" s="5" t="s">
        <v>15</v>
      </c>
      <c r="J64" s="26" t="s">
        <v>80</v>
      </c>
      <c r="K64" s="34"/>
      <c r="L64" s="27"/>
      <c r="M64" s="27"/>
      <c r="N64" s="27"/>
      <c r="O64" s="27"/>
    </row>
    <row r="65" spans="1:15" ht="36" customHeight="1" x14ac:dyDescent="0.25">
      <c r="A65" s="58">
        <v>48</v>
      </c>
      <c r="B65" s="53" t="s">
        <v>65</v>
      </c>
      <c r="C65" s="57" t="s">
        <v>11</v>
      </c>
      <c r="D65" s="42">
        <v>1</v>
      </c>
      <c r="E65" s="5" t="s">
        <v>12</v>
      </c>
      <c r="F65" s="46">
        <v>28035000</v>
      </c>
      <c r="G65" s="51" t="s">
        <v>28</v>
      </c>
      <c r="H65" s="44">
        <v>43472</v>
      </c>
      <c r="I65" s="5" t="s">
        <v>15</v>
      </c>
      <c r="J65" s="26" t="s">
        <v>80</v>
      </c>
      <c r="K65" s="34"/>
      <c r="L65" s="27"/>
      <c r="M65" s="27"/>
      <c r="N65" s="27"/>
      <c r="O65" s="27"/>
    </row>
    <row r="66" spans="1:15" ht="33.75" customHeight="1" x14ac:dyDescent="0.25">
      <c r="A66" s="58">
        <v>49</v>
      </c>
      <c r="B66" s="40" t="s">
        <v>66</v>
      </c>
      <c r="C66" s="57" t="s">
        <v>11</v>
      </c>
      <c r="D66" s="42">
        <v>1</v>
      </c>
      <c r="E66" s="5" t="s">
        <v>12</v>
      </c>
      <c r="F66" s="46">
        <v>2920000</v>
      </c>
      <c r="G66" s="51" t="s">
        <v>28</v>
      </c>
      <c r="H66" s="44">
        <v>43472</v>
      </c>
      <c r="I66" s="5" t="s">
        <v>15</v>
      </c>
      <c r="J66" s="26" t="s">
        <v>80</v>
      </c>
      <c r="K66" s="34"/>
      <c r="L66" s="27"/>
      <c r="M66" s="27"/>
      <c r="N66" s="27"/>
      <c r="O66" s="27"/>
    </row>
    <row r="67" spans="1:15" ht="37.5" customHeight="1" x14ac:dyDescent="0.25">
      <c r="A67" s="77">
        <v>50</v>
      </c>
      <c r="B67" s="63" t="s">
        <v>98</v>
      </c>
      <c r="C67" s="57" t="s">
        <v>11</v>
      </c>
      <c r="D67" s="42">
        <v>1</v>
      </c>
      <c r="E67" s="5" t="s">
        <v>12</v>
      </c>
      <c r="F67" s="46">
        <v>1947000</v>
      </c>
      <c r="G67" s="51" t="s">
        <v>28</v>
      </c>
      <c r="H67" s="44">
        <v>43472</v>
      </c>
      <c r="I67" s="5" t="s">
        <v>15</v>
      </c>
      <c r="J67" s="26" t="s">
        <v>80</v>
      </c>
      <c r="K67" s="34"/>
      <c r="L67" s="27"/>
      <c r="M67" s="27"/>
      <c r="N67" s="27"/>
      <c r="O67" s="27"/>
    </row>
    <row r="68" spans="1:15" ht="78" customHeight="1" x14ac:dyDescent="0.25">
      <c r="A68" s="77">
        <v>51</v>
      </c>
      <c r="B68" s="79" t="s">
        <v>99</v>
      </c>
      <c r="C68" s="57" t="s">
        <v>11</v>
      </c>
      <c r="D68" s="42">
        <v>1</v>
      </c>
      <c r="E68" s="25" t="s">
        <v>12</v>
      </c>
      <c r="F68" s="46">
        <v>261522000</v>
      </c>
      <c r="G68" s="51" t="s">
        <v>105</v>
      </c>
      <c r="H68" s="44" t="s">
        <v>106</v>
      </c>
      <c r="I68" s="25" t="s">
        <v>15</v>
      </c>
      <c r="J68" s="80" t="s">
        <v>80</v>
      </c>
      <c r="K68" s="34"/>
      <c r="L68" s="27"/>
      <c r="M68" s="27"/>
      <c r="N68" s="27"/>
      <c r="O68" s="27"/>
    </row>
    <row r="69" spans="1:15" ht="36" customHeight="1" x14ac:dyDescent="0.25">
      <c r="A69" s="77">
        <v>52</v>
      </c>
      <c r="B69" s="81" t="s">
        <v>93</v>
      </c>
      <c r="C69" s="53" t="s">
        <v>11</v>
      </c>
      <c r="D69" s="42">
        <v>1</v>
      </c>
      <c r="E69" s="5" t="s">
        <v>12</v>
      </c>
      <c r="F69" s="37">
        <v>120000000</v>
      </c>
      <c r="G69" s="44" t="s">
        <v>67</v>
      </c>
      <c r="H69" s="44" t="s">
        <v>68</v>
      </c>
      <c r="I69" s="25" t="s">
        <v>15</v>
      </c>
      <c r="J69" s="26" t="s">
        <v>80</v>
      </c>
      <c r="K69" s="34"/>
      <c r="L69" s="27"/>
      <c r="M69" s="27"/>
      <c r="N69" s="27"/>
      <c r="O69" s="27"/>
    </row>
    <row r="70" spans="1:15" ht="29.25" customHeight="1" x14ac:dyDescent="0.25">
      <c r="A70" s="77">
        <v>53</v>
      </c>
      <c r="B70" s="85" t="s">
        <v>100</v>
      </c>
      <c r="C70" s="58" t="s">
        <v>11</v>
      </c>
      <c r="D70" s="42">
        <v>1</v>
      </c>
      <c r="E70" s="5" t="s">
        <v>12</v>
      </c>
      <c r="F70" s="70">
        <v>18229000</v>
      </c>
      <c r="G70" s="51" t="s">
        <v>69</v>
      </c>
      <c r="H70" s="52">
        <v>43589</v>
      </c>
      <c r="I70" s="5" t="s">
        <v>15</v>
      </c>
      <c r="J70" s="26" t="s">
        <v>80</v>
      </c>
      <c r="K70" s="34"/>
      <c r="L70" s="27"/>
      <c r="M70" s="27"/>
      <c r="N70" s="27"/>
      <c r="O70" s="27"/>
    </row>
    <row r="71" spans="1:15" ht="46.5" customHeight="1" x14ac:dyDescent="0.25">
      <c r="A71" s="77">
        <v>54</v>
      </c>
      <c r="B71" s="81" t="s">
        <v>78</v>
      </c>
      <c r="C71" s="58" t="s">
        <v>11</v>
      </c>
      <c r="D71" s="12">
        <v>1</v>
      </c>
      <c r="E71" s="5" t="s">
        <v>12</v>
      </c>
      <c r="F71" s="71">
        <v>100000000</v>
      </c>
      <c r="G71" s="51" t="s">
        <v>70</v>
      </c>
      <c r="H71" s="52">
        <v>43469</v>
      </c>
      <c r="I71" s="5" t="s">
        <v>15</v>
      </c>
      <c r="J71" s="26" t="s">
        <v>81</v>
      </c>
      <c r="K71" s="34"/>
      <c r="L71" s="27"/>
      <c r="M71" s="27"/>
      <c r="N71" s="27"/>
      <c r="O71" s="27"/>
    </row>
    <row r="72" spans="1:15" ht="64.5" customHeight="1" x14ac:dyDescent="0.25">
      <c r="A72" s="77">
        <v>55</v>
      </c>
      <c r="B72" s="86" t="s">
        <v>96</v>
      </c>
      <c r="C72" s="58" t="s">
        <v>11</v>
      </c>
      <c r="D72" s="42">
        <v>1</v>
      </c>
      <c r="E72" s="5" t="s">
        <v>12</v>
      </c>
      <c r="F72" s="45">
        <v>22000000</v>
      </c>
      <c r="G72" s="51" t="s">
        <v>71</v>
      </c>
      <c r="H72" s="52">
        <v>43470</v>
      </c>
      <c r="I72" s="5" t="s">
        <v>15</v>
      </c>
      <c r="J72" s="26" t="s">
        <v>16</v>
      </c>
      <c r="K72" s="34"/>
      <c r="L72" s="27"/>
      <c r="M72" s="27"/>
      <c r="N72" s="27"/>
      <c r="O72" s="27"/>
    </row>
    <row r="73" spans="1:15" ht="49.5" customHeight="1" x14ac:dyDescent="0.25">
      <c r="A73" s="77">
        <v>56</v>
      </c>
      <c r="B73" s="86" t="s">
        <v>79</v>
      </c>
      <c r="C73" s="58" t="s">
        <v>11</v>
      </c>
      <c r="D73" s="42">
        <v>1</v>
      </c>
      <c r="E73" s="25" t="s">
        <v>12</v>
      </c>
      <c r="F73" s="45">
        <v>291661000</v>
      </c>
      <c r="G73" s="51" t="s">
        <v>103</v>
      </c>
      <c r="H73" s="52" t="s">
        <v>104</v>
      </c>
      <c r="I73" s="5" t="s">
        <v>15</v>
      </c>
      <c r="J73" s="26" t="s">
        <v>80</v>
      </c>
      <c r="K73" s="34"/>
      <c r="L73" s="27"/>
      <c r="M73" s="27"/>
      <c r="N73" s="27"/>
      <c r="O73" s="27"/>
    </row>
    <row r="74" spans="1:15" ht="62.25" customHeight="1" x14ac:dyDescent="0.25">
      <c r="A74" s="77">
        <v>57</v>
      </c>
      <c r="B74" s="86" t="s">
        <v>95</v>
      </c>
      <c r="C74" s="58" t="s">
        <v>11</v>
      </c>
      <c r="D74" s="42">
        <v>1</v>
      </c>
      <c r="E74" s="25" t="s">
        <v>12</v>
      </c>
      <c r="F74" s="72">
        <v>78507000</v>
      </c>
      <c r="G74" s="51" t="s">
        <v>13</v>
      </c>
      <c r="H74" s="52" t="s">
        <v>75</v>
      </c>
      <c r="I74" s="5" t="s">
        <v>15</v>
      </c>
      <c r="J74" s="26" t="s">
        <v>80</v>
      </c>
      <c r="K74" s="34"/>
      <c r="L74" s="27"/>
      <c r="M74" s="27"/>
      <c r="N74" s="27"/>
      <c r="O74" s="27"/>
    </row>
    <row r="75" spans="1:15" ht="51" customHeight="1" x14ac:dyDescent="0.25">
      <c r="A75" s="77">
        <v>58</v>
      </c>
      <c r="B75" s="87" t="s">
        <v>76</v>
      </c>
      <c r="C75" s="58" t="s">
        <v>11</v>
      </c>
      <c r="D75" s="42">
        <v>1</v>
      </c>
      <c r="E75" s="25" t="s">
        <v>12</v>
      </c>
      <c r="F75" s="46">
        <v>50000000</v>
      </c>
      <c r="G75" s="51" t="s">
        <v>77</v>
      </c>
      <c r="H75" s="52" t="s">
        <v>22</v>
      </c>
      <c r="I75" s="5" t="s">
        <v>15</v>
      </c>
      <c r="J75" s="26" t="s">
        <v>80</v>
      </c>
      <c r="K75" s="34"/>
      <c r="L75" s="27"/>
      <c r="M75" s="27"/>
      <c r="N75" s="27"/>
      <c r="O75" s="27"/>
    </row>
    <row r="76" spans="1:15" ht="51" customHeight="1" x14ac:dyDescent="0.35">
      <c r="A76" s="6"/>
      <c r="B76" s="88"/>
      <c r="C76" s="58"/>
      <c r="D76" s="12"/>
      <c r="E76" s="25"/>
      <c r="F76" s="46"/>
      <c r="G76" s="51"/>
      <c r="H76" s="52"/>
      <c r="I76" s="5"/>
      <c r="J76" s="26"/>
      <c r="K76" s="34"/>
      <c r="L76" s="27"/>
      <c r="M76" s="27"/>
      <c r="N76" s="27"/>
      <c r="O76" s="27"/>
    </row>
    <row r="77" spans="1:15" ht="51" customHeight="1" x14ac:dyDescent="0.25">
      <c r="A77" s="6"/>
      <c r="B77" s="65" t="s">
        <v>91</v>
      </c>
      <c r="C77" s="58"/>
      <c r="D77" s="12"/>
      <c r="E77" s="25"/>
      <c r="F77" s="46"/>
      <c r="G77" s="51"/>
      <c r="H77" s="52"/>
      <c r="I77" s="5"/>
      <c r="J77" s="26"/>
      <c r="K77" s="34"/>
      <c r="L77" s="27"/>
      <c r="M77" s="27"/>
      <c r="N77" s="27"/>
      <c r="O77" s="27"/>
    </row>
    <row r="78" spans="1:15" ht="21.75" customHeight="1" x14ac:dyDescent="0.25">
      <c r="A78" s="6"/>
      <c r="B78" s="60"/>
      <c r="C78" s="58"/>
      <c r="D78" s="12"/>
      <c r="E78" s="25"/>
      <c r="F78" s="46"/>
      <c r="G78" s="51"/>
      <c r="H78" s="52"/>
      <c r="I78" s="5"/>
      <c r="J78" s="26"/>
      <c r="K78" s="34"/>
      <c r="L78" s="27"/>
      <c r="M78" s="27"/>
      <c r="N78" s="27"/>
      <c r="O78" s="27"/>
    </row>
    <row r="79" spans="1:15" ht="60.75" customHeight="1" x14ac:dyDescent="0.35">
      <c r="A79" s="6">
        <v>59</v>
      </c>
      <c r="B79" s="89" t="s">
        <v>90</v>
      </c>
      <c r="C79" s="58" t="s">
        <v>11</v>
      </c>
      <c r="D79" s="42">
        <v>1</v>
      </c>
      <c r="E79" s="25" t="s">
        <v>12</v>
      </c>
      <c r="F79" s="68">
        <v>200933490</v>
      </c>
      <c r="G79" s="67" t="s">
        <v>88</v>
      </c>
      <c r="H79" s="52" t="s">
        <v>89</v>
      </c>
      <c r="I79" s="5" t="s">
        <v>32</v>
      </c>
      <c r="J79" s="26" t="s">
        <v>81</v>
      </c>
      <c r="K79" s="34"/>
      <c r="L79" s="27"/>
      <c r="M79" s="27"/>
      <c r="N79" s="27"/>
      <c r="O79" s="27"/>
    </row>
    <row r="80" spans="1:15" ht="51" customHeight="1" x14ac:dyDescent="0.25">
      <c r="A80" s="6"/>
      <c r="B80" s="60"/>
      <c r="C80" s="58"/>
      <c r="D80" s="12"/>
      <c r="E80" s="25"/>
      <c r="F80" s="46"/>
      <c r="G80" s="51"/>
      <c r="H80" s="52"/>
      <c r="I80" s="5"/>
      <c r="J80" s="26"/>
      <c r="K80" s="34"/>
      <c r="L80" s="27"/>
      <c r="M80" s="27"/>
      <c r="N80" s="27"/>
      <c r="O80" s="27"/>
    </row>
    <row r="81" spans="1:15" ht="38.25" customHeight="1" x14ac:dyDescent="0.25">
      <c r="A81" s="6"/>
      <c r="B81" s="60"/>
      <c r="C81" s="58"/>
      <c r="D81" s="12"/>
      <c r="E81" s="5"/>
      <c r="F81" s="45"/>
      <c r="G81" s="22"/>
      <c r="H81" s="52"/>
      <c r="I81" s="5"/>
      <c r="J81" s="26"/>
      <c r="K81" s="34"/>
      <c r="L81" s="27"/>
      <c r="M81" s="27"/>
      <c r="N81" s="27"/>
      <c r="O81" s="27"/>
    </row>
    <row r="82" spans="1:15" ht="31.5" customHeight="1" x14ac:dyDescent="0.25">
      <c r="A82" s="6"/>
      <c r="B82" s="65" t="s">
        <v>92</v>
      </c>
      <c r="C82" s="58"/>
      <c r="D82" s="12"/>
      <c r="E82" s="5"/>
      <c r="F82" s="45"/>
      <c r="G82" s="22"/>
      <c r="H82" s="52"/>
      <c r="I82" s="5"/>
      <c r="J82" s="26"/>
      <c r="K82" s="34"/>
      <c r="L82" s="27"/>
      <c r="M82" s="27"/>
      <c r="N82" s="27"/>
      <c r="O82" s="27"/>
    </row>
    <row r="83" spans="1:15" ht="30" customHeight="1" x14ac:dyDescent="0.25">
      <c r="A83" s="6"/>
      <c r="B83" s="38"/>
      <c r="C83" s="2"/>
      <c r="D83" s="12"/>
      <c r="E83" s="5"/>
      <c r="F83" s="21"/>
      <c r="G83" s="22"/>
      <c r="H83" s="16"/>
      <c r="I83" s="5"/>
      <c r="J83" s="26"/>
      <c r="K83" s="34"/>
      <c r="L83" s="27"/>
      <c r="M83" s="27"/>
      <c r="N83" s="27"/>
      <c r="O83" s="27"/>
    </row>
    <row r="84" spans="1:15" ht="46.5" customHeight="1" x14ac:dyDescent="0.25">
      <c r="A84" s="6">
        <v>60</v>
      </c>
      <c r="B84" s="82" t="s">
        <v>72</v>
      </c>
      <c r="C84" s="53" t="s">
        <v>11</v>
      </c>
      <c r="D84" s="42">
        <v>3</v>
      </c>
      <c r="E84" s="5" t="s">
        <v>29</v>
      </c>
      <c r="F84" s="37">
        <v>1078368000</v>
      </c>
      <c r="G84" s="51" t="s">
        <v>73</v>
      </c>
      <c r="H84" s="44" t="s">
        <v>22</v>
      </c>
      <c r="I84" s="5" t="s">
        <v>32</v>
      </c>
      <c r="J84" s="26" t="s">
        <v>81</v>
      </c>
      <c r="K84" s="34"/>
      <c r="L84" s="27"/>
      <c r="M84" s="27"/>
      <c r="N84" s="27"/>
      <c r="O84" s="27"/>
    </row>
    <row r="85" spans="1:15" ht="32.25" customHeight="1" x14ac:dyDescent="0.25">
      <c r="A85" s="6"/>
      <c r="B85" s="5"/>
      <c r="C85" s="53"/>
      <c r="D85" s="42"/>
      <c r="E85" s="5"/>
      <c r="F85" s="37"/>
      <c r="G85" s="51"/>
      <c r="H85" s="44"/>
      <c r="I85" s="5"/>
      <c r="J85" s="26"/>
      <c r="K85" s="34"/>
      <c r="L85" s="27"/>
      <c r="M85" s="27"/>
      <c r="N85" s="27"/>
      <c r="O85" s="27"/>
    </row>
    <row r="86" spans="1:15" ht="30.75" customHeight="1" x14ac:dyDescent="0.25">
      <c r="A86" s="6"/>
      <c r="B86" s="38"/>
      <c r="C86" s="2"/>
      <c r="D86" s="12"/>
      <c r="E86" s="5"/>
      <c r="F86" s="21"/>
      <c r="G86" s="22"/>
      <c r="H86" s="16"/>
      <c r="I86" s="5"/>
      <c r="J86" s="9"/>
      <c r="K86" s="27"/>
      <c r="L86" s="27"/>
      <c r="M86" s="27"/>
      <c r="N86" s="27"/>
      <c r="O86" s="27"/>
    </row>
    <row r="87" spans="1:15" ht="36" customHeight="1" x14ac:dyDescent="0.25">
      <c r="A87" s="41"/>
      <c r="B87" s="53"/>
      <c r="C87" s="42"/>
      <c r="D87" s="5"/>
      <c r="E87" s="37"/>
      <c r="F87" s="51"/>
      <c r="G87" s="44"/>
      <c r="H87" s="5"/>
      <c r="I87" s="5"/>
      <c r="J87" s="9"/>
      <c r="K87" s="7"/>
      <c r="L87" s="27"/>
      <c r="M87" s="27"/>
      <c r="N87" s="27"/>
      <c r="O87" s="27"/>
    </row>
    <row r="88" spans="1:15" x14ac:dyDescent="0.25">
      <c r="A88" s="6"/>
      <c r="B88" s="59"/>
      <c r="C88" s="2"/>
      <c r="D88" s="18"/>
      <c r="E88" s="5"/>
      <c r="F88" s="20"/>
      <c r="G88" s="23"/>
      <c r="H88" s="19"/>
      <c r="I88" s="5"/>
      <c r="J88" s="9"/>
      <c r="K88" s="27"/>
      <c r="L88" s="27"/>
      <c r="M88" s="27"/>
      <c r="N88" s="27"/>
      <c r="O88" s="27"/>
    </row>
    <row r="89" spans="1:15" ht="21" x14ac:dyDescent="0.35">
      <c r="A89" s="10"/>
      <c r="B89" s="11" t="s">
        <v>74</v>
      </c>
      <c r="C89" s="10"/>
      <c r="D89" s="13"/>
      <c r="E89" s="10"/>
      <c r="F89" s="14">
        <f>SUM(F14:F88)</f>
        <v>3494652764</v>
      </c>
      <c r="G89" s="24"/>
      <c r="H89" s="15"/>
      <c r="I89" s="10"/>
      <c r="J89" s="10"/>
    </row>
    <row r="90" spans="1:15" x14ac:dyDescent="0.25">
      <c r="A90" s="9"/>
      <c r="B90" s="9"/>
      <c r="C90" s="9"/>
      <c r="D90" s="9"/>
      <c r="E90" s="9"/>
      <c r="F90" s="9"/>
      <c r="G90" s="17"/>
      <c r="H90" s="9"/>
      <c r="I90" s="61"/>
    </row>
    <row r="91" spans="1:15" x14ac:dyDescent="0.25">
      <c r="A91" s="34"/>
      <c r="B91" s="27"/>
      <c r="C91" s="27"/>
      <c r="D91" s="27"/>
      <c r="E91" s="27"/>
      <c r="F91"/>
    </row>
    <row r="92" spans="1:15" x14ac:dyDescent="0.25">
      <c r="A92" s="34"/>
      <c r="B92" s="27"/>
      <c r="C92" s="27"/>
      <c r="D92" s="27"/>
      <c r="E92" s="27"/>
      <c r="F92"/>
    </row>
    <row r="93" spans="1:15" ht="15.75" x14ac:dyDescent="0.25">
      <c r="A93" s="34"/>
      <c r="B93" s="27"/>
      <c r="C93" s="27"/>
      <c r="D93" s="27"/>
      <c r="E93" s="27"/>
      <c r="F93" s="35"/>
    </row>
    <row r="94" spans="1:15" x14ac:dyDescent="0.25">
      <c r="A94" s="34"/>
      <c r="B94" s="27"/>
      <c r="C94" s="27"/>
      <c r="D94" s="27"/>
      <c r="E94" s="27"/>
      <c r="F94" s="36"/>
    </row>
    <row r="95" spans="1:15" x14ac:dyDescent="0.25">
      <c r="A95" s="34"/>
      <c r="B95" s="27"/>
      <c r="C95" s="27"/>
      <c r="D95" s="27"/>
      <c r="E95" s="27"/>
      <c r="F95"/>
    </row>
    <row r="96" spans="1:15" x14ac:dyDescent="0.25">
      <c r="A96" s="34"/>
      <c r="B96" s="27"/>
      <c r="C96" s="27"/>
      <c r="D96" s="27"/>
      <c r="F96"/>
      <c r="K96" s="27"/>
      <c r="L96" s="27"/>
      <c r="M96" s="27"/>
      <c r="N96" s="27"/>
    </row>
    <row r="97" spans="1:14" x14ac:dyDescent="0.25">
      <c r="A97" s="34"/>
      <c r="B97" s="27"/>
      <c r="C97" s="27"/>
      <c r="D97" s="27"/>
      <c r="F97"/>
      <c r="K97" s="27"/>
      <c r="L97" s="27"/>
      <c r="M97" s="27"/>
      <c r="N97" s="27"/>
    </row>
    <row r="98" spans="1:14" x14ac:dyDescent="0.25">
      <c r="K98" s="27"/>
      <c r="L98" s="27"/>
      <c r="M98" s="27"/>
      <c r="N98" s="27"/>
    </row>
    <row r="99" spans="1:14" x14ac:dyDescent="0.25">
      <c r="K99" s="27"/>
      <c r="L99" s="27"/>
      <c r="M99" s="27"/>
      <c r="N99" s="27"/>
    </row>
  </sheetData>
  <mergeCells count="15">
    <mergeCell ref="A1:J8"/>
    <mergeCell ref="A9:A13"/>
    <mergeCell ref="B9:B13"/>
    <mergeCell ref="C9:C13"/>
    <mergeCell ref="D9:D13"/>
    <mergeCell ref="E9:E13"/>
    <mergeCell ref="F9:F13"/>
    <mergeCell ref="G9:G13"/>
    <mergeCell ref="H9:H13"/>
    <mergeCell ref="L9:L13"/>
    <mergeCell ref="N9:N13"/>
    <mergeCell ref="O9:O13"/>
    <mergeCell ref="M9:M13"/>
    <mergeCell ref="I9:I13"/>
    <mergeCell ref="J9:J1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Aram Melkumyan</dc:creator>
  <cp:keywords/>
  <dc:description/>
  <cp:lastModifiedBy>Aram Melkumyan</cp:lastModifiedBy>
  <cp:revision/>
  <dcterms:created xsi:type="dcterms:W3CDTF">2017-02-12T07:18:47Z</dcterms:created>
  <dcterms:modified xsi:type="dcterms:W3CDTF">2019-08-28T10:46:36Z</dcterms:modified>
  <cp:category/>
  <cp:contentStatus/>
</cp:coreProperties>
</file>