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4895"/>
  </bookViews>
  <sheets>
    <sheet name="BUDGET" sheetId="1" r:id="rId1"/>
  </sheets>
  <definedNames>
    <definedName name="_xlnm.Print_Area" localSheetId="0">BUDGET!$D:$K</definedName>
    <definedName name="_xlnm.Print_Titles" localSheetId="0">BUDGET!$19:$21</definedName>
  </definedNames>
  <calcPr calcId="145621"/>
</workbook>
</file>

<file path=xl/calcChain.xml><?xml version="1.0" encoding="utf-8"?>
<calcChain xmlns="http://schemas.openxmlformats.org/spreadsheetml/2006/main">
  <c r="K1030" i="1" l="1"/>
  <c r="K1029" i="1"/>
  <c r="G15" i="1"/>
  <c r="K1028" i="1"/>
  <c r="K1027" i="1"/>
  <c r="J1027" i="1"/>
  <c r="K1026" i="1"/>
  <c r="J1026" i="1"/>
  <c r="K1025" i="1"/>
  <c r="J1025" i="1"/>
  <c r="K1024" i="1"/>
  <c r="J1024" i="1"/>
  <c r="K1023" i="1"/>
  <c r="J1023" i="1"/>
  <c r="K1022" i="1"/>
  <c r="J1022" i="1"/>
  <c r="K1021" i="1"/>
  <c r="J1021" i="1"/>
  <c r="K1020" i="1"/>
  <c r="J1020" i="1"/>
  <c r="K1019" i="1"/>
  <c r="J1019" i="1"/>
  <c r="K1018" i="1"/>
  <c r="J1018" i="1"/>
  <c r="K1017" i="1"/>
  <c r="J1017" i="1"/>
  <c r="K1016" i="1"/>
  <c r="J1016" i="1"/>
  <c r="K1015" i="1"/>
  <c r="J1015" i="1"/>
  <c r="K1014" i="1"/>
  <c r="J1014" i="1"/>
  <c r="K1013" i="1"/>
  <c r="J1013" i="1"/>
  <c r="K1012" i="1"/>
  <c r="J1012" i="1"/>
  <c r="K1011" i="1"/>
  <c r="J1011" i="1"/>
  <c r="K1010" i="1"/>
  <c r="J1010" i="1"/>
  <c r="K1009" i="1"/>
  <c r="J1009" i="1"/>
  <c r="K1008" i="1"/>
  <c r="J1008" i="1"/>
  <c r="K1007" i="1"/>
  <c r="K1006" i="1" s="1"/>
  <c r="J1007" i="1"/>
  <c r="K1005" i="1"/>
  <c r="J1005" i="1"/>
  <c r="K1004" i="1"/>
  <c r="J1004" i="1"/>
  <c r="K1003" i="1"/>
  <c r="J1003" i="1"/>
  <c r="K1002" i="1"/>
  <c r="J1002" i="1"/>
  <c r="K1001" i="1"/>
  <c r="J1001" i="1"/>
  <c r="K1000" i="1"/>
  <c r="J1000" i="1"/>
  <c r="K999" i="1"/>
  <c r="J999" i="1"/>
  <c r="K998" i="1"/>
  <c r="J998" i="1"/>
  <c r="K997" i="1"/>
  <c r="J997" i="1"/>
  <c r="K996" i="1"/>
  <c r="J996" i="1"/>
  <c r="K995" i="1"/>
  <c r="J995" i="1"/>
  <c r="K994" i="1"/>
  <c r="J994" i="1"/>
  <c r="K993" i="1"/>
  <c r="J993" i="1"/>
  <c r="K992" i="1"/>
  <c r="J992" i="1"/>
  <c r="K991" i="1"/>
  <c r="J991" i="1"/>
  <c r="K990" i="1"/>
  <c r="J990" i="1"/>
  <c r="K989" i="1"/>
  <c r="J989" i="1"/>
  <c r="K988" i="1"/>
  <c r="J988" i="1"/>
  <c r="K987" i="1"/>
  <c r="J987" i="1"/>
  <c r="K986" i="1"/>
  <c r="J986" i="1"/>
  <c r="K985" i="1"/>
  <c r="J985" i="1"/>
  <c r="K984" i="1"/>
  <c r="J984" i="1"/>
  <c r="K983" i="1"/>
  <c r="K982" i="1" s="1"/>
  <c r="J983" i="1"/>
  <c r="K981" i="1"/>
  <c r="J981" i="1"/>
  <c r="K980" i="1"/>
  <c r="J980" i="1"/>
  <c r="K979" i="1"/>
  <c r="J979" i="1"/>
  <c r="K978" i="1"/>
  <c r="J978" i="1"/>
  <c r="K977" i="1"/>
  <c r="J977" i="1"/>
  <c r="K976" i="1"/>
  <c r="J976" i="1"/>
  <c r="K975" i="1"/>
  <c r="J975" i="1"/>
  <c r="K974" i="1"/>
  <c r="J974" i="1"/>
  <c r="K973" i="1"/>
  <c r="J973" i="1"/>
  <c r="K972" i="1"/>
  <c r="J972" i="1"/>
  <c r="K971" i="1"/>
  <c r="J971" i="1"/>
  <c r="K970" i="1"/>
  <c r="J970" i="1"/>
  <c r="K969" i="1"/>
  <c r="J969" i="1"/>
  <c r="K968" i="1"/>
  <c r="J968" i="1"/>
  <c r="K967" i="1"/>
  <c r="J967" i="1"/>
  <c r="K966" i="1"/>
  <c r="J966" i="1"/>
  <c r="K965" i="1"/>
  <c r="J965" i="1"/>
  <c r="K964" i="1"/>
  <c r="J964" i="1"/>
  <c r="K963" i="1"/>
  <c r="J963" i="1"/>
  <c r="K962" i="1"/>
  <c r="J962" i="1"/>
  <c r="K961" i="1"/>
  <c r="J961" i="1"/>
  <c r="K960" i="1"/>
  <c r="J960" i="1"/>
  <c r="K959" i="1"/>
  <c r="J959" i="1"/>
  <c r="K958" i="1"/>
  <c r="J958" i="1"/>
  <c r="K957" i="1"/>
  <c r="J957" i="1"/>
  <c r="K956" i="1"/>
  <c r="J956" i="1"/>
  <c r="K955" i="1"/>
  <c r="J955" i="1"/>
  <c r="K954" i="1"/>
  <c r="J954" i="1"/>
  <c r="K953" i="1"/>
  <c r="J953" i="1"/>
  <c r="K952" i="1"/>
  <c r="J952" i="1"/>
  <c r="K951" i="1"/>
  <c r="J951" i="1"/>
  <c r="K949" i="1"/>
  <c r="J949" i="1"/>
  <c r="K948" i="1"/>
  <c r="J948" i="1"/>
  <c r="K947" i="1"/>
  <c r="J947" i="1"/>
  <c r="K946" i="1"/>
  <c r="J946" i="1"/>
  <c r="K945" i="1"/>
  <c r="J945" i="1"/>
  <c r="K944" i="1"/>
  <c r="J944" i="1"/>
  <c r="K943" i="1"/>
  <c r="J943" i="1"/>
  <c r="K942" i="1"/>
  <c r="J942" i="1"/>
  <c r="K941" i="1"/>
  <c r="J941" i="1"/>
  <c r="K940" i="1"/>
  <c r="J940" i="1"/>
  <c r="K939" i="1"/>
  <c r="J939" i="1"/>
  <c r="K938" i="1"/>
  <c r="J938" i="1"/>
  <c r="K937" i="1"/>
  <c r="J937" i="1"/>
  <c r="K936" i="1"/>
  <c r="J936" i="1"/>
  <c r="K935" i="1"/>
  <c r="J935" i="1"/>
  <c r="K934" i="1"/>
  <c r="J934" i="1"/>
  <c r="K933" i="1"/>
  <c r="J933" i="1"/>
  <c r="K932" i="1"/>
  <c r="J932" i="1"/>
  <c r="K931" i="1"/>
  <c r="J931" i="1"/>
  <c r="K930" i="1"/>
  <c r="J930" i="1"/>
  <c r="K929" i="1"/>
  <c r="J929" i="1"/>
  <c r="K928" i="1"/>
  <c r="J928" i="1"/>
  <c r="K927" i="1"/>
  <c r="J927" i="1"/>
  <c r="K926" i="1"/>
  <c r="J926" i="1"/>
  <c r="K925" i="1"/>
  <c r="J925" i="1"/>
  <c r="K924" i="1"/>
  <c r="J924" i="1"/>
  <c r="K923" i="1"/>
  <c r="J923" i="1"/>
  <c r="K922" i="1"/>
  <c r="J922" i="1"/>
  <c r="K921" i="1"/>
  <c r="J921" i="1"/>
  <c r="K920" i="1"/>
  <c r="J920" i="1"/>
  <c r="K919" i="1"/>
  <c r="J919" i="1"/>
  <c r="K918" i="1"/>
  <c r="J918" i="1"/>
  <c r="K917" i="1"/>
  <c r="J917" i="1"/>
  <c r="K916" i="1"/>
  <c r="J916" i="1"/>
  <c r="K915" i="1"/>
  <c r="J915" i="1"/>
  <c r="K914" i="1"/>
  <c r="J914" i="1"/>
  <c r="K913" i="1"/>
  <c r="J913" i="1"/>
  <c r="K912" i="1"/>
  <c r="J912" i="1"/>
  <c r="K911" i="1"/>
  <c r="J911" i="1"/>
  <c r="K910" i="1"/>
  <c r="J910" i="1"/>
  <c r="K909" i="1"/>
  <c r="J909" i="1"/>
  <c r="K907" i="1"/>
  <c r="J907" i="1"/>
  <c r="K906" i="1"/>
  <c r="J906" i="1"/>
  <c r="K905" i="1"/>
  <c r="J905" i="1"/>
  <c r="K904" i="1"/>
  <c r="J904" i="1"/>
  <c r="K903" i="1"/>
  <c r="J903" i="1"/>
  <c r="K902" i="1"/>
  <c r="J902" i="1"/>
  <c r="K901" i="1"/>
  <c r="J901" i="1"/>
  <c r="K900" i="1"/>
  <c r="J900" i="1"/>
  <c r="K899" i="1"/>
  <c r="J899" i="1"/>
  <c r="K898" i="1"/>
  <c r="J898" i="1"/>
  <c r="K897" i="1"/>
  <c r="J897" i="1"/>
  <c r="K896" i="1"/>
  <c r="J896" i="1"/>
  <c r="K895" i="1"/>
  <c r="J895" i="1"/>
  <c r="K894" i="1"/>
  <c r="J894" i="1"/>
  <c r="K893" i="1"/>
  <c r="J893" i="1"/>
  <c r="K892" i="1"/>
  <c r="J892" i="1"/>
  <c r="K891" i="1"/>
  <c r="J891" i="1"/>
  <c r="K890" i="1"/>
  <c r="J890" i="1"/>
  <c r="K889" i="1"/>
  <c r="J889" i="1"/>
  <c r="K888" i="1"/>
  <c r="J888" i="1"/>
  <c r="K887" i="1"/>
  <c r="J887" i="1"/>
  <c r="K886" i="1"/>
  <c r="J886" i="1"/>
  <c r="K885" i="1"/>
  <c r="J885" i="1"/>
  <c r="K884" i="1"/>
  <c r="J884" i="1"/>
  <c r="K883" i="1"/>
  <c r="J883" i="1"/>
  <c r="K882" i="1"/>
  <c r="J882" i="1"/>
  <c r="K881" i="1"/>
  <c r="J881" i="1"/>
  <c r="K880" i="1"/>
  <c r="J880" i="1"/>
  <c r="K879" i="1"/>
  <c r="J879" i="1"/>
  <c r="K878" i="1"/>
  <c r="J878" i="1"/>
  <c r="K877" i="1"/>
  <c r="J877" i="1"/>
  <c r="K876" i="1"/>
  <c r="J876" i="1"/>
  <c r="K875" i="1"/>
  <c r="J875" i="1"/>
  <c r="K874" i="1"/>
  <c r="J874" i="1"/>
  <c r="K873" i="1"/>
  <c r="J873" i="1"/>
  <c r="K872" i="1"/>
  <c r="J872" i="1"/>
  <c r="K871" i="1"/>
  <c r="J871" i="1"/>
  <c r="K870" i="1"/>
  <c r="J870" i="1"/>
  <c r="K869" i="1"/>
  <c r="J869" i="1"/>
  <c r="K868" i="1"/>
  <c r="J868" i="1"/>
  <c r="K867" i="1"/>
  <c r="J867" i="1"/>
  <c r="K866" i="1"/>
  <c r="J866" i="1"/>
  <c r="K865" i="1"/>
  <c r="J865" i="1"/>
  <c r="K864" i="1"/>
  <c r="J864" i="1"/>
  <c r="K863" i="1"/>
  <c r="J863" i="1"/>
  <c r="K862" i="1"/>
  <c r="J862" i="1"/>
  <c r="K860" i="1"/>
  <c r="J860" i="1"/>
  <c r="K859" i="1"/>
  <c r="J859" i="1"/>
  <c r="K858" i="1"/>
  <c r="J858" i="1"/>
  <c r="K857" i="1"/>
  <c r="J857" i="1"/>
  <c r="K856" i="1"/>
  <c r="J856" i="1"/>
  <c r="K855" i="1"/>
  <c r="J855" i="1"/>
  <c r="K854" i="1"/>
  <c r="J854" i="1"/>
  <c r="K853" i="1"/>
  <c r="J853" i="1"/>
  <c r="K852" i="1"/>
  <c r="J852" i="1"/>
  <c r="K851" i="1"/>
  <c r="J851" i="1"/>
  <c r="K850" i="1"/>
  <c r="J850" i="1"/>
  <c r="K849" i="1"/>
  <c r="J849" i="1"/>
  <c r="K848" i="1"/>
  <c r="J848" i="1"/>
  <c r="K847" i="1"/>
  <c r="J847" i="1"/>
  <c r="K846" i="1"/>
  <c r="J846" i="1"/>
  <c r="K845" i="1"/>
  <c r="J845" i="1"/>
  <c r="K844" i="1"/>
  <c r="J844" i="1"/>
  <c r="K843" i="1"/>
  <c r="J843" i="1"/>
  <c r="K842" i="1"/>
  <c r="J842" i="1"/>
  <c r="K841" i="1"/>
  <c r="J841" i="1"/>
  <c r="K840" i="1"/>
  <c r="J840" i="1"/>
  <c r="K839" i="1"/>
  <c r="J839" i="1"/>
  <c r="K838" i="1"/>
  <c r="J838" i="1"/>
  <c r="K837" i="1"/>
  <c r="J837" i="1"/>
  <c r="K836" i="1"/>
  <c r="J836" i="1"/>
  <c r="K835" i="1"/>
  <c r="J835" i="1"/>
  <c r="K834" i="1"/>
  <c r="J834" i="1"/>
  <c r="K833" i="1"/>
  <c r="J833" i="1"/>
  <c r="K832" i="1"/>
  <c r="J832" i="1"/>
  <c r="K831" i="1"/>
  <c r="J831" i="1"/>
  <c r="K830" i="1"/>
  <c r="J830" i="1"/>
  <c r="K829" i="1"/>
  <c r="J829" i="1"/>
  <c r="K828" i="1"/>
  <c r="J828" i="1"/>
  <c r="K827" i="1"/>
  <c r="J827" i="1"/>
  <c r="K826" i="1"/>
  <c r="J826" i="1"/>
  <c r="K825" i="1"/>
  <c r="J825" i="1"/>
  <c r="K824" i="1"/>
  <c r="J824" i="1"/>
  <c r="K823" i="1"/>
  <c r="J823" i="1"/>
  <c r="K822" i="1"/>
  <c r="J822" i="1"/>
  <c r="K821" i="1"/>
  <c r="J821" i="1"/>
  <c r="K820" i="1"/>
  <c r="J820" i="1"/>
  <c r="K819" i="1"/>
  <c r="J819" i="1"/>
  <c r="K818" i="1"/>
  <c r="J818" i="1"/>
  <c r="K817" i="1"/>
  <c r="J817" i="1"/>
  <c r="K816" i="1"/>
  <c r="J816" i="1"/>
  <c r="K815" i="1"/>
  <c r="J815" i="1"/>
  <c r="K814" i="1"/>
  <c r="J814" i="1"/>
  <c r="K813" i="1"/>
  <c r="J813" i="1"/>
  <c r="K812" i="1"/>
  <c r="J812" i="1"/>
  <c r="K811" i="1"/>
  <c r="J811" i="1"/>
  <c r="K810" i="1"/>
  <c r="J810" i="1"/>
  <c r="K809" i="1"/>
  <c r="J809" i="1"/>
  <c r="K808" i="1"/>
  <c r="J808" i="1"/>
  <c r="K807" i="1"/>
  <c r="J807" i="1"/>
  <c r="K806" i="1"/>
  <c r="J806" i="1"/>
  <c r="K805" i="1"/>
  <c r="J805" i="1"/>
  <c r="K804" i="1"/>
  <c r="J804" i="1"/>
  <c r="K803" i="1"/>
  <c r="J803" i="1"/>
  <c r="K802" i="1"/>
  <c r="J802" i="1"/>
  <c r="K801" i="1"/>
  <c r="J801" i="1"/>
  <c r="K800" i="1"/>
  <c r="J800" i="1"/>
  <c r="K799" i="1"/>
  <c r="J799" i="1"/>
  <c r="K798" i="1"/>
  <c r="J798" i="1"/>
  <c r="K797" i="1"/>
  <c r="J797" i="1"/>
  <c r="K796" i="1"/>
  <c r="J796" i="1"/>
  <c r="K794" i="1"/>
  <c r="J794" i="1"/>
  <c r="K793" i="1"/>
  <c r="J793" i="1"/>
  <c r="K792" i="1"/>
  <c r="J792" i="1"/>
  <c r="K791" i="1"/>
  <c r="J791" i="1"/>
  <c r="K790" i="1"/>
  <c r="J790" i="1"/>
  <c r="K789" i="1"/>
  <c r="J789" i="1"/>
  <c r="K788" i="1"/>
  <c r="J788" i="1"/>
  <c r="K787" i="1"/>
  <c r="J787" i="1"/>
  <c r="K786" i="1"/>
  <c r="J786" i="1"/>
  <c r="K785" i="1"/>
  <c r="J785" i="1"/>
  <c r="K784" i="1"/>
  <c r="J784" i="1"/>
  <c r="K783" i="1"/>
  <c r="J783" i="1"/>
  <c r="K782" i="1"/>
  <c r="J782" i="1"/>
  <c r="K781" i="1"/>
  <c r="J781" i="1"/>
  <c r="K780" i="1"/>
  <c r="J780" i="1"/>
  <c r="K779" i="1"/>
  <c r="J779" i="1"/>
  <c r="K778" i="1"/>
  <c r="J778" i="1"/>
  <c r="K777" i="1"/>
  <c r="J777" i="1"/>
  <c r="K776" i="1"/>
  <c r="J776" i="1"/>
  <c r="K775" i="1"/>
  <c r="J775" i="1"/>
  <c r="K774" i="1"/>
  <c r="J774" i="1"/>
  <c r="K773" i="1"/>
  <c r="J773" i="1"/>
  <c r="K772" i="1"/>
  <c r="J772" i="1"/>
  <c r="K771" i="1"/>
  <c r="J771" i="1"/>
  <c r="K770" i="1"/>
  <c r="J770" i="1"/>
  <c r="K769" i="1"/>
  <c r="J769" i="1"/>
  <c r="K768" i="1"/>
  <c r="J768" i="1"/>
  <c r="K767" i="1"/>
  <c r="J767" i="1"/>
  <c r="K766" i="1"/>
  <c r="J766" i="1"/>
  <c r="K765" i="1"/>
  <c r="J765" i="1"/>
  <c r="K764" i="1"/>
  <c r="J764" i="1"/>
  <c r="K763" i="1"/>
  <c r="J763" i="1"/>
  <c r="K762" i="1"/>
  <c r="J762" i="1"/>
  <c r="K761" i="1"/>
  <c r="J761" i="1"/>
  <c r="K760" i="1"/>
  <c r="J760" i="1"/>
  <c r="K759" i="1"/>
  <c r="J759" i="1"/>
  <c r="K758" i="1"/>
  <c r="J758" i="1"/>
  <c r="K757" i="1"/>
  <c r="J757" i="1"/>
  <c r="K756" i="1"/>
  <c r="J756" i="1"/>
  <c r="K755" i="1"/>
  <c r="J755" i="1"/>
  <c r="K754" i="1"/>
  <c r="J754" i="1"/>
  <c r="K753" i="1"/>
  <c r="J753" i="1"/>
  <c r="K752" i="1"/>
  <c r="J752" i="1"/>
  <c r="K751" i="1"/>
  <c r="J751" i="1"/>
  <c r="K750" i="1"/>
  <c r="J750" i="1"/>
  <c r="K749" i="1"/>
  <c r="J749" i="1"/>
  <c r="K748" i="1"/>
  <c r="J748" i="1"/>
  <c r="K747" i="1"/>
  <c r="J747" i="1"/>
  <c r="K746" i="1"/>
  <c r="J746" i="1"/>
  <c r="K745" i="1"/>
  <c r="J745" i="1"/>
  <c r="K744" i="1"/>
  <c r="J744" i="1"/>
  <c r="K743" i="1"/>
  <c r="J743" i="1"/>
  <c r="K742" i="1"/>
  <c r="J742" i="1"/>
  <c r="K741" i="1"/>
  <c r="J741" i="1"/>
  <c r="K740" i="1"/>
  <c r="J740" i="1"/>
  <c r="K739" i="1"/>
  <c r="J739" i="1"/>
  <c r="K738" i="1"/>
  <c r="J738" i="1"/>
  <c r="K737" i="1"/>
  <c r="J737" i="1"/>
  <c r="K736" i="1"/>
  <c r="J736" i="1"/>
  <c r="K735" i="1"/>
  <c r="J735" i="1"/>
  <c r="K734" i="1"/>
  <c r="J734" i="1"/>
  <c r="K733" i="1"/>
  <c r="J733" i="1"/>
  <c r="K732" i="1"/>
  <c r="J732" i="1"/>
  <c r="K731" i="1"/>
  <c r="J731" i="1"/>
  <c r="K730" i="1"/>
  <c r="J730" i="1"/>
  <c r="K729" i="1"/>
  <c r="J729" i="1"/>
  <c r="K728" i="1"/>
  <c r="J728" i="1"/>
  <c r="K727" i="1"/>
  <c r="J727" i="1"/>
  <c r="K726" i="1"/>
  <c r="J726" i="1"/>
  <c r="K725" i="1"/>
  <c r="J725" i="1"/>
  <c r="K724" i="1"/>
  <c r="J724" i="1"/>
  <c r="K723" i="1"/>
  <c r="J723" i="1"/>
  <c r="K722" i="1"/>
  <c r="J722" i="1"/>
  <c r="K721" i="1"/>
  <c r="J721" i="1"/>
  <c r="K720" i="1"/>
  <c r="J720" i="1"/>
  <c r="K719" i="1"/>
  <c r="J719" i="1"/>
  <c r="K718" i="1"/>
  <c r="J718" i="1"/>
  <c r="K717" i="1"/>
  <c r="J717" i="1"/>
  <c r="K716" i="1"/>
  <c r="J716" i="1"/>
  <c r="K715" i="1"/>
  <c r="J715" i="1"/>
  <c r="K714" i="1"/>
  <c r="J714" i="1"/>
  <c r="K713" i="1"/>
  <c r="J713" i="1"/>
  <c r="K712" i="1"/>
  <c r="J712" i="1"/>
  <c r="K711" i="1"/>
  <c r="J711" i="1"/>
  <c r="K710" i="1"/>
  <c r="J710" i="1"/>
  <c r="K709" i="1"/>
  <c r="J709" i="1"/>
  <c r="K708" i="1"/>
  <c r="J708" i="1"/>
  <c r="K707" i="1"/>
  <c r="J707" i="1"/>
  <c r="K706" i="1"/>
  <c r="J706" i="1"/>
  <c r="K705" i="1"/>
  <c r="J705" i="1"/>
  <c r="K704" i="1"/>
  <c r="J704" i="1"/>
  <c r="K703" i="1"/>
  <c r="J703" i="1"/>
  <c r="K702" i="1"/>
  <c r="J702" i="1"/>
  <c r="K701" i="1"/>
  <c r="J701" i="1"/>
  <c r="K700" i="1"/>
  <c r="J700" i="1"/>
  <c r="K699" i="1"/>
  <c r="J699" i="1"/>
  <c r="K698" i="1"/>
  <c r="J698" i="1"/>
  <c r="K697" i="1"/>
  <c r="J697" i="1"/>
  <c r="K696" i="1"/>
  <c r="J696" i="1"/>
  <c r="K695" i="1"/>
  <c r="J695" i="1"/>
  <c r="K694" i="1"/>
  <c r="J694" i="1"/>
  <c r="K693" i="1"/>
  <c r="J693" i="1"/>
  <c r="K692" i="1"/>
  <c r="J692" i="1"/>
  <c r="K691" i="1"/>
  <c r="J691" i="1"/>
  <c r="K690" i="1"/>
  <c r="J690" i="1"/>
  <c r="K688" i="1"/>
  <c r="K687" i="1" s="1"/>
  <c r="J688" i="1"/>
  <c r="K686" i="1"/>
  <c r="J686" i="1"/>
  <c r="K685" i="1"/>
  <c r="J685" i="1"/>
  <c r="K684" i="1"/>
  <c r="J684" i="1"/>
  <c r="K683" i="1"/>
  <c r="J683" i="1"/>
  <c r="K682" i="1"/>
  <c r="J682" i="1"/>
  <c r="K681" i="1"/>
  <c r="J681" i="1"/>
  <c r="K680" i="1"/>
  <c r="J680" i="1"/>
  <c r="K679" i="1"/>
  <c r="J679" i="1"/>
  <c r="K678" i="1"/>
  <c r="J678" i="1"/>
  <c r="K676" i="1"/>
  <c r="J676" i="1"/>
  <c r="K675" i="1"/>
  <c r="J675" i="1"/>
  <c r="K674" i="1"/>
  <c r="J674" i="1"/>
  <c r="K673" i="1"/>
  <c r="J673" i="1"/>
  <c r="K672" i="1"/>
  <c r="J672" i="1"/>
  <c r="K671" i="1"/>
  <c r="J671" i="1"/>
  <c r="K670" i="1"/>
  <c r="J670" i="1"/>
  <c r="K669" i="1"/>
  <c r="J669" i="1"/>
  <c r="K668" i="1"/>
  <c r="J668" i="1"/>
  <c r="K667" i="1"/>
  <c r="J667" i="1"/>
  <c r="K666" i="1"/>
  <c r="J666" i="1"/>
  <c r="K665" i="1"/>
  <c r="J665" i="1"/>
  <c r="K664" i="1"/>
  <c r="J664" i="1"/>
  <c r="K663" i="1"/>
  <c r="J663" i="1"/>
  <c r="K662" i="1"/>
  <c r="J662" i="1"/>
  <c r="K661" i="1"/>
  <c r="J661" i="1"/>
  <c r="K660" i="1"/>
  <c r="J660" i="1"/>
  <c r="K659" i="1"/>
  <c r="J659" i="1"/>
  <c r="K658" i="1"/>
  <c r="J658" i="1"/>
  <c r="K657" i="1"/>
  <c r="J657" i="1"/>
  <c r="K656" i="1"/>
  <c r="J656" i="1"/>
  <c r="K655" i="1"/>
  <c r="J655" i="1"/>
  <c r="K653" i="1"/>
  <c r="J653" i="1"/>
  <c r="K652" i="1"/>
  <c r="J652" i="1"/>
  <c r="K651" i="1"/>
  <c r="J651" i="1"/>
  <c r="K650" i="1"/>
  <c r="J650" i="1"/>
  <c r="K649" i="1"/>
  <c r="J649" i="1"/>
  <c r="K648" i="1"/>
  <c r="J648" i="1"/>
  <c r="K647" i="1"/>
  <c r="J647" i="1"/>
  <c r="K646" i="1"/>
  <c r="J646" i="1"/>
  <c r="K645" i="1"/>
  <c r="J645" i="1"/>
  <c r="K644" i="1"/>
  <c r="J644" i="1"/>
  <c r="K643" i="1"/>
  <c r="J643" i="1"/>
  <c r="K642" i="1"/>
  <c r="J642" i="1"/>
  <c r="K641" i="1"/>
  <c r="J641" i="1"/>
  <c r="K639" i="1"/>
  <c r="J639" i="1"/>
  <c r="K638" i="1"/>
  <c r="J638" i="1"/>
  <c r="K637" i="1"/>
  <c r="K636" i="1" s="1"/>
  <c r="J637" i="1"/>
  <c r="K635" i="1"/>
  <c r="J635" i="1"/>
  <c r="K634" i="1"/>
  <c r="J634" i="1"/>
  <c r="K633" i="1"/>
  <c r="J633" i="1"/>
  <c r="K632" i="1"/>
  <c r="J632" i="1"/>
  <c r="K631" i="1"/>
  <c r="J631" i="1"/>
  <c r="K630" i="1"/>
  <c r="J630" i="1"/>
  <c r="K629" i="1"/>
  <c r="J629" i="1"/>
  <c r="K628" i="1"/>
  <c r="J628" i="1"/>
  <c r="K627" i="1"/>
  <c r="J627" i="1"/>
  <c r="K626" i="1"/>
  <c r="J626" i="1"/>
  <c r="K625" i="1"/>
  <c r="J625" i="1"/>
  <c r="K624" i="1"/>
  <c r="J624" i="1"/>
  <c r="K623" i="1"/>
  <c r="J623" i="1"/>
  <c r="K622" i="1"/>
  <c r="J622" i="1"/>
  <c r="K621" i="1"/>
  <c r="J621" i="1"/>
  <c r="K620" i="1"/>
  <c r="J620" i="1"/>
  <c r="K619" i="1"/>
  <c r="J619" i="1"/>
  <c r="K618" i="1"/>
  <c r="J618" i="1"/>
  <c r="K616" i="1"/>
  <c r="J616" i="1"/>
  <c r="K615" i="1"/>
  <c r="J615" i="1"/>
  <c r="K614" i="1"/>
  <c r="J614" i="1"/>
  <c r="K613" i="1"/>
  <c r="J613" i="1"/>
  <c r="K611" i="1"/>
  <c r="J611" i="1"/>
  <c r="K610" i="1"/>
  <c r="J610" i="1"/>
  <c r="K609" i="1"/>
  <c r="J609" i="1"/>
  <c r="K608" i="1"/>
  <c r="J608" i="1"/>
  <c r="K606" i="1"/>
  <c r="J606" i="1"/>
  <c r="K605" i="1"/>
  <c r="J605" i="1"/>
  <c r="K604" i="1"/>
  <c r="J604" i="1"/>
  <c r="K603" i="1"/>
  <c r="J603" i="1"/>
  <c r="K602" i="1"/>
  <c r="J602" i="1"/>
  <c r="K601" i="1"/>
  <c r="J601" i="1"/>
  <c r="K600" i="1"/>
  <c r="J600" i="1"/>
  <c r="K599" i="1"/>
  <c r="J599" i="1"/>
  <c r="K597" i="1"/>
  <c r="J597" i="1"/>
  <c r="K596" i="1"/>
  <c r="J596" i="1"/>
  <c r="K595" i="1"/>
  <c r="J595" i="1"/>
  <c r="K594" i="1"/>
  <c r="J594" i="1"/>
  <c r="K593" i="1"/>
  <c r="J593" i="1"/>
  <c r="K592" i="1"/>
  <c r="J592" i="1"/>
  <c r="K591" i="1"/>
  <c r="J591" i="1"/>
  <c r="K590" i="1"/>
  <c r="J590" i="1"/>
  <c r="K589" i="1"/>
  <c r="J589" i="1"/>
  <c r="K588" i="1"/>
  <c r="J588" i="1"/>
  <c r="K587" i="1"/>
  <c r="J587" i="1"/>
  <c r="K586" i="1"/>
  <c r="J586" i="1"/>
  <c r="K585" i="1"/>
  <c r="J585" i="1"/>
  <c r="K584" i="1"/>
  <c r="J584" i="1"/>
  <c r="K583" i="1"/>
  <c r="J583" i="1"/>
  <c r="K582" i="1"/>
  <c r="J582" i="1"/>
  <c r="K581" i="1"/>
  <c r="J581" i="1"/>
  <c r="K580" i="1"/>
  <c r="J580" i="1"/>
  <c r="K579" i="1"/>
  <c r="J579" i="1"/>
  <c r="K578" i="1"/>
  <c r="J578" i="1"/>
  <c r="K577" i="1"/>
  <c r="J577" i="1"/>
  <c r="K576" i="1"/>
  <c r="J576" i="1"/>
  <c r="K575" i="1"/>
  <c r="J575" i="1"/>
  <c r="K573" i="1"/>
  <c r="J573" i="1"/>
  <c r="K572" i="1"/>
  <c r="J572" i="1"/>
  <c r="K571" i="1"/>
  <c r="J571" i="1"/>
  <c r="K570" i="1"/>
  <c r="J570" i="1"/>
  <c r="K569" i="1"/>
  <c r="J569" i="1"/>
  <c r="K568" i="1"/>
  <c r="J568" i="1"/>
  <c r="K567" i="1"/>
  <c r="J567" i="1"/>
  <c r="K566" i="1"/>
  <c r="J566" i="1"/>
  <c r="K565" i="1"/>
  <c r="J565" i="1"/>
  <c r="K564" i="1"/>
  <c r="J564" i="1"/>
  <c r="K563" i="1"/>
  <c r="J563" i="1"/>
  <c r="K562" i="1"/>
  <c r="J562" i="1"/>
  <c r="K561" i="1"/>
  <c r="J561" i="1"/>
  <c r="K560" i="1"/>
  <c r="J560" i="1"/>
  <c r="K558" i="1"/>
  <c r="J558" i="1"/>
  <c r="K557" i="1"/>
  <c r="J557" i="1"/>
  <c r="K556" i="1"/>
  <c r="J556" i="1"/>
  <c r="K555" i="1"/>
  <c r="J555" i="1"/>
  <c r="K554" i="1"/>
  <c r="J554" i="1"/>
  <c r="K553" i="1"/>
  <c r="J553" i="1"/>
  <c r="K552" i="1"/>
  <c r="J552" i="1"/>
  <c r="K551" i="1"/>
  <c r="J551" i="1"/>
  <c r="K550" i="1"/>
  <c r="J550" i="1"/>
  <c r="K549" i="1"/>
  <c r="J549" i="1"/>
  <c r="K548" i="1"/>
  <c r="J548" i="1"/>
  <c r="K547" i="1"/>
  <c r="J547" i="1"/>
  <c r="K546" i="1"/>
  <c r="J546" i="1"/>
  <c r="K545" i="1"/>
  <c r="J545" i="1"/>
  <c r="K543" i="1"/>
  <c r="J543" i="1"/>
  <c r="K542" i="1"/>
  <c r="J542" i="1"/>
  <c r="K541" i="1"/>
  <c r="J541" i="1"/>
  <c r="K540" i="1"/>
  <c r="J540" i="1"/>
  <c r="K538" i="1"/>
  <c r="J538" i="1"/>
  <c r="K537" i="1"/>
  <c r="J537" i="1"/>
  <c r="K536" i="1"/>
  <c r="J536" i="1"/>
  <c r="K535" i="1"/>
  <c r="J535" i="1"/>
  <c r="K534" i="1"/>
  <c r="J534" i="1"/>
  <c r="K533" i="1"/>
  <c r="J533" i="1"/>
  <c r="K532" i="1"/>
  <c r="J532" i="1"/>
  <c r="K531" i="1"/>
  <c r="J531" i="1"/>
  <c r="K530" i="1"/>
  <c r="J530" i="1"/>
  <c r="K529" i="1"/>
  <c r="J529" i="1"/>
  <c r="K528" i="1"/>
  <c r="J528" i="1"/>
  <c r="K527" i="1"/>
  <c r="J527" i="1"/>
  <c r="K526" i="1"/>
  <c r="J526" i="1"/>
  <c r="K524" i="1"/>
  <c r="J524" i="1"/>
  <c r="K523" i="1"/>
  <c r="J523" i="1"/>
  <c r="K522" i="1"/>
  <c r="J522" i="1"/>
  <c r="K521" i="1"/>
  <c r="J521" i="1"/>
  <c r="K519" i="1"/>
  <c r="J519" i="1"/>
  <c r="K518" i="1"/>
  <c r="J518" i="1"/>
  <c r="K517" i="1"/>
  <c r="J517" i="1"/>
  <c r="K516" i="1"/>
  <c r="J516" i="1"/>
  <c r="K514" i="1"/>
  <c r="J514" i="1"/>
  <c r="K513" i="1"/>
  <c r="J513" i="1"/>
  <c r="K512" i="1"/>
  <c r="J512" i="1"/>
  <c r="K511" i="1"/>
  <c r="J511" i="1"/>
  <c r="K510" i="1"/>
  <c r="J510" i="1"/>
  <c r="K509" i="1"/>
  <c r="J509" i="1"/>
  <c r="K508" i="1"/>
  <c r="J508" i="1"/>
  <c r="K507" i="1"/>
  <c r="J507" i="1"/>
  <c r="K505" i="1"/>
  <c r="J505" i="1"/>
  <c r="K504" i="1"/>
  <c r="J504" i="1"/>
  <c r="K503" i="1"/>
  <c r="J503" i="1"/>
  <c r="K502" i="1"/>
  <c r="J502" i="1"/>
  <c r="K501" i="1"/>
  <c r="J501" i="1"/>
  <c r="K500" i="1"/>
  <c r="J500" i="1"/>
  <c r="K499" i="1"/>
  <c r="J499" i="1"/>
  <c r="K498" i="1"/>
  <c r="J498" i="1"/>
  <c r="K497" i="1"/>
  <c r="J497" i="1"/>
  <c r="K496" i="1"/>
  <c r="J496" i="1"/>
  <c r="K495" i="1"/>
  <c r="J495" i="1"/>
  <c r="K494" i="1"/>
  <c r="J494" i="1"/>
  <c r="K493" i="1"/>
  <c r="J493" i="1"/>
  <c r="K492" i="1"/>
  <c r="J492" i="1"/>
  <c r="K491" i="1"/>
  <c r="J491" i="1"/>
  <c r="K490" i="1"/>
  <c r="J490" i="1"/>
  <c r="K489" i="1"/>
  <c r="J489" i="1"/>
  <c r="K488" i="1"/>
  <c r="J488" i="1"/>
  <c r="K487" i="1"/>
  <c r="J487" i="1"/>
  <c r="K486" i="1"/>
  <c r="J486" i="1"/>
  <c r="K484" i="1"/>
  <c r="J484" i="1"/>
  <c r="K483" i="1"/>
  <c r="J483" i="1"/>
  <c r="K482" i="1"/>
  <c r="J482" i="1"/>
  <c r="K481" i="1"/>
  <c r="J481" i="1"/>
  <c r="K480" i="1"/>
  <c r="J480" i="1"/>
  <c r="K479" i="1"/>
  <c r="J479" i="1"/>
  <c r="K478" i="1"/>
  <c r="J478" i="1"/>
  <c r="K477" i="1"/>
  <c r="J477" i="1"/>
  <c r="K476" i="1"/>
  <c r="J476" i="1"/>
  <c r="K475" i="1"/>
  <c r="J475" i="1"/>
  <c r="K474" i="1"/>
  <c r="K473" i="1" s="1"/>
  <c r="J474" i="1"/>
  <c r="K472" i="1"/>
  <c r="J472" i="1"/>
  <c r="K471" i="1"/>
  <c r="J471" i="1"/>
  <c r="K470" i="1"/>
  <c r="J470" i="1"/>
  <c r="K469" i="1"/>
  <c r="J469" i="1"/>
  <c r="K468" i="1"/>
  <c r="J468" i="1"/>
  <c r="K467" i="1"/>
  <c r="J467" i="1"/>
  <c r="K466" i="1"/>
  <c r="J466" i="1"/>
  <c r="K465" i="1"/>
  <c r="J465" i="1"/>
  <c r="K464" i="1"/>
  <c r="J464" i="1"/>
  <c r="K463" i="1"/>
  <c r="J463" i="1"/>
  <c r="K462" i="1"/>
  <c r="J462" i="1"/>
  <c r="K461" i="1"/>
  <c r="J461" i="1"/>
  <c r="K460" i="1"/>
  <c r="J460" i="1"/>
  <c r="K459" i="1"/>
  <c r="J459" i="1"/>
  <c r="K458" i="1"/>
  <c r="J458" i="1"/>
  <c r="K456" i="1"/>
  <c r="J456" i="1"/>
  <c r="K455" i="1"/>
  <c r="J455" i="1"/>
  <c r="K454" i="1"/>
  <c r="J454" i="1"/>
  <c r="K453" i="1"/>
  <c r="J453" i="1"/>
  <c r="K452" i="1"/>
  <c r="J452" i="1"/>
  <c r="K450" i="1"/>
  <c r="J450" i="1"/>
  <c r="K449" i="1"/>
  <c r="J449" i="1"/>
  <c r="K448" i="1"/>
  <c r="J448" i="1"/>
  <c r="K447" i="1"/>
  <c r="J447" i="1"/>
  <c r="K446" i="1"/>
  <c r="J446" i="1"/>
  <c r="K445" i="1"/>
  <c r="J445" i="1"/>
  <c r="K444" i="1"/>
  <c r="J444" i="1"/>
  <c r="K443" i="1"/>
  <c r="J443" i="1"/>
  <c r="K442" i="1"/>
  <c r="J442" i="1"/>
  <c r="K441" i="1"/>
  <c r="J441" i="1"/>
  <c r="K440" i="1"/>
  <c r="J440" i="1"/>
  <c r="K439" i="1"/>
  <c r="J439" i="1"/>
  <c r="K438" i="1"/>
  <c r="J438" i="1"/>
  <c r="K437" i="1"/>
  <c r="J437" i="1"/>
  <c r="K436" i="1"/>
  <c r="J436" i="1"/>
  <c r="K435" i="1"/>
  <c r="J435" i="1"/>
  <c r="K434" i="1"/>
  <c r="J434" i="1"/>
  <c r="K432" i="1"/>
  <c r="J432" i="1"/>
  <c r="K431" i="1"/>
  <c r="J431" i="1"/>
  <c r="K430" i="1"/>
  <c r="J430" i="1"/>
  <c r="K429" i="1"/>
  <c r="J429" i="1"/>
  <c r="K428" i="1"/>
  <c r="J428" i="1"/>
  <c r="K427" i="1"/>
  <c r="J427" i="1"/>
  <c r="K426" i="1"/>
  <c r="J426" i="1"/>
  <c r="K425" i="1"/>
  <c r="J425" i="1"/>
  <c r="K424" i="1"/>
  <c r="J424" i="1"/>
  <c r="K423" i="1"/>
  <c r="J423" i="1"/>
  <c r="K421" i="1"/>
  <c r="J421" i="1"/>
  <c r="K420" i="1"/>
  <c r="K415" i="1" s="1"/>
  <c r="J420" i="1"/>
  <c r="K419" i="1"/>
  <c r="J419" i="1"/>
  <c r="K418" i="1"/>
  <c r="J418" i="1"/>
  <c r="K417" i="1"/>
  <c r="J417" i="1"/>
  <c r="K416" i="1"/>
  <c r="J416" i="1"/>
  <c r="K414" i="1"/>
  <c r="J414" i="1"/>
  <c r="K413" i="1"/>
  <c r="J413" i="1"/>
  <c r="K412" i="1"/>
  <c r="J412" i="1"/>
  <c r="K411" i="1"/>
  <c r="J411" i="1"/>
  <c r="K410" i="1"/>
  <c r="J410" i="1"/>
  <c r="K409" i="1"/>
  <c r="J409" i="1"/>
  <c r="K408" i="1"/>
  <c r="J408" i="1"/>
  <c r="K407" i="1"/>
  <c r="J407" i="1"/>
  <c r="K406" i="1"/>
  <c r="J406" i="1"/>
  <c r="K405" i="1"/>
  <c r="J405" i="1"/>
  <c r="K403" i="1"/>
  <c r="J403" i="1"/>
  <c r="K402" i="1"/>
  <c r="J402" i="1"/>
  <c r="K401" i="1"/>
  <c r="J401" i="1"/>
  <c r="K400" i="1"/>
  <c r="J400" i="1"/>
  <c r="K399" i="1"/>
  <c r="J399" i="1"/>
  <c r="K397" i="1"/>
  <c r="J397" i="1"/>
  <c r="K396" i="1"/>
  <c r="J396" i="1"/>
  <c r="K395" i="1"/>
  <c r="K394" i="1" s="1"/>
  <c r="J395" i="1"/>
  <c r="K393" i="1"/>
  <c r="J393" i="1"/>
  <c r="K392" i="1"/>
  <c r="J392" i="1"/>
  <c r="K391" i="1"/>
  <c r="J391" i="1"/>
  <c r="K390" i="1"/>
  <c r="J390" i="1"/>
  <c r="K389" i="1"/>
  <c r="J389" i="1"/>
  <c r="K388" i="1"/>
  <c r="J388" i="1"/>
  <c r="K387" i="1"/>
  <c r="J387" i="1"/>
  <c r="K386" i="1"/>
  <c r="J386" i="1"/>
  <c r="K385" i="1"/>
  <c r="J385" i="1"/>
  <c r="K384" i="1"/>
  <c r="J384" i="1"/>
  <c r="K383" i="1"/>
  <c r="J383" i="1"/>
  <c r="K382" i="1"/>
  <c r="J382" i="1"/>
  <c r="K381" i="1"/>
  <c r="J381" i="1"/>
  <c r="K380" i="1"/>
  <c r="J380" i="1"/>
  <c r="K378" i="1"/>
  <c r="J378" i="1"/>
  <c r="K377" i="1"/>
  <c r="J377" i="1"/>
  <c r="K376" i="1"/>
  <c r="J376" i="1"/>
  <c r="K375" i="1"/>
  <c r="J375" i="1"/>
  <c r="K374" i="1"/>
  <c r="J374" i="1"/>
  <c r="K373" i="1"/>
  <c r="J373" i="1"/>
  <c r="K372" i="1"/>
  <c r="J372" i="1"/>
  <c r="K371" i="1"/>
  <c r="J371" i="1"/>
  <c r="K370" i="1"/>
  <c r="J370" i="1"/>
  <c r="K369" i="1"/>
  <c r="J369" i="1"/>
  <c r="K368" i="1"/>
  <c r="J368" i="1"/>
  <c r="K367" i="1"/>
  <c r="J367" i="1"/>
  <c r="K366" i="1"/>
  <c r="J366" i="1"/>
  <c r="K365" i="1"/>
  <c r="J365" i="1"/>
  <c r="K364" i="1"/>
  <c r="J364" i="1"/>
  <c r="K362" i="1"/>
  <c r="J362" i="1"/>
  <c r="K361" i="1"/>
  <c r="J361" i="1"/>
  <c r="K360" i="1"/>
  <c r="J360" i="1"/>
  <c r="K359" i="1"/>
  <c r="J359" i="1"/>
  <c r="K358" i="1"/>
  <c r="J358" i="1"/>
  <c r="K357" i="1"/>
  <c r="J357" i="1"/>
  <c r="K356" i="1"/>
  <c r="J356" i="1"/>
  <c r="K355" i="1"/>
  <c r="J355" i="1"/>
  <c r="K354" i="1"/>
  <c r="J354" i="1"/>
  <c r="K353" i="1"/>
  <c r="J353" i="1"/>
  <c r="K352" i="1"/>
  <c r="J352" i="1"/>
  <c r="K351" i="1"/>
  <c r="J351" i="1"/>
  <c r="K350" i="1"/>
  <c r="J350" i="1"/>
  <c r="K349" i="1"/>
  <c r="J349" i="1"/>
  <c r="K348" i="1"/>
  <c r="J348" i="1"/>
  <c r="K347" i="1"/>
  <c r="K346" i="1"/>
  <c r="J346" i="1"/>
  <c r="K345" i="1"/>
  <c r="J345" i="1"/>
  <c r="K344" i="1"/>
  <c r="J344" i="1"/>
  <c r="K343" i="1"/>
  <c r="J343" i="1"/>
  <c r="K342" i="1"/>
  <c r="J342" i="1"/>
  <c r="K341" i="1"/>
  <c r="J341" i="1"/>
  <c r="K340" i="1"/>
  <c r="J340" i="1"/>
  <c r="K339" i="1"/>
  <c r="J339" i="1"/>
  <c r="K338" i="1"/>
  <c r="J338" i="1"/>
  <c r="K337" i="1"/>
  <c r="K336" i="1"/>
  <c r="J336" i="1"/>
  <c r="K335" i="1"/>
  <c r="J335" i="1"/>
  <c r="K334" i="1"/>
  <c r="J334" i="1"/>
  <c r="K333" i="1"/>
  <c r="J333" i="1"/>
  <c r="K332" i="1"/>
  <c r="J332" i="1"/>
  <c r="K331" i="1"/>
  <c r="J331" i="1"/>
  <c r="K330" i="1"/>
  <c r="K327" i="1" s="1"/>
  <c r="J330" i="1"/>
  <c r="K329" i="1"/>
  <c r="J329" i="1"/>
  <c r="K328" i="1"/>
  <c r="J328" i="1"/>
  <c r="K326" i="1"/>
  <c r="J326" i="1"/>
  <c r="K325" i="1"/>
  <c r="J325" i="1"/>
  <c r="K324" i="1"/>
  <c r="J324" i="1"/>
  <c r="K323" i="1"/>
  <c r="J323" i="1"/>
  <c r="K322" i="1"/>
  <c r="J322" i="1"/>
  <c r="K321" i="1"/>
  <c r="J321" i="1"/>
  <c r="K320" i="1"/>
  <c r="J320" i="1"/>
  <c r="K319" i="1"/>
  <c r="J319" i="1"/>
  <c r="K318" i="1"/>
  <c r="J318" i="1"/>
  <c r="K317" i="1"/>
  <c r="J317" i="1"/>
  <c r="K316" i="1"/>
  <c r="J316" i="1"/>
  <c r="K314" i="1"/>
  <c r="J314" i="1"/>
  <c r="K313" i="1"/>
  <c r="J313" i="1"/>
  <c r="K312" i="1"/>
  <c r="K311" i="1" s="1"/>
  <c r="J312" i="1"/>
  <c r="K310" i="1"/>
  <c r="J310" i="1"/>
  <c r="K309" i="1"/>
  <c r="J309" i="1"/>
  <c r="K308" i="1"/>
  <c r="J308" i="1"/>
  <c r="K307" i="1"/>
  <c r="J307" i="1"/>
  <c r="K306" i="1"/>
  <c r="J306" i="1"/>
  <c r="K305" i="1"/>
  <c r="J305" i="1"/>
  <c r="K304" i="1"/>
  <c r="J304" i="1"/>
  <c r="K303" i="1"/>
  <c r="J303" i="1"/>
  <c r="K302" i="1"/>
  <c r="J302" i="1"/>
  <c r="K301" i="1"/>
  <c r="J301" i="1"/>
  <c r="K300" i="1"/>
  <c r="J300" i="1"/>
  <c r="K298" i="1"/>
  <c r="J298" i="1"/>
  <c r="K297" i="1"/>
  <c r="J297" i="1"/>
  <c r="K296" i="1"/>
  <c r="J296" i="1"/>
  <c r="K295" i="1"/>
  <c r="J295" i="1"/>
  <c r="K294" i="1"/>
  <c r="J294" i="1"/>
  <c r="K293" i="1"/>
  <c r="J293" i="1"/>
  <c r="K292" i="1"/>
  <c r="J292" i="1"/>
  <c r="K291" i="1"/>
  <c r="J291" i="1"/>
  <c r="K290" i="1"/>
  <c r="J290" i="1"/>
  <c r="K289" i="1"/>
  <c r="J289" i="1"/>
  <c r="K288" i="1"/>
  <c r="J288" i="1"/>
  <c r="K287" i="1"/>
  <c r="J287" i="1"/>
  <c r="K286" i="1"/>
  <c r="J286" i="1"/>
  <c r="K285" i="1"/>
  <c r="J285" i="1"/>
  <c r="K284" i="1"/>
  <c r="J284" i="1"/>
  <c r="K283" i="1"/>
  <c r="J283" i="1"/>
  <c r="K282" i="1"/>
  <c r="J282" i="1"/>
  <c r="K281" i="1"/>
  <c r="J281" i="1"/>
  <c r="K279" i="1"/>
  <c r="J279" i="1"/>
  <c r="K278" i="1"/>
  <c r="J278" i="1"/>
  <c r="K277" i="1"/>
  <c r="J277" i="1"/>
  <c r="K276" i="1"/>
  <c r="J276" i="1"/>
  <c r="K275" i="1"/>
  <c r="J275" i="1"/>
  <c r="K274" i="1"/>
  <c r="J274" i="1"/>
  <c r="K273" i="1"/>
  <c r="J273" i="1"/>
  <c r="K272" i="1"/>
  <c r="J272" i="1"/>
  <c r="K271" i="1"/>
  <c r="J271" i="1"/>
  <c r="K270" i="1"/>
  <c r="J270" i="1"/>
  <c r="K269" i="1"/>
  <c r="J269" i="1"/>
  <c r="K268" i="1"/>
  <c r="J268" i="1"/>
  <c r="K267" i="1"/>
  <c r="J267" i="1"/>
  <c r="K266" i="1"/>
  <c r="J266" i="1"/>
  <c r="K265" i="1"/>
  <c r="J265" i="1"/>
  <c r="K264" i="1"/>
  <c r="J264" i="1"/>
  <c r="K263" i="1"/>
  <c r="J263" i="1"/>
  <c r="K261" i="1"/>
  <c r="J261" i="1"/>
  <c r="K260" i="1"/>
  <c r="J260" i="1"/>
  <c r="K259" i="1"/>
  <c r="J259" i="1"/>
  <c r="K258" i="1"/>
  <c r="J258" i="1"/>
  <c r="K257" i="1"/>
  <c r="J257" i="1"/>
  <c r="K256" i="1"/>
  <c r="J256" i="1"/>
  <c r="K255" i="1"/>
  <c r="J255" i="1"/>
  <c r="K254" i="1"/>
  <c r="J254" i="1"/>
  <c r="K253" i="1"/>
  <c r="J253" i="1"/>
  <c r="K252" i="1"/>
  <c r="J252" i="1"/>
  <c r="K250" i="1"/>
  <c r="J250" i="1"/>
  <c r="K249" i="1"/>
  <c r="J249" i="1"/>
  <c r="K248" i="1"/>
  <c r="J248" i="1"/>
  <c r="K247" i="1"/>
  <c r="J247" i="1"/>
  <c r="K246" i="1"/>
  <c r="J246" i="1"/>
  <c r="K245" i="1"/>
  <c r="J245" i="1"/>
  <c r="K244" i="1"/>
  <c r="J244" i="1"/>
  <c r="K243" i="1"/>
  <c r="J243" i="1"/>
  <c r="K242" i="1"/>
  <c r="J242" i="1"/>
  <c r="K240" i="1"/>
  <c r="J240" i="1"/>
  <c r="K239" i="1"/>
  <c r="J239" i="1"/>
  <c r="K238" i="1"/>
  <c r="K231" i="1" s="1"/>
  <c r="J238" i="1"/>
  <c r="K237" i="1"/>
  <c r="J237" i="1"/>
  <c r="K236" i="1"/>
  <c r="J236" i="1"/>
  <c r="K235" i="1"/>
  <c r="J235" i="1"/>
  <c r="K234" i="1"/>
  <c r="J234" i="1"/>
  <c r="K233" i="1"/>
  <c r="J233" i="1"/>
  <c r="K232" i="1"/>
  <c r="J232" i="1"/>
  <c r="K230" i="1"/>
  <c r="J230" i="1"/>
  <c r="K229" i="1"/>
  <c r="J229" i="1"/>
  <c r="K228" i="1"/>
  <c r="J228" i="1"/>
  <c r="K227" i="1"/>
  <c r="J227" i="1"/>
  <c r="K226" i="1"/>
  <c r="J226" i="1"/>
  <c r="K225" i="1"/>
  <c r="J225" i="1"/>
  <c r="K224" i="1"/>
  <c r="J224" i="1"/>
  <c r="K223" i="1"/>
  <c r="J223" i="1"/>
  <c r="K222" i="1"/>
  <c r="J222" i="1"/>
  <c r="K221" i="1"/>
  <c r="J221" i="1"/>
  <c r="K220" i="1"/>
  <c r="J220" i="1"/>
  <c r="K219" i="1"/>
  <c r="J219" i="1"/>
  <c r="K218" i="1"/>
  <c r="J218" i="1"/>
  <c r="K217" i="1"/>
  <c r="J217" i="1"/>
  <c r="K216" i="1"/>
  <c r="J216" i="1"/>
  <c r="K215" i="1"/>
  <c r="J215" i="1"/>
  <c r="K214" i="1"/>
  <c r="J214" i="1"/>
  <c r="K213" i="1"/>
  <c r="J213" i="1"/>
  <c r="K212" i="1"/>
  <c r="J212" i="1"/>
  <c r="K211" i="1"/>
  <c r="J211" i="1"/>
  <c r="K210" i="1"/>
  <c r="J210" i="1"/>
  <c r="K209" i="1"/>
  <c r="J209" i="1"/>
  <c r="K208" i="1"/>
  <c r="J208" i="1"/>
  <c r="K207" i="1"/>
  <c r="J207" i="1"/>
  <c r="K205" i="1"/>
  <c r="J205" i="1"/>
  <c r="K204" i="1"/>
  <c r="J204" i="1"/>
  <c r="K203" i="1"/>
  <c r="J203" i="1"/>
  <c r="K202" i="1"/>
  <c r="J202" i="1"/>
  <c r="K201" i="1"/>
  <c r="K200" i="1"/>
  <c r="J200" i="1"/>
  <c r="K199" i="1"/>
  <c r="J199" i="1"/>
  <c r="K198" i="1"/>
  <c r="J198" i="1"/>
  <c r="K197" i="1"/>
  <c r="K196" i="1"/>
  <c r="J196" i="1"/>
  <c r="K195" i="1"/>
  <c r="J195" i="1"/>
  <c r="K194" i="1"/>
  <c r="J194" i="1"/>
  <c r="K193" i="1"/>
  <c r="K192" i="1" s="1"/>
  <c r="J193" i="1"/>
  <c r="K191" i="1"/>
  <c r="J191" i="1"/>
  <c r="K190" i="1"/>
  <c r="J190" i="1"/>
  <c r="K189" i="1"/>
  <c r="J189" i="1"/>
  <c r="K188" i="1"/>
  <c r="J188" i="1"/>
  <c r="K187" i="1"/>
  <c r="J187" i="1"/>
  <c r="K186" i="1"/>
  <c r="J186" i="1"/>
  <c r="K185" i="1"/>
  <c r="J185" i="1"/>
  <c r="K184" i="1"/>
  <c r="J184" i="1"/>
  <c r="K183" i="1"/>
  <c r="J183" i="1"/>
  <c r="K182" i="1"/>
  <c r="J182" i="1"/>
  <c r="K181" i="1"/>
  <c r="J181" i="1"/>
  <c r="K180" i="1"/>
  <c r="J180" i="1"/>
  <c r="K179" i="1"/>
  <c r="J179" i="1"/>
  <c r="K178" i="1"/>
  <c r="J178" i="1"/>
  <c r="K177" i="1"/>
  <c r="J177" i="1"/>
  <c r="K176" i="1"/>
  <c r="J176" i="1"/>
  <c r="K175" i="1"/>
  <c r="J175" i="1"/>
  <c r="K174" i="1"/>
  <c r="J174" i="1"/>
  <c r="K173" i="1"/>
  <c r="J173" i="1"/>
  <c r="K172" i="1"/>
  <c r="J172" i="1"/>
  <c r="K171" i="1"/>
  <c r="J171" i="1"/>
  <c r="K170" i="1"/>
  <c r="J170" i="1"/>
  <c r="K169" i="1"/>
  <c r="J169" i="1"/>
  <c r="K168" i="1"/>
  <c r="J168" i="1"/>
  <c r="K167" i="1"/>
  <c r="J167" i="1"/>
  <c r="K166" i="1"/>
  <c r="J166" i="1"/>
  <c r="K165" i="1"/>
  <c r="J165" i="1"/>
  <c r="K164" i="1"/>
  <c r="J164" i="1"/>
  <c r="K163" i="1"/>
  <c r="J163" i="1"/>
  <c r="K162" i="1"/>
  <c r="J162" i="1"/>
  <c r="K161" i="1"/>
  <c r="J161" i="1"/>
  <c r="K160" i="1"/>
  <c r="J160" i="1"/>
  <c r="K159" i="1"/>
  <c r="J159" i="1"/>
  <c r="K158" i="1"/>
  <c r="J158" i="1"/>
  <c r="K157" i="1"/>
  <c r="J157" i="1"/>
  <c r="K156" i="1"/>
  <c r="J156" i="1"/>
  <c r="K155" i="1"/>
  <c r="J155" i="1"/>
  <c r="K153" i="1"/>
  <c r="J153" i="1"/>
  <c r="K152" i="1"/>
  <c r="J152" i="1"/>
  <c r="K151" i="1"/>
  <c r="J151" i="1"/>
  <c r="K150" i="1"/>
  <c r="J150" i="1"/>
  <c r="K149" i="1"/>
  <c r="J149" i="1"/>
  <c r="K148" i="1"/>
  <c r="J148" i="1"/>
  <c r="K147" i="1"/>
  <c r="J147" i="1"/>
  <c r="K146" i="1"/>
  <c r="J146" i="1"/>
  <c r="K145" i="1"/>
  <c r="J145" i="1"/>
  <c r="K143" i="1"/>
  <c r="J143" i="1"/>
  <c r="K142" i="1"/>
  <c r="J142" i="1"/>
  <c r="K141" i="1"/>
  <c r="J141" i="1"/>
  <c r="K140" i="1"/>
  <c r="J140" i="1"/>
  <c r="K139" i="1"/>
  <c r="J139" i="1"/>
  <c r="K138" i="1"/>
  <c r="J138" i="1"/>
  <c r="K137" i="1"/>
  <c r="J137" i="1"/>
  <c r="K136" i="1"/>
  <c r="J136" i="1"/>
  <c r="K135" i="1"/>
  <c r="J135" i="1"/>
  <c r="K134" i="1"/>
  <c r="J134" i="1"/>
  <c r="K133" i="1"/>
  <c r="J133" i="1"/>
  <c r="K132" i="1"/>
  <c r="J132" i="1"/>
  <c r="K131" i="1"/>
  <c r="J131" i="1"/>
  <c r="K130" i="1"/>
  <c r="J130" i="1"/>
  <c r="K129" i="1"/>
  <c r="J129" i="1"/>
  <c r="K128" i="1"/>
  <c r="J128" i="1"/>
  <c r="K127" i="1"/>
  <c r="J127" i="1"/>
  <c r="K126" i="1"/>
  <c r="J126" i="1"/>
  <c r="K125" i="1"/>
  <c r="J125" i="1"/>
  <c r="K124" i="1"/>
  <c r="J124" i="1"/>
  <c r="K123" i="1"/>
  <c r="J123" i="1"/>
  <c r="K122" i="1"/>
  <c r="J122" i="1"/>
  <c r="K121" i="1"/>
  <c r="J121" i="1"/>
  <c r="K120" i="1"/>
  <c r="J120" i="1"/>
  <c r="K119" i="1"/>
  <c r="J119" i="1"/>
  <c r="K118" i="1"/>
  <c r="J118" i="1"/>
  <c r="K117" i="1"/>
  <c r="J117" i="1"/>
  <c r="K116" i="1"/>
  <c r="J116" i="1"/>
  <c r="K115" i="1"/>
  <c r="J115" i="1"/>
  <c r="K114" i="1"/>
  <c r="J114" i="1"/>
  <c r="K113" i="1"/>
  <c r="J113" i="1"/>
  <c r="K112" i="1"/>
  <c r="J112" i="1"/>
  <c r="K111" i="1"/>
  <c r="J111" i="1"/>
  <c r="K110" i="1"/>
  <c r="J110" i="1"/>
  <c r="K109" i="1"/>
  <c r="J109" i="1"/>
  <c r="K108" i="1"/>
  <c r="J108" i="1"/>
  <c r="K106" i="1"/>
  <c r="J106" i="1"/>
  <c r="K105" i="1"/>
  <c r="J105" i="1"/>
  <c r="K104" i="1"/>
  <c r="J104" i="1"/>
  <c r="K103" i="1"/>
  <c r="J103" i="1"/>
  <c r="K102" i="1"/>
  <c r="J102" i="1"/>
  <c r="K101" i="1"/>
  <c r="J101" i="1"/>
  <c r="K100" i="1"/>
  <c r="J100" i="1"/>
  <c r="K99" i="1"/>
  <c r="J99" i="1"/>
  <c r="K98" i="1"/>
  <c r="J98" i="1"/>
  <c r="K97" i="1"/>
  <c r="J97" i="1"/>
  <c r="K96" i="1"/>
  <c r="J96" i="1"/>
  <c r="K95" i="1"/>
  <c r="J95" i="1"/>
  <c r="K94" i="1"/>
  <c r="J94" i="1"/>
  <c r="K93" i="1"/>
  <c r="J93" i="1"/>
  <c r="K92" i="1"/>
  <c r="J92" i="1"/>
  <c r="K91" i="1"/>
  <c r="J91" i="1"/>
  <c r="K90" i="1"/>
  <c r="J90" i="1"/>
  <c r="K89" i="1"/>
  <c r="J89" i="1"/>
  <c r="K88" i="1"/>
  <c r="J88" i="1"/>
  <c r="K87" i="1"/>
  <c r="J87" i="1"/>
  <c r="K86" i="1"/>
  <c r="J86" i="1"/>
  <c r="K85" i="1"/>
  <c r="J85" i="1"/>
  <c r="K84" i="1"/>
  <c r="J84" i="1"/>
  <c r="K83" i="1"/>
  <c r="J83" i="1"/>
  <c r="K82" i="1"/>
  <c r="J82" i="1"/>
  <c r="K81" i="1"/>
  <c r="J81" i="1"/>
  <c r="K80" i="1"/>
  <c r="J80" i="1"/>
  <c r="K79" i="1"/>
  <c r="J79" i="1"/>
  <c r="K78" i="1"/>
  <c r="J78" i="1"/>
  <c r="K77" i="1"/>
  <c r="J77" i="1"/>
  <c r="K76" i="1"/>
  <c r="J76" i="1"/>
  <c r="K75" i="1"/>
  <c r="J75" i="1"/>
  <c r="K74" i="1"/>
  <c r="J74" i="1"/>
  <c r="K73" i="1"/>
  <c r="J73" i="1"/>
  <c r="K72" i="1"/>
  <c r="J72" i="1"/>
  <c r="K71" i="1"/>
  <c r="J71" i="1"/>
  <c r="K70" i="1"/>
  <c r="J70" i="1"/>
  <c r="K69" i="1"/>
  <c r="J69" i="1"/>
  <c r="K68" i="1"/>
  <c r="J68" i="1"/>
  <c r="K67" i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K58" i="1"/>
  <c r="J58" i="1"/>
  <c r="K57" i="1"/>
  <c r="J57" i="1"/>
  <c r="K56" i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950" i="1" l="1"/>
  <c r="K908" i="1"/>
  <c r="K861" i="1"/>
  <c r="K795" i="1"/>
  <c r="K689" i="1"/>
  <c r="K677" i="1"/>
  <c r="K654" i="1"/>
  <c r="K640" i="1"/>
  <c r="K617" i="1"/>
  <c r="K612" i="1"/>
  <c r="K607" i="1"/>
  <c r="K598" i="1"/>
  <c r="K574" i="1"/>
  <c r="K559" i="1"/>
  <c r="K544" i="1"/>
  <c r="K539" i="1"/>
  <c r="K525" i="1"/>
  <c r="K520" i="1"/>
  <c r="K515" i="1"/>
  <c r="K506" i="1"/>
  <c r="K485" i="1"/>
  <c r="K457" i="1"/>
  <c r="K451" i="1"/>
  <c r="K433" i="1"/>
  <c r="K422" i="1"/>
  <c r="K404" i="1"/>
  <c r="K398" i="1"/>
  <c r="K379" i="1"/>
  <c r="K363" i="1"/>
  <c r="K315" i="1"/>
  <c r="K299" i="1"/>
  <c r="K280" i="1"/>
  <c r="K262" i="1"/>
  <c r="K251" i="1"/>
  <c r="K241" i="1"/>
  <c r="K206" i="1"/>
  <c r="K154" i="1"/>
  <c r="K144" i="1"/>
  <c r="K107" i="1"/>
  <c r="K22" i="1"/>
  <c r="G16" i="1"/>
  <c r="G17" i="1" l="1"/>
</calcChain>
</file>

<file path=xl/sharedStrings.xml><?xml version="1.0" encoding="utf-8"?>
<sst xmlns="http://schemas.openxmlformats.org/spreadsheetml/2006/main" count="1930" uniqueCount="525">
  <si>
    <t>##</t>
  </si>
  <si>
    <t>Հայտատուի նախահաշիվ</t>
  </si>
  <si>
    <t>Ծրագրի կոդը</t>
  </si>
  <si>
    <t>Ծրագրի անվանումը</t>
  </si>
  <si>
    <t>Հայտատու</t>
  </si>
  <si>
    <t>Յուրաքանչյուր գլխի ամփոփիչ գումարը պարտադիր պետք է նշված լինի գլխի վերին աջ անկյունում։</t>
  </si>
  <si>
    <t>Նկարագրութուն</t>
  </si>
  <si>
    <t>միավոր</t>
  </si>
  <si>
    <t>քանակ</t>
  </si>
  <si>
    <t>նյութեր</t>
  </si>
  <si>
    <t>կատարում</t>
  </si>
  <si>
    <t>ընդամենը</t>
  </si>
  <si>
    <t>Ամբողջի գին</t>
  </si>
  <si>
    <t>ՇԻՆԱՐԱՐՈՒԹՅԱՆ ՄԵՋ ՕԳՏԱԳՈՐԾՎՈՂ ՆՅՈՒԹԵՐԸ, ԿՈՆՍՏՐՈՒԿՑԻԱՆԵՐԸ, ՊԱՏՐԱՍՏՎԱԾՔՆԵՐԸ ԵՒ ՍԱՐՔԵՐ- ՍԱՐՔԱՎՈՐՈՒՄՆԵՐԸ ՊԵՏՔ Է ԼԻՆԵՆ ՆՈՐ, ՆԱԽԿԻՆՈՒՄ ՉՕԳՏԱԳՈՐԾՎԱԾ ԵՒ ՀԱՄԱՊԱՏԱՍԽԱՆԵՆ ՀՀ ՏԱՐԱԾՔՈՒՄ ԳՈՐԾՈՂ ՇԻՆԱՐԱՐԱԿԱՆ ՆՈՐՄԵՐԻ ԵԻ ՍՏԱՆԴԱՐՏՆԵՐԻ ՊԱՀԱՆՋՆԵՐԻՆ</t>
  </si>
  <si>
    <t>a</t>
  </si>
  <si>
    <t>b</t>
  </si>
  <si>
    <t>c</t>
  </si>
  <si>
    <t>b+c</t>
  </si>
  <si>
    <t>a*(b+c)</t>
  </si>
  <si>
    <t>Միավորի գին (դրամ)</t>
  </si>
  <si>
    <t>Ուղիղ արժեք</t>
  </si>
  <si>
    <t>ԱԱՀ</t>
  </si>
  <si>
    <t>Ընդամենը շին.արժեք</t>
  </si>
  <si>
    <t>այո</t>
  </si>
  <si>
    <t>ոչ</t>
  </si>
  <si>
    <t>Ցանկացած արտադրական եւ ոչ արտադրական ծախսերը, ինչպես նաեւ շահույթը պետք է ներառվի միավոր գներում։</t>
  </si>
  <si>
    <t>TUR-01-1</t>
  </si>
  <si>
    <t>Գառնիի «Քարե սիմֆոնիա» տանող ճանապարհի վերականգնում</t>
  </si>
  <si>
    <t>Նախապատրաստական աշխատանքներ /Հատված կմ 0+000-կմ 0+990/ Նախահաշիվ N1-1</t>
  </si>
  <si>
    <t>մետաղական ցանցավոր ցանկապատի ապամոնտաժում /վերադարձվող/</t>
  </si>
  <si>
    <t>գմ</t>
  </si>
  <si>
    <t>ցանկապատի պատրաստում ցանցից 45x45x4մմ անկյունակներով h=1.5մ ռաբիցա ցանցով, D=40x3 խողովակներից կանգնակների վրա /ներառյալ հողային աշխատանքները եւ կանգնակների բետոնացումը/ /ըստ նախագծի/</t>
  </si>
  <si>
    <t>Ջրամատակարարման խողովակների վերատեղադրում /կմ 0+000-կմ 0+480/</t>
  </si>
  <si>
    <t>IV կարգի գրունտի մշակում էքսկավատորով կողլիցքով</t>
  </si>
  <si>
    <t>մ3</t>
  </si>
  <si>
    <t>IV կարգի գրունտի մշակում ձեռքով</t>
  </si>
  <si>
    <t>ավազից նախաշերտի եւ պաշտպանիչ շերտի պատրաստում</t>
  </si>
  <si>
    <t>խողովակաշարի անցկացում պոլիէթիլենային խողովակներից D=125x4.8մմ PN8, փորձարկումով</t>
  </si>
  <si>
    <t>խողովակների լվացում վարաքազերցումով D=125մմ</t>
  </si>
  <si>
    <t>կմ</t>
  </si>
  <si>
    <t>պողպատե կցաշուրթերի եռակցում Dy=100մմ</t>
  </si>
  <si>
    <t>հատ</t>
  </si>
  <si>
    <t>պողպատե ազատ կցաշուրթ D=125մմ</t>
  </si>
  <si>
    <t>կցաշուրթային միջադիր D=125մմ</t>
  </si>
  <si>
    <t>պոլիէթիլենային խողովակների D=125մմ միացում գոյություն ունեցող ջրագծին</t>
  </si>
  <si>
    <t>տեղ</t>
  </si>
  <si>
    <t>գրունտի ետլիցք ձեռքով, տոփանումով</t>
  </si>
  <si>
    <t>գրունտի ետլիցքը բուլդոզերով</t>
  </si>
  <si>
    <t>գրունտի խտացում պնեւմախտացուցիչով</t>
  </si>
  <si>
    <t>խտացվող գրունտի ջրում</t>
  </si>
  <si>
    <t>գրունտի բարձում էքսկավատորով ինքնաթափ մեքենաների վրա</t>
  </si>
  <si>
    <t>ավելորդ գրունտի տեղափոխում մինչեւ 5կմ</t>
  </si>
  <si>
    <t>տ</t>
  </si>
  <si>
    <t>Հավաքովի ե/բ հորի տեղադրում D=1.0մ, h=1.0մ</t>
  </si>
  <si>
    <t>բազալտե խճից նախաշերտի պատրաստում</t>
  </si>
  <si>
    <t>հորի բետոնի ենթաշերտի պատրաստում մակնիշը B7.5(100)</t>
  </si>
  <si>
    <t>ե/բ կլոր հավաքովի դիտահորերի տեղադրում (ներառյալ ամրանը) D=1.0մ, h=1.0մ</t>
  </si>
  <si>
    <t>ե/բ հավաքովի ծածկի սալերի տեղադրում հորերի վրա</t>
  </si>
  <si>
    <t>թուջե մտոց</t>
  </si>
  <si>
    <t>մետաղակոնստրուկցիաներ հորերի սեյսմակայունության համար</t>
  </si>
  <si>
    <t xml:space="preserve">                                  Ջրամատակարարման խողովակների վերատեղադրում                                      /կմ 0+635-կմ 0+990/</t>
  </si>
  <si>
    <t>V կարգի գրունտի մշակում պնեւմատիկ մուրճով</t>
  </si>
  <si>
    <t>VII կարգի գրունտի մշակում պնեւմատիկ մուրճով</t>
  </si>
  <si>
    <t>պոլիէթիլենային խողովակների D=225x8.6մմ ապամոնտաժում վերատեղադրման նպատակով</t>
  </si>
  <si>
    <t>պոլիէթիլենային խողովակների վերատեղադրում D=225x10.8մմ փորձարկումով</t>
  </si>
  <si>
    <t>խողովակաշարի անցկացում պոլիէթիլենային խողովակներից D=160x6.2մմ PN8, փորձարկումով</t>
  </si>
  <si>
    <t>խողովակաշարի անցկացում պոլիէթիլենային խողովակներից D=225x8.6մմ PN8, փորձարկումով</t>
  </si>
  <si>
    <t>խողովակների լվացում վարաքազերցումով D=160մմ</t>
  </si>
  <si>
    <t>խողովակների լվացում վարաքազերցումով D=200մմ</t>
  </si>
  <si>
    <t>պողպատե կցաշուրթերի եռակցում D=150մմ</t>
  </si>
  <si>
    <t>պողպատե կցաշուրթերի եռակցում D=200մմ</t>
  </si>
  <si>
    <t>պողպատե ազատ կցաշուրթ D=150մմ</t>
  </si>
  <si>
    <t>պողպատե ազատ կցաշուրթ D=200մմ</t>
  </si>
  <si>
    <t>կցաշուրթային միջադիր D=150մմ</t>
  </si>
  <si>
    <t>կցաշուրթային միջադիր D=200մմ</t>
  </si>
  <si>
    <t>պոլիէթիլենային խողովակների D=160մմ միացում գոյություն ունեցող ջրագծին</t>
  </si>
  <si>
    <t>պոլիէթիլենային խողովակների D=225մմ միացում գոյություն ունեցող ջրագծին</t>
  </si>
  <si>
    <t>պոլիէթիլենային անկյուն 90 աստիճան, ՕD=160մմ</t>
  </si>
  <si>
    <t>պոլիէթիլենային անկյուն 90 աստիճան, ՕD=200մմ</t>
  </si>
  <si>
    <t>պողպատե խողովակների ապամոնտաժում Dy=150մմ /վերադարձվող/</t>
  </si>
  <si>
    <t>պողպատե խողովակների ապամոնտաժում Dy=200մմ /վերադարձվող/</t>
  </si>
  <si>
    <t>մետաղական խողովակների մաքրում եւ յուղաներկում</t>
  </si>
  <si>
    <t>մ2</t>
  </si>
  <si>
    <t xml:space="preserve">             Ջրամատակարարման խողովակների վերատեղադրում Գառնիի քարերի             սիմֆոնիա տանող ճանապարհից դեպի աղբյուրակապ տանող իջատեղ</t>
  </si>
  <si>
    <t>պողպատե խողովակների ապամոնտաժում Dy=400մմ /վերադարձվող/</t>
  </si>
  <si>
    <t>խողովակաշարի անցկացում պողպատե խողովակներից D=րև փորձարկումով</t>
  </si>
  <si>
    <t>խողովակաշարի ուժեղացված հակակոռոզիոն մեկուսացում D=400մմ</t>
  </si>
  <si>
    <t>խողովակների լվացում վարաքազերցումով D=400մմ</t>
  </si>
  <si>
    <t xml:space="preserve">                 Ստորգետնյա ջրահեռացման խողովակի վերատեղադրում                                             /կմ 0+436-կմ 0+636/</t>
  </si>
  <si>
    <t>գրունտի բարձում ձեռքով ինքնաթափ մեքենաների վրա</t>
  </si>
  <si>
    <t>պողպատե խողովակների ապամոնտաժում Dy=250մմ /վերադարձվող/</t>
  </si>
  <si>
    <t>խողովակաշարի անցկացում պոլիէթիլենային ծալքավոր խողովակներից D=400մմ փորձարկումով, SN4</t>
  </si>
  <si>
    <t>III կարգի գրունտի ետլիցք ձեռքով, տոփանումով</t>
  </si>
  <si>
    <t>Հողային աշխատանքներ</t>
  </si>
  <si>
    <t xml:space="preserve">                         ժայռային բնահողում</t>
  </si>
  <si>
    <t>V կարգի գրունտի մշակում պնեւմատիկ մուրճով /ժայռային բնահողում/</t>
  </si>
  <si>
    <t>նախապես փխրեցված VII կարգի գրունտի մշակում էքսկավատորով ինքնաթափ մեքենաների վրա բարձելով</t>
  </si>
  <si>
    <t>նախապես փխրեցված V կարգի գրունտի մշակում էքսկավատորով ինքնաթափ մեքենաների վրա բարձելով</t>
  </si>
  <si>
    <t>ավելորդ գրունտի տեղափոխում մինչեւ 1կմ /լիցք/</t>
  </si>
  <si>
    <t>նախապես փխրեցված V կարգի գրունտի բարձում էքսկավատորով ինքնաթափ մեքենաների վրա</t>
  </si>
  <si>
    <t>քարաբեկորների փխրեցնում VII կարգի գրունտի մշակում պնեւմատիկ մուրճով</t>
  </si>
  <si>
    <t xml:space="preserve">                              Փափուկ բնահողում</t>
  </si>
  <si>
    <t>III կարգի գրունտի մշակում բուլդոզերով տեղափոխելով մինչեւ 50մ, լիցք /փափուկ բնահողում/</t>
  </si>
  <si>
    <t>IV կարգի գրունտի մշակում էքսկավատորով ինքնաթափ մեքենաների վրա բարձելով</t>
  </si>
  <si>
    <t>ավելորդ գրունտի տեղափոխում մինչեւ 1կմ</t>
  </si>
  <si>
    <t>գրունտի խտացում գլդոնով, 6 անցումով 1 հետքի վրայով</t>
  </si>
  <si>
    <t>ավելորդ գրունտի տեղափոխում մինչեւ 2կմ /կմ 0+990-կմ 1+600/</t>
  </si>
  <si>
    <t>մետաղական թափոնների բարձում ձեռքով ինքնաթափ մեքենաների վրա /տարածքից եւ գետի հունից/</t>
  </si>
  <si>
    <t>շին. աղբի տեղափոխում մինչեւ 5կմ</t>
  </si>
  <si>
    <t xml:space="preserve">                                Ջրով ձորակի հունի ուղղում</t>
  </si>
  <si>
    <t>VII կարգի գրունտի մշակում պնեւմատիկ մուրճով /ջրով ձորակի հունի ուղղում/</t>
  </si>
  <si>
    <t xml:space="preserve">                     ժամանակավոր հունի կառուցում</t>
  </si>
  <si>
    <t>VII կարգի գրունտի մշակում պնեւմատիկ մուրճով /ժամանակավոր հունի կառուցում/</t>
  </si>
  <si>
    <t xml:space="preserve">                       Կողային առուներ</t>
  </si>
  <si>
    <t>VII կարգի գրունտի մշակում պնեւմատիկ մուրճով /կողային առուներ/</t>
  </si>
  <si>
    <t>Ճանապարհային հագուստ</t>
  </si>
  <si>
    <t>ծածկույթի պատրաստում մանրահատիկ ասֆալտաբետոնե խառնուրդից 4սմ հաստությամբ</t>
  </si>
  <si>
    <t>ծածկույթի պատրաստում մանրահատիկ ասֆալտաբետոնե խառնուրդից 5սմ հաստությամբ</t>
  </si>
  <si>
    <t>խճավազային հիմքի պատրաստում h=16սմ</t>
  </si>
  <si>
    <t>ավազակոպճային հիմքերի պատրաստում h=10սմ</t>
  </si>
  <si>
    <t>քարե սալարկման քանդում քարերի հետագա օգտագործման համար</t>
  </si>
  <si>
    <t>ավազից հիմքի պատրաստում h=15սմ</t>
  </si>
  <si>
    <t>սալարկում գոյություն ունեցող բազալտե քուրքատաշ քարերով</t>
  </si>
  <si>
    <t>սալարկում նոր բազալտե քուրքատաշ քարերով</t>
  </si>
  <si>
    <t>սալարկման ամրացում բետոնե շրջանակով մակնիշը B20(250)</t>
  </si>
  <si>
    <t>Իջատեղեր</t>
  </si>
  <si>
    <t xml:space="preserve">                Հողային աշխատանքներ եւ խողովակներ</t>
  </si>
  <si>
    <t>IV կարգի գրունտի մշակում էքսկավատորով ինքնաթափ մեքենաների վրա բարձելով /փոսորակի փորում, հունի ուղղում/ /հողային աշխատանքներ եւ խողովակներ/</t>
  </si>
  <si>
    <t>պողպատե խողովակների տեղադրում D=530x7մմ</t>
  </si>
  <si>
    <t>գլխամասերի միաձույլ բետոն մակնիշը B20(250)</t>
  </si>
  <si>
    <t>պողպատե խողովակների բիտումային ջրամեկուսացում 2 շերտ</t>
  </si>
  <si>
    <t>գլխամասերի բիտումային ջրամեկուսացում 2 շերտ</t>
  </si>
  <si>
    <t>պողպատե խողովակների տեղադրում D=273x5մմ</t>
  </si>
  <si>
    <t>պողպատե խողովակների D=273x5մմ միացում բետոնե վաքին մակնիշը B20(250)</t>
  </si>
  <si>
    <t>անցքերի բացում պատի մեջ եւ խցափակում</t>
  </si>
  <si>
    <t>պողպատե խողովակների ապամոնտաժում Dy=100մմ /վերադարձվող/</t>
  </si>
  <si>
    <t>պողպատե խողովակների ապամոնտաժում Dy=300մմ /վերադարձվող/</t>
  </si>
  <si>
    <t>կամրջակի քանդում եւ բարձում էքսկավատորով ինքնաթափ մեքենաների վրա</t>
  </si>
  <si>
    <t>ավելորդ գրունտի (շին. աղբի) տեղափոխում մինչեւ 5կմ</t>
  </si>
  <si>
    <t xml:space="preserve">                            Ճանապարհային հագուստ</t>
  </si>
  <si>
    <t>ծածկույթի պատրաստում մանրահատիկ ասֆալտաբետոնե խառնուրդից 4սմ հաստությամբ /անապարհային հագուստ/</t>
  </si>
  <si>
    <t>խճավազային հիմքի պատրաստում h=12սմ</t>
  </si>
  <si>
    <t xml:space="preserve">                            Իջատեղ դեպի եկեղեցի</t>
  </si>
  <si>
    <t>ավազից հիմքի պատրաստում h=10սմ</t>
  </si>
  <si>
    <t>հատակների ծածկույթի պատրաստում տուֆե քարերով</t>
  </si>
  <si>
    <t xml:space="preserve">                            Հենապատ</t>
  </si>
  <si>
    <t>IV կարգի գրունտի մշակում ձեռքով /հենապատ/</t>
  </si>
  <si>
    <t>ավազակոպճային հիմքերի պատրաստում h=5սմ</t>
  </si>
  <si>
    <t>հենապատի բետոնե ժապավենային հիմքերի պատրաստում մակնիշը B20(250)</t>
  </si>
  <si>
    <t>քարե հենապատի պատրաստում</t>
  </si>
  <si>
    <t>բազալտե թասակի տեղադրում 50x340մմ</t>
  </si>
  <si>
    <t>Մայթեր</t>
  </si>
  <si>
    <t>ավազակոպճային հիմքերի պատրաստում h=12սմ</t>
  </si>
  <si>
    <t>միաշերտ ծածկույթի պատրաստում մանրահատիկ ասֆալտաբետոնե խառնուրդից 3սմ հաստությամբ /մայթերի համար/</t>
  </si>
  <si>
    <t>միաձույլ 150x300մմ չափերի բետոնե եզրազարթի պատրաստում մակնիշը B15(200)</t>
  </si>
  <si>
    <t>եզրազարթի պատրաստում բետոնե քարերից 150x300մմ չափերի բետոնե հիմքով</t>
  </si>
  <si>
    <t>Միաձույլ բետոնե վաք - 38գմ</t>
  </si>
  <si>
    <t>վաքերի կառուցում միաձույլ բետոնից մակնիշը B20(250)</t>
  </si>
  <si>
    <t>բիտումային ջրամեկուսացում 2 շերտ</t>
  </si>
  <si>
    <t>Վաքեր 50x60սմ</t>
  </si>
  <si>
    <t>ե/բ հավաքովի վաքերի տեղադրում (ներարյալ վաքերի արժեքը ամրանով) 50x60x300սմ /-115հատ վաք/</t>
  </si>
  <si>
    <t>ե/բ հավաքովի ծածկի սալերի տեղադրում վաքերի վրա (ներառյալ սալի արժեքը ամրանով) /345հատ սալ/</t>
  </si>
  <si>
    <t>Անվտանգության էլեմենտների տեղադրում</t>
  </si>
  <si>
    <t xml:space="preserve">                    ճանապարհային նշաններ</t>
  </si>
  <si>
    <t>մետաղական նշանների կանգնակներ պողպատե խողովակներից D=50մմ, L=3մ /45 հատ/ /ճանապարհային նշաններ/</t>
  </si>
  <si>
    <t>հիմքեր բետոնից հենարանների տակ մակնիշը B15(200)</t>
  </si>
  <si>
    <t>նախազգուշացնող նշանների տեղադրում</t>
  </si>
  <si>
    <t>առավելության նշանների տեղադրում</t>
  </si>
  <si>
    <t>արգելող նշանների տեղադրում</t>
  </si>
  <si>
    <t>հատուկ թելադրանքի նշանների տեղադրում</t>
  </si>
  <si>
    <t>տեղեկատվության նշանների տեղադրում</t>
  </si>
  <si>
    <t>լրացուցիչ տեղեկատու նշանների տեղադրում</t>
  </si>
  <si>
    <t xml:space="preserve">                     գծանշում</t>
  </si>
  <si>
    <t>երթեւեկելի մասի գծանշում հոծ գծով 0.1մ լայնությամբ /գծանշում/</t>
  </si>
  <si>
    <t>երթեւեկելի մասի գծանշում ընդհատված գծով /1:3/ 0.1մ լայնությամբ</t>
  </si>
  <si>
    <t>երթեւեկելի մասի գծանշում ընդհատված գծով /3:1/ 0.1մ լայնությամբ</t>
  </si>
  <si>
    <t>ձեւավոր գծանշում</t>
  </si>
  <si>
    <t xml:space="preserve">                     արգելափակոցներ</t>
  </si>
  <si>
    <t>IV կարգի գրունտի մշակում ձեռքով /արգելափակոցներ/</t>
  </si>
  <si>
    <t>պարապետի հիմքերի պատրաստում մակնիշը B20(250)</t>
  </si>
  <si>
    <t>պողպատե ամրան  A500C</t>
  </si>
  <si>
    <t>քարե պարապետի պատրաստում</t>
  </si>
  <si>
    <t>մետաղական խողովակներից 100x100x3մմ արգելափակոցի պատրաստում</t>
  </si>
  <si>
    <t>Հենապատ /կմ 0+139-կմ 0+150/</t>
  </si>
  <si>
    <t>հենապատի բետոնե հիմքերի պատրաստում մակնիշը B20(250)</t>
  </si>
  <si>
    <t>միջադիրների տեղադրում փրփրապլաստից 20մմ հաստ.</t>
  </si>
  <si>
    <t>Հենապատ /կմ 0+159.4-կմ 0+200/</t>
  </si>
  <si>
    <t>Հենապատ /կմ 0+641-կմ 0+900/</t>
  </si>
  <si>
    <t>դրենաժային խողովակաշարի պոլիվինիլքլորիդային խողովակների տեղադրում D=110x3.2մմ</t>
  </si>
  <si>
    <t>Ստորին հենապատ /կմ 0+090-կմ 0+128/</t>
  </si>
  <si>
    <t>հիմքի բետոնե նախաշերտի պատրաստում մակնիշը B15(200)</t>
  </si>
  <si>
    <t>միաձույլ ե/բ հիմքերի պատրաստում մակնիշը B25(300)</t>
  </si>
  <si>
    <t>ե/բ հենապատերի պատրաստում մակնիշը B25(300)</t>
  </si>
  <si>
    <t>քսուկային բիտումային ջրամեկուսացում 2 շերտ</t>
  </si>
  <si>
    <t>պողպատե բազրիքների տեղադրում /ըստ նախագծի/</t>
  </si>
  <si>
    <t>մետաղական կոնստրուկցիաների յուղաներկում</t>
  </si>
  <si>
    <t>Վերին հենապատ /կմ 0+498.16-կմ 0+511.16/</t>
  </si>
  <si>
    <t>հենապատի հետնամասի դրենաժի իրականացում կավե շերտով</t>
  </si>
  <si>
    <t>Մետաղական D=219x5մմ խողովակի տեղադրում /կմ 0+778/</t>
  </si>
  <si>
    <t>գլխամասի հիմքի միաձույլ բետոն մակնիշը B20(250)</t>
  </si>
  <si>
    <t>քարե գլխամասի պատրաստում</t>
  </si>
  <si>
    <t>պատյանի անցկացում պողպատե խողովակներից D=219x5մմ</t>
  </si>
  <si>
    <t>գլխամասի բիտումային ջրամեկուսացում 2 շերտ</t>
  </si>
  <si>
    <t>Մետաղական Dy=200մմ, 300մմ, 500մմ խողովակների ապամոնտաժում</t>
  </si>
  <si>
    <t>պողպատե խողովակների ապամոնտաժում Dy=500մմ /վերադարձվող/</t>
  </si>
  <si>
    <t>Մետաղական D=426x7մմ խողովակի տեղադրում /կմ 0+926, կմ 0+929/</t>
  </si>
  <si>
    <t>խճից նախաշերտի պատրաստում h=15սմ</t>
  </si>
  <si>
    <t>պատյանի անցկացում պողպատե խողովակներից D=426x7մմ</t>
  </si>
  <si>
    <t>պողպատե խողովակների ապամոնտաժում Dy=200մմ</t>
  </si>
  <si>
    <t>ապամոնտաժված խողովակի ներքաշում պատյանի մեջ եւ ծայրերի խցափակում</t>
  </si>
  <si>
    <t>պողպատե խողովակների բիտումային ջրամեկուսացում Dy=400մմ 2 շերտ</t>
  </si>
  <si>
    <t>պողպատե խողովակների բիտումային ջրամեկուսացում Dy=200մմ 2 շերտ</t>
  </si>
  <si>
    <t>Մետաղական Dy=600մմ խողովակի գլխամասի կառուցում /կմ 0+636.5/</t>
  </si>
  <si>
    <t>IV կարգի գրունտի ետլիցք ձեռքով, տոփանումով</t>
  </si>
  <si>
    <t>Ջրհորների կառուցում</t>
  </si>
  <si>
    <t>ջրհորի պատրաստում միաձույլ բետոնից մակնիշը B20(250)</t>
  </si>
  <si>
    <t>ջրհորի քսուկային բիտումային ջրամեկուսացում 2 շերտ</t>
  </si>
  <si>
    <t>ջրհորի մետաղական ցանցի պատրաստում /ըստ նախագծի/</t>
  </si>
  <si>
    <t>ջրհորի մետաղական ցանցի յուղաներկում</t>
  </si>
  <si>
    <t>Ջրընդունիչներ մետաղական ցանցով</t>
  </si>
  <si>
    <t>միաձույլ ե/բ ջրընդունիչի պատրաստում մակնիշը B20(250)</t>
  </si>
  <si>
    <t>ջրընդունիչի քսուկային բիտումային ջրամեկուսացում 2 շերտ</t>
  </si>
  <si>
    <t>ջրընդունիչի մետաղական ցանցի պատրաստում /ըստ նախագծի/</t>
  </si>
  <si>
    <t>ջրընդունիչի մետաղական ցանցի յուղաներկում</t>
  </si>
  <si>
    <t>ասբեստացեմենտային խողովակների D=100մ ապամոնտաժում /վերադարձվող/</t>
  </si>
  <si>
    <t>Նախապատրաստական աշխատանքներ /Հատված կմ 0+990-կմ 1+600/ Նախահաշիվ N1-2</t>
  </si>
  <si>
    <t xml:space="preserve">     Նախապատրաստական աշխատանքներ /Հատված կմ 0+990-կմ 1+600/</t>
  </si>
  <si>
    <t>թփուտների հեռացում</t>
  </si>
  <si>
    <t xml:space="preserve">     Ջրամատակարարման խողովակների վերատեղադրում /կմ 0+990-կմ 1+040/</t>
  </si>
  <si>
    <t>փխրեցված գրունտի բարձում էքսկավատորով ինքնաթափ մեքենաների վրա</t>
  </si>
  <si>
    <t>կցաշուրթային միջադիր D=225մմ</t>
  </si>
  <si>
    <t>նախապես փխրեցված գրունտի տեղափոխում բուլդոզերով մինչեւ 50մ /լիցք/</t>
  </si>
  <si>
    <t>նախապես փխրեցված գրունտի մշակում էքսկավատորով կողլիցքով</t>
  </si>
  <si>
    <t>գրունտի բարձում ձեռքով պատգարակի վրա եւ տեղափոխում 70մ</t>
  </si>
  <si>
    <t>կենցաղային աղբի եւ մետաղական թափոնների բարձում ձեռքով ինքնաթափ մեքենաների վրա /տարածքից եւ գետի հունից/</t>
  </si>
  <si>
    <t>Դիտահոր</t>
  </si>
  <si>
    <t>դիտահորի ծածկի սալի ապամոնտաժում եւ բարձում ավտոմեքենայի վրա</t>
  </si>
  <si>
    <t>միաձույլ դիտահորի պատրաստում մակնիշը B20(250)</t>
  </si>
  <si>
    <t>ե/բ հավաքովի ծածկի սալերի տեղադրում դիտահորի վրա (ներառյալ սալի արժեքը ամրանով)</t>
  </si>
  <si>
    <t>Գաբիոն կմ 0+990-կմ 1+600</t>
  </si>
  <si>
    <t>գաբիոնային շարվածք 1x1x0.5 /ըստ նախագծի/</t>
  </si>
  <si>
    <t>ավազակոպճային հիմքերի պատրաստում h=20սմ</t>
  </si>
  <si>
    <t>V կարգի գրունտի մշակում էքսկավատորով ինքնաթափ մեքենաների վրա բարձելով</t>
  </si>
  <si>
    <t>Մետաղական Dy=500մմ խողովակի գլխամասի կառուցում /կմ 1+014/</t>
  </si>
  <si>
    <t>առկա խողովակների մերկացած մակերեսների մաքրում խոզանակով եւ բիտումային ջրամեկուսացում 2 շերտ /կմ 1+140 - կմ 0+600/</t>
  </si>
  <si>
    <t>Մետաղական Dy=400մմ խողովակի տեղադրում /կմ 1+568/</t>
  </si>
  <si>
    <t>բազալտե խճից նախաշերտի պատրաստում h=15սմ</t>
  </si>
  <si>
    <t>շեպի ամրացում քարով, h=15սմ, խճային հիմքի վրա</t>
  </si>
  <si>
    <t>պողպատե ամրան  A500C /որմնակապային ձողեր/</t>
  </si>
  <si>
    <t>Մետաղական Dy=150մմ խողովակի տեղադրում /կմ 1+426/</t>
  </si>
  <si>
    <t>խողովակաշարի անցկացում պողպատե խողովակներից D=159x5մմ</t>
  </si>
  <si>
    <t>պողպատե խողովակների բիտումային ջրամեկուսացում Dy=150մմ 2 շերտ</t>
  </si>
  <si>
    <t>Ջրընդունիչներ մետաղական ցանցով /կմ 1+071/</t>
  </si>
  <si>
    <t>Քարե աստիճան</t>
  </si>
  <si>
    <t>հիմքի բետոնե նախաշերտի պատրաստում մակնիշը B 7.5 (100) h=5սմ</t>
  </si>
  <si>
    <t>աստիճանների միաձույլ բետոնե հիմքերի պատրաստում մակնիշը B15(200)</t>
  </si>
  <si>
    <t>պատերի կառուցում կանոնավոր ձեւի բազալտից</t>
  </si>
  <si>
    <t>բազալտե աստիճանների պատրաստում բետոնե շերտի վրա</t>
  </si>
  <si>
    <t>հարթակների պատրաստում բազալտե սալերից 20մմ հաստությամբ</t>
  </si>
  <si>
    <t>գրունտի հետ շփվող բետոնե հիմքի քսուկային բիտումային ջրամեկուսացում 2 շերտ</t>
  </si>
  <si>
    <t>Նախապատրաստական աշխատանքներ /Իջատեղ դեպի կուլտուրայի պալատ կմ 0+000 + կմ 0+196/ Նախահաշիվ N1-3</t>
  </si>
  <si>
    <t xml:space="preserve">    Ջրամատակարարման խողովակի վերատեղադրում /կմ 0+000-կմ 0+073/</t>
  </si>
  <si>
    <t>III կարգի գրունտի մշակում բուլդոզերով տեղափոխելով մինչեւ 50մ, լիցք</t>
  </si>
  <si>
    <t>III կարգի գրունտի մշակում բուլդոզերով տեղափոխելով մինչեւ 50մ, կուտակում</t>
  </si>
  <si>
    <t>կուտակված գրունտի բարձում էքսկավատորով ինքնաթափ մեքենաների վրա</t>
  </si>
  <si>
    <t>ե/բ հավաքովի վաքերի տեղադրում (ներարյալ վաքերի արժեքը ամրանով) /14 հատ/</t>
  </si>
  <si>
    <t>ե/բ հավաքովի ծածկի սալերի տեղադրում վաքերի վրա (ներարյալ սալի արժեքը ամրանով) /42 հատ/</t>
  </si>
  <si>
    <t xml:space="preserve">                             խողովակներ</t>
  </si>
  <si>
    <t xml:space="preserve">                             ճանապարհային հագուստ</t>
  </si>
  <si>
    <t>եզրազարթի պատրաստում բազալտե քարերից 150x300մմ չափերի բետոնե հիմքով</t>
  </si>
  <si>
    <t>մետաղական նշանների կանգնակներ պողպատե խողովակներից D=50մմ, L=3մ /17 հատ/ /ճանապարհային նշաններ/</t>
  </si>
  <si>
    <t>Ջրընդունիչներ մետաղական ցանցով կմ 0+099</t>
  </si>
  <si>
    <t>ջրընդունիչի /ջրհորի/ քսուկային բիտումային ջրամեկուսացում 2 շերտ</t>
  </si>
  <si>
    <t>Նախապատրաստական աշխատանքներ /Իջատեղ դեպի Մարզպետունու փողոց կմ 0+000 + կմ 0+351/ Նախահաշիվ N1-4</t>
  </si>
  <si>
    <t xml:space="preserve">      Ջրամատակարարման խողովակների վերատեղադրում /կմ 0+000-կմ 0+351/</t>
  </si>
  <si>
    <t xml:space="preserve">                  Հավաքովի ե/բ հորի տեղադրում D=1.0մ, h=1.0մ</t>
  </si>
  <si>
    <t>նախապես կուտակված IV կարգի գրունտի բարձում էքսկավատորով ինքնաթափ մեքենաների վրա</t>
  </si>
  <si>
    <t>ե/բ հավաքովի վաքերի տեղադրում (ներարյալ վաքերի արժեքը ամրանով) 50x60x300սմ</t>
  </si>
  <si>
    <t>ե/բ հավաքովի ծածկի սալերի տեղադրում վաքերի վրա (ներարյալ սալի արժեքը ամրանով)     /246հատ-82հատ/</t>
  </si>
  <si>
    <t xml:space="preserve">                         Խողովակներ</t>
  </si>
  <si>
    <t>ասբեստացեմենտային խողովակների D=300մ ապամոնտաժում /վերադարձվող/</t>
  </si>
  <si>
    <t xml:space="preserve">                             Իջատեղ դեպի եկեղեցի</t>
  </si>
  <si>
    <t>մետաղական նշանների կանգնակներ պողպատե խողովակներից D=50մմ, L=3մ /12 հատ/ /ճանապարհային նշաններ/</t>
  </si>
  <si>
    <t>երթեւեկելի մասի գծանշում հոծ գծով 0.4մ լայնությամբ</t>
  </si>
  <si>
    <t>Ջրընդունիչներ մետաղական ցանցով /կմ 0+113, կմ 0+193/</t>
  </si>
  <si>
    <t>Մետաղական Dy=200մմ խողովակների ապամոնտաժում կմ 0+117</t>
  </si>
  <si>
    <t>Սանհանգույցի կառուցում կմ 0+000-կմ 0+990 Նախահաշիվ N1-5</t>
  </si>
  <si>
    <t xml:space="preserve">                            Հողային աշխատանքներ</t>
  </si>
  <si>
    <t>փխրեցված գրունտի մշակում էքսկավատորով կողլիցքով</t>
  </si>
  <si>
    <t>V կարգի գրունտի մշակում պնեւմատիկ մուրճով /սեպտիկ հոր/</t>
  </si>
  <si>
    <t>ավազի լիցք սեպտիկ հորի շուրջ</t>
  </si>
  <si>
    <t xml:space="preserve">                          Միաձույլ ե/բ կոնստրուկցիաներ</t>
  </si>
  <si>
    <t>բետոնե նախաշերտի պատրաստում մակնիշը B 7.5 (100) h=10սմ /ե/բ հիմքեր/</t>
  </si>
  <si>
    <t>ե/բ հիմքի հեծանների պատրաստում մակնիշը B20(250)</t>
  </si>
  <si>
    <t>ամրան A-I</t>
  </si>
  <si>
    <t>ե/բ սյուների պատրաստում մակնիշը B20(250) /ե/բ սյուներ/</t>
  </si>
  <si>
    <t>ե/բ հեծանների պատրաստում մակնիշը B20(250) /ե/բ հեծաններ/</t>
  </si>
  <si>
    <t>տափօղակ 80x80x14</t>
  </si>
  <si>
    <t xml:space="preserve">                                        Պատեր</t>
  </si>
  <si>
    <t>ե/բ պատերի պատրաստում մակնիշը B20(250) //</t>
  </si>
  <si>
    <t>պատերի կառուցում տուֆից կանոնավոր ձեւի քարերից</t>
  </si>
  <si>
    <t>քարի շարվածքի ամրանավորում</t>
  </si>
  <si>
    <t xml:space="preserve">                                    Միաձույլ բետոնե ծածկ</t>
  </si>
  <si>
    <t>ե/բ ծածկերի պատրաստում մակնիշը B20(250) /Միաձույլ բետոնե ծածկ/</t>
  </si>
  <si>
    <t xml:space="preserve">                                Միաձույլ բետոնե սալվածք</t>
  </si>
  <si>
    <t>գրունտի խտացում խճով /միաձույլ բետոնե սալվածք/</t>
  </si>
  <si>
    <t>սալվածքների տակ բետոնի շերտ մակնիշը B20(250) h=10սմ</t>
  </si>
  <si>
    <t>հատակի պատրաստում բազալտե սալերից 30մմ հաստությամբ</t>
  </si>
  <si>
    <t>բազալտե խճից նախաշերտի պատրաստում /միաձույլ բետոնե հատակ/</t>
  </si>
  <si>
    <t>հատակի պատրաստում բետոնից մակնիշը B20(250) h=15սմ</t>
  </si>
  <si>
    <t xml:space="preserve">                                       Տանիք եւ հովհար</t>
  </si>
  <si>
    <t>տանիքի մետաղական կոնստրուկցիաների տեղադրում /ըստ նախագծի/</t>
  </si>
  <si>
    <t>տանիքի պատրաստում ցինկապատ տրամատավոր մետաղաթիթեղից d=0.60մմ H ոչ պակաս քան 35մմ</t>
  </si>
  <si>
    <t>պատի եւ տանիքի հարակցման ցինկապատ թիթեղ 0.6մմ հաստությամբ</t>
  </si>
  <si>
    <t>պարապետի կաթլաթափ ցինկապատ թիթեղից 0.6մմ հաստությամբ</t>
  </si>
  <si>
    <t>տանիքի ջերմամեկուսացում խարամով h=20սմ</t>
  </si>
  <si>
    <t>մուտքի հովհարի պատրաստում մետաղական պրոֆիլավոր խողովակներով /ըստ նախագծի/</t>
  </si>
  <si>
    <t>հովհարի ծածկույթի պատրաստում պոլիկարբոնատից 10մմ հաստ</t>
  </si>
  <si>
    <t xml:space="preserve">                            Հարդարման աշխատանքներ</t>
  </si>
  <si>
    <t>պատերի երեսապատում սրբատաշ բազալտե սալերով 30մմ հաստությամբ</t>
  </si>
  <si>
    <t>շենքի ճակատային մասի պատերի սվաղում ցեմենտային շաղախով</t>
  </si>
  <si>
    <t>շենքի ճակատային մասի հարթ թեքությունների սվաղում ցեմենտային շաղախով</t>
  </si>
  <si>
    <t>շենքի ճակատային մասի եւ հարթ թեքությունների ներկում ջրակայուն ներկով /մակերեույթի նախապատրաստումով, նախաներկումով/</t>
  </si>
  <si>
    <t>միջնորմների կառուցում պեմզաբլոկներից 20x40x20սմ չափերի</t>
  </si>
  <si>
    <t>միջնորմների կառուցում պեմզաբլոկներից 20x40x9սմ չափերի</t>
  </si>
  <si>
    <t>պատերի սվաղում ցեմենտային շաղախով</t>
  </si>
  <si>
    <t>պատերի սվաղում ցեմենտային շաղախով հախճասալի տակ</t>
  </si>
  <si>
    <t>պատերի եւ հարթ թեքությունների երեսապատում հախճասալով, ոչ պակաս 4մմ հաստ.</t>
  </si>
  <si>
    <t>պատերի ներկում լատեքսային ներկով, անփայլ /ներառյալ անկյունակները/</t>
  </si>
  <si>
    <t>հատակների պատրաստում կերամոգրանիտից, ոչ պակաս 8մմ հաստ.</t>
  </si>
  <si>
    <t>կախովի առաստաղի պատրաստում շերտավոր պլաստիկից /ներառյալ հիմնակմախքը/</t>
  </si>
  <si>
    <t>սպիտակ մետաղապլաստե բացվող լուսամուտային բլոկի /ոչ պակաս 60մմ/ տեղադրում /ներառյալ ապակեպատումը ապակեփաթեթով 4+4մմ, սարքերը/</t>
  </si>
  <si>
    <t>սպիտակ մետաղապլաստե չբացվող լուսամուտային բլոկի /ոչ պակաս 60մմ/ տեղադրում /ներառյալ ապակեպատումը ապակեփաթեթով 4+4մմ, սարքերը/</t>
  </si>
  <si>
    <t>սպիտակ ալյումինե ներքին դռան բլոկի /46մմ/ տեղադրում /ներառյալ ապակեպատումը, սարքերը 4+4մմ, կողպեքը/</t>
  </si>
  <si>
    <t>սպիտակ մետաղապլաստիկ դռան բլոկի /ոչ պակաս 60մմ/  տեղադրում /ներառյալ ապակեփաթեթը 4+4մմ, սարքերը, կողպեքը/</t>
  </si>
  <si>
    <t>պլաստմասե լուսամուտագոգերի տեղադրում b=30սմ</t>
  </si>
  <si>
    <t xml:space="preserve">                                           Բազրիք</t>
  </si>
  <si>
    <t>մետաղական բազրիքի տեղադրում քառակուսի խողովակներից /ըստ նախագծի/</t>
  </si>
  <si>
    <t xml:space="preserve">                                 Ջրամատակարարում</t>
  </si>
  <si>
    <t>խողովակաշարի անցկացում պոլիպրոպիլենային  խողովակներից D=32x3մմ, ներառյալ ձեւավոր մասերը, ամրակները</t>
  </si>
  <si>
    <t>խողովակաշարի անցկացում պոլիպրոպիլենային  խողովակներից D=20x1.9մմ, ներառյալ ձեւավոր մասերը, ամրակները</t>
  </si>
  <si>
    <t>փականներ D=32մմ</t>
  </si>
  <si>
    <t>գնդիկավոր փականներ D=20մմ</t>
  </si>
  <si>
    <t>ջրաչափերի տեղադրում D=32մմ</t>
  </si>
  <si>
    <t>ծորակների տեղադրում</t>
  </si>
  <si>
    <t>համակարգի հիդրավլիկ փորձարկում</t>
  </si>
  <si>
    <t xml:space="preserve">                                         Կոյուղի</t>
  </si>
  <si>
    <t>ներքին կոյուղու խողովակաշարի պոլիվինիլքլորիդային խողովակների տեղադրում D=110x3.2մմ, ներառյալ ձեւավոր մասերը</t>
  </si>
  <si>
    <t>ներքին կոյուղու խողովակաշարի պոլիվինիլքլորիդային խողովակների տեղադրում D=50x1.8մմ, ներառյալ ձեւավոր մասերը</t>
  </si>
  <si>
    <t>խեցե լվացարանների տեղադրում տումբայով եւ սիֆոնով</t>
  </si>
  <si>
    <t>կ-տ</t>
  </si>
  <si>
    <t>զուգարանակոնքերի տեղադրում ցածր տեղադրվող խեցե բաքով, ճկուն միացումով</t>
  </si>
  <si>
    <t>միզամանների տեղադրում ծորակով եւ միաձույլ սիֆոնով</t>
  </si>
  <si>
    <t>հոսակների տեղադրում D=50մմ</t>
  </si>
  <si>
    <t>համակարգի փորձարկում</t>
  </si>
  <si>
    <t>կենցաղային կեղտաջրերի մաքրման Евробион-30 կայանի /կամ համարժեք/ /օրական 6մ3 ծավալով/ տեղադրում եւ փորձարկում</t>
  </si>
  <si>
    <t xml:space="preserve">                             Էլեկտրականություն</t>
  </si>
  <si>
    <t>ՊՎ-3 1x2.5 մմ2 հատվածքով պղնձե հաղորդալարի անցկացում</t>
  </si>
  <si>
    <t>ՎՎԳ 3x2.5 մմ2 հատվածքով պղնձե ջիղերով մալուխի անցկացում</t>
  </si>
  <si>
    <t>պոլիէթիլենային խողովակների տեղադրում D=20մմ</t>
  </si>
  <si>
    <t>եռաբեւեռ վարդակների տեղադրում 10Ա</t>
  </si>
  <si>
    <t>մեկստեղնավոր անջատիչների տեղադրում</t>
  </si>
  <si>
    <t>բաշխիչ էլեկտրատուփերի տեղադրում</t>
  </si>
  <si>
    <t>էլեկտրամոնտաժային տուփերի տեղադրում</t>
  </si>
  <si>
    <t>լուսատուների տեղադրում կախովի առաստաղներում</t>
  </si>
  <si>
    <t>ավտոմատ անջատիչների տեղադրում 16Ա</t>
  </si>
  <si>
    <t>ջեռուցման էլ.կոնվեկտորների տեղադրում 1.2կվտ</t>
  </si>
  <si>
    <t xml:space="preserve">                                  Օդափոխություն</t>
  </si>
  <si>
    <t>օդափոխության պոլիվինիլքլորիդային խողովակների տեղադրում D=110x3.2մմ, ներառյալ ձեւավոր մասերը</t>
  </si>
  <si>
    <t>պատերի երեսապատում ռանդած տախտակներով /ներառյալ հիմնակմախքը/</t>
  </si>
  <si>
    <t xml:space="preserve">             Դեկորատիվ փայտե ճաղավանդակ</t>
  </si>
  <si>
    <t>դեկորատիվ փայտե ճաղավանդակի պատրաստում չորսուներից</t>
  </si>
  <si>
    <t>փայտյա կառուցվածքների հրապաշտպանում</t>
  </si>
  <si>
    <t>փայտյա կոնստրուկցիաների լաքապատում ակրիլային կիսափայլ լաքով</t>
  </si>
  <si>
    <t>Տարածքի բարեկարգում Նախահաշիվ N1-6</t>
  </si>
  <si>
    <t xml:space="preserve">                           Մետաղական բազրիք 30գմ</t>
  </si>
  <si>
    <t>միաձույլ բետոնե կետային հիմքերի պատրաստում մակնիշը B15(200)</t>
  </si>
  <si>
    <t>մետաղական բազրիքի պատրաստում պողպատե խողովակներից Dy=50մմ</t>
  </si>
  <si>
    <t>տափօղակ</t>
  </si>
  <si>
    <t>մետաղական ճոպան</t>
  </si>
  <si>
    <t xml:space="preserve">                                Շվաքարան</t>
  </si>
  <si>
    <t>ենթաշերտի պատրաստում բետոնից մակնիշը B7.5(100)</t>
  </si>
  <si>
    <t>միաձույլ ե/բ կետային հիմքերի պատրաստում մակնիշը B20(250)</t>
  </si>
  <si>
    <t>ներդիր դետալների տեղադրում</t>
  </si>
  <si>
    <t>մետաղական կանգնակների տեղադրում պողպատե քառակուսի խողովակներից 120x6մմ</t>
  </si>
  <si>
    <t>շվաքարանի հիմնակմախքի պարաստում պողպատե քառակուսի պողպատե խողովակներից /ըստ նախագծի/</t>
  </si>
  <si>
    <t>տանիքի պատրաստում ցինկապատ տրամատավոր մետաղաթիթեղից  d=0.60մմ H ոչ պակաս քան 18մմ</t>
  </si>
  <si>
    <t>մետաղական կոնստրուկցիաների յուղաներկում 2 անգամ</t>
  </si>
  <si>
    <t xml:space="preserve">                            Կանաչապատում</t>
  </si>
  <si>
    <t>I կարգի գրունտի մշակում էքսկավատորով ինքնաթափ մեքենաների վրա բարձելով</t>
  </si>
  <si>
    <t>բուսահողի տեղափոխում մինչեւ 5կմ</t>
  </si>
  <si>
    <t>հողային մակերեսի հարթեցում բուլդոզերով</t>
  </si>
  <si>
    <t>բազմամյա խոտաբույսերի ցանում</t>
  </si>
  <si>
    <t xml:space="preserve">                             Աղբաման</t>
  </si>
  <si>
    <t>միաձույլ բետոնե հիմքերի պատրաստում մակնիշը B20(250)</t>
  </si>
  <si>
    <t>աղբամանների տեղադրում ներկումով /ըստ նախագծի/</t>
  </si>
  <si>
    <t xml:space="preserve">                Փայտե նստարան թիկունքով /մետաղական կարկաս/</t>
  </si>
  <si>
    <t>նստարանի տեղադրում ներկումով /ըստ նախագծի/</t>
  </si>
  <si>
    <t xml:space="preserve">               Փայտե նստարան առանց թիկունքի /մետաղական կարկաս/</t>
  </si>
  <si>
    <t xml:space="preserve">                                    Բետոնե նստարան</t>
  </si>
  <si>
    <t>միաձույլ բետոնե նստարանի պատրաստում մակնիշը B15(200)</t>
  </si>
  <si>
    <t>նստարանի փայտե չորսուների տեղադրում</t>
  </si>
  <si>
    <t>նստարանի փայտե չորսուների երկշերտ յուղաներկում</t>
  </si>
  <si>
    <t xml:space="preserve">                             Առկա պահակակետ</t>
  </si>
  <si>
    <t>մետաղական պահակակետի պատերի յուղաներկի մաքրում</t>
  </si>
  <si>
    <t>մետաղական պահակակետի յուղաներկում 2 անգամ</t>
  </si>
  <si>
    <t xml:space="preserve">                                      Աղբյուր</t>
  </si>
  <si>
    <t>տարածքի հարթեցում ձեռքով</t>
  </si>
  <si>
    <t>ավազից նախաշերտի պատրաստում h=10սմ</t>
  </si>
  <si>
    <t>ավազանի հատակի եւ առվի միաձույլ բետոնե շերտի պատրաստում մակնիշը B20, W4 h=10սմ</t>
  </si>
  <si>
    <t>ավազանի եւ եզրաշարի շարվածք անկանոն բազալտե քարերով</t>
  </si>
  <si>
    <t>սալարկում նոր բազալտե քուրքատաշ քարերով 12սմ</t>
  </si>
  <si>
    <t>անցքերի շաղափում բազալտի մեջ 16մմ տրամագծով, 20սմ խորությամբ</t>
  </si>
  <si>
    <t>խարսխային ձողերի տեղադրում պողպատե ամրան  A500C</t>
  </si>
  <si>
    <t xml:space="preserve">          Մետաղական բազրիք</t>
  </si>
  <si>
    <t>միաձույլ բետոնե կետային հիմքերի պատրաստում մակնիշը B20(250)</t>
  </si>
  <si>
    <t>10կՎ ստորգետնյա մալուխային գիծ 0+990-1+600 հատված</t>
  </si>
  <si>
    <t xml:space="preserve">                  Ապամոնտաժման աշխատանքներ</t>
  </si>
  <si>
    <t>ե/բ տակդիրով փայտյա էլեկտրահենասյուների ապամոնտաժում, այդ թվում ե/բ կանգնակ С33 D=150, L=8.5մ /հետ վերադարձ/</t>
  </si>
  <si>
    <t>ե/բ տակդիրով փայտյա էլեկտրահենասյուների ապամոնտաժում, այդ թվում ե/բ կանգնակ С33 D=180, L=8.5մ /հետ վերադարձ/</t>
  </si>
  <si>
    <t>AC50/8 հաղորդալարի ապամոնտաժում /հետ վերադարձ/</t>
  </si>
  <si>
    <t xml:space="preserve">                Մոնտաժային աշխատանքներ</t>
  </si>
  <si>
    <t>ե/բ հենասյան տեղադրում A10-1, КРМ-1, այդ թվում</t>
  </si>
  <si>
    <t>կանգնակ СВ-105, 1180կգ</t>
  </si>
  <si>
    <t>ե/բ սալի տեղադրում П-3и, 110կգ</t>
  </si>
  <si>
    <t>լայնակ ТМ6, 23կգ</t>
  </si>
  <si>
    <t>բարձակ РА-1, 13.8կգ</t>
  </si>
  <si>
    <t>բարձակ РА-2, 2կգ</t>
  </si>
  <si>
    <t>բարձակ РА-3, 12կգ</t>
  </si>
  <si>
    <t>բարձակ РА-4, 1.5կգ</t>
  </si>
  <si>
    <t>բարձակ Р-2, 2.7կգ</t>
  </si>
  <si>
    <t>բարձակ КМ-1, 2.7կգ</t>
  </si>
  <si>
    <t>բարձակ У-1, 7կգ</t>
  </si>
  <si>
    <t>գլխամաս ОГ-2, 1.6կգ</t>
  </si>
  <si>
    <t>գլխամաս ОГ-5, 1.2կգ</t>
  </si>
  <si>
    <t>խամութ Х-1, 1.2կգ</t>
  </si>
  <si>
    <t>խամութ Х-7, 0.2կգ</t>
  </si>
  <si>
    <t>խամութ Х-8, 0.8կգ</t>
  </si>
  <si>
    <t>ձգիչ Г-1, 5.7կգ</t>
  </si>
  <si>
    <t>հողանցման լար ЗП1</t>
  </si>
  <si>
    <t>մեկուսիչ ШФ 20-8</t>
  </si>
  <si>
    <t>թասակ К-6</t>
  </si>
  <si>
    <t>հաղորդալարի ամրացում</t>
  </si>
  <si>
    <t>սեղմակ ПС-2</t>
  </si>
  <si>
    <t>սեղմակ ПА</t>
  </si>
  <si>
    <t>մեկուսիչ ПС70Д</t>
  </si>
  <si>
    <t>բռնակ КМ3, 0.6կգ</t>
  </si>
  <si>
    <t>պարպիչ РВО-10</t>
  </si>
  <si>
    <t>բաժանիչ РЛНД1-10/400У-1</t>
  </si>
  <si>
    <t>շարժաբեր ПРН-10У1</t>
  </si>
  <si>
    <t>հորատանցքի իրականացում /հորատում/ Dy=450մմ, V կարգի գրունտերում</t>
  </si>
  <si>
    <t>հորիզոնական հողանցիչի տեղադրում D=10մմ</t>
  </si>
  <si>
    <t>АПвПу2г-10կՎ 3x150 մմ2 հատվածքով ալյումինե ջիղերով մալուխի անցկացում</t>
  </si>
  <si>
    <t>ագույց միացնող POLJ-12/3x120-240 տեղադրում</t>
  </si>
  <si>
    <t>ագույց միացնող POLJ-12D/3ХО-Н1-112В տեղադրում</t>
  </si>
  <si>
    <t>խողովակաշարի անցկացում պոլիէթիլենային խողովակներից D=125x3.9մմ PN5</t>
  </si>
  <si>
    <t>անկողնակի պատրաստում խրամուղում մեկ մալուխի դեպքում</t>
  </si>
  <si>
    <t>մեկ մալուխի ծածկում աղյուսով</t>
  </si>
  <si>
    <t>հետլիցք ավազակոպճային խառնուրդից</t>
  </si>
  <si>
    <t>Արտաքին լուսավորություն 0+000-0+990 հատված</t>
  </si>
  <si>
    <t>բաշխիչ պահարանների տեղադրում դռնակով 715x655մմ XL400 Legrand 20183 /կամ համարժեք/</t>
  </si>
  <si>
    <t>պողպատե ձող 515մմ լայնությամբ Legrand 20201 /կամ համարժեք/</t>
  </si>
  <si>
    <t>կարգավորող ձող Legrand 20201 /կամ համարժեք/</t>
  </si>
  <si>
    <t>հողանցման ձող 416մմ, 12x6.5մմ Legrand 37300 /կամ համարժեք/</t>
  </si>
  <si>
    <t>եռաֆազ ավտոմատ անջատիչների տեղադրում 100Ա</t>
  </si>
  <si>
    <t>հոսանքի տրանսֆորմատորների տեղադրում 100/5Ա</t>
  </si>
  <si>
    <t>երկսակագնային եռաֆազ էլեկտրահաշվիչների տեղադրում 50Ա</t>
  </si>
  <si>
    <t>եռաֆազ ավտոմատ անջատիչների տեղադրում 63Ա</t>
  </si>
  <si>
    <t>մագնիսական գործարկիչ եռաբեւեռ տեղադրում 50Ա Legrand 416146 /կամ համարժեք/</t>
  </si>
  <si>
    <t>ջերմային ռելեի տեղադրում 24Ա Legrand 416687 /կամ համարժեք/</t>
  </si>
  <si>
    <t>ժամանակի ռելեի տեղադրում Legrand 004740 /կամ համարժեք/</t>
  </si>
  <si>
    <t>2 ուղղության փոխարկիչների տեղադրում Legrand 41202 /կամ համարժեք/</t>
  </si>
  <si>
    <t>ղեկավարման կոճակ START-STOP Legrand 412916 /կամ համարժեք/</t>
  </si>
  <si>
    <t>անջատիչ-բաժանիչ եռաբեւեռ 100Ա Legrand 406469 /կամ համարժեք/</t>
  </si>
  <si>
    <t>արտաքին լուսավորության լուսատուների տեղադրում լուսադիոդային լամպով 100Վտ</t>
  </si>
  <si>
    <t>լուսավորության հենասյուն կոնաձեւ ցինկապատ ուժային, 8մ բարձրության կցաշուրթային ОГКСФ-04-8; 207կգ</t>
  </si>
  <si>
    <t>ե/բ հենարանների տեղադրում 10.5մ СВ105</t>
  </si>
  <si>
    <t>բարձակ լուսատուի 1 ճյուղանի կոնաձեւ հենասյան համար К1К-1.5-1.5-0.14 ; 17կգ</t>
  </si>
  <si>
    <t>բարձակ լուսատուի 1 ճյուղանի կոնաձեւ հենասյան համար К1П-1.0-1.0; 9կգ</t>
  </si>
  <si>
    <t>կոնաձեւ հենասյան հիմնային բլոկի տեղադրում ФБ-0.219-2, 98կգ</t>
  </si>
  <si>
    <t>СИП-4 2x16 մմ2 հատվածքով ալյումինե հաղորդալարի անցկացում</t>
  </si>
  <si>
    <t>СИП-2 3x16+1x25 մմ2 հատվածքով ալյումինե հաղորդալարի անցկացում</t>
  </si>
  <si>
    <t>ՊՊՎ 3x4 մմ2 հատվածքով պղնձե հաղորդալարի անցկացում /ղեկավարման հաղորդալարեր/ /ППВ/</t>
  </si>
  <si>
    <t>СИП-2 3x50+1x50 մմ2 հատվածքով ալյումինե հաղորդալարի անցկացում</t>
  </si>
  <si>
    <t>ԱՎՎԳ 3x2.5 մմ2 հատվածքով ալյումինե ջիղերով մալուխի անցկացում /АВВГ/</t>
  </si>
  <si>
    <t>մալուխային զոտյակ КР1</t>
  </si>
  <si>
    <t>խարսխային բարձակ CA 2000</t>
  </si>
  <si>
    <t>խարսխային սեղմակ РА 1500</t>
  </si>
  <si>
    <t>ամրացման ժապավեն F20.07</t>
  </si>
  <si>
    <t>ամրակ C 20</t>
  </si>
  <si>
    <t>միջանկյալ կախման կոմպլեկտ ES1500</t>
  </si>
  <si>
    <t>ծակող սեղմակ OP6</t>
  </si>
  <si>
    <t>հենասյան ե/բ հիմքերի պատրաստում մակնիշը B15(200)</t>
  </si>
  <si>
    <t>III կարգի գրունտի մշակում էքսկավատորով կողլիցքով</t>
  </si>
  <si>
    <t>III կարգի գրունտի մշակում էքսկավատորով ինքնաթափ մեքենաների վրա բարձելով</t>
  </si>
  <si>
    <t>շերտավոր պողպատ 40x4մմ, /45մ/</t>
  </si>
  <si>
    <t>պողպատե անկյունակ 50x50x5մմ, L=2.5մ /15 հատ/</t>
  </si>
  <si>
    <t>Արտաքին լուսավորություն 0+990-1+600 հատված</t>
  </si>
  <si>
    <t>ավտոմատ անջատիչների տեղադրում 25Ա</t>
  </si>
  <si>
    <t>լուսադիոդային լուսարձակների տեղադրում 6Վ, 220Վ, IP65</t>
  </si>
  <si>
    <t>արտաքին լուսավորության լուսատուների տեղադրում լուսադիոդային լամպով 10Վտ, 1.1մ բարձր. /столбик/</t>
  </si>
  <si>
    <t>լուսադիոդային լուսարձակների տեղադրում 500Վ, 220Վ, IP65</t>
  </si>
  <si>
    <t>ավտոմատ անջատիչների տեղադրում 6Ա</t>
  </si>
  <si>
    <t>ավտոմատ անջատիչների տեղադրում 10Ա</t>
  </si>
  <si>
    <t>ԱՎՎԳ 5x35 մմ2 հատվածքով ալյումինե ջիղերով մալուխի անցկացում խրամուղում /АВВГ/</t>
  </si>
  <si>
    <t>ԱՎՎԳ 3x6 մմ2 հատվածքով ալյումինե ջիղերով մալուխի անցկացում խողովակ-խրամուղի /АВВГ/</t>
  </si>
  <si>
    <t>ԱՎՎԳ 3x4 մմ2 հատվածքով ալյումինե ջիղերով մալուխի անցկացում խողովակ-խրամուղի /АВВГ/</t>
  </si>
  <si>
    <t>ագույց ճյուղավորիչ 5ПТО-1 տեղադրում</t>
  </si>
  <si>
    <t>պոլիէթիլենային կոշտ խողովակների անցկացում D=40x3.0մմ</t>
  </si>
  <si>
    <t>պոլիէթիլենային կոշտ խողովակների անցկացում D=75x3.6մմ</t>
  </si>
  <si>
    <t>ջրակայուն ճկախողովակների տեղադրում D=20մմ</t>
  </si>
  <si>
    <t>ազդանշանային ժապավեն 1x250</t>
  </si>
  <si>
    <t>III կարգի գրունտի մշակում ձեռքով</t>
  </si>
  <si>
    <t>ներքնաշերտի պատրաստում ավազակոպճային խառնուրդից</t>
  </si>
  <si>
    <t>շերտավոր պողպատ 40x4մմ, /36մ/</t>
  </si>
  <si>
    <t>պողպատե անկյունակ 50x50x5մմ, L=2.5մ /12 հատ/</t>
  </si>
  <si>
    <t>Արտաքին լուսավորություն 0+000-0+351 հատված</t>
  </si>
  <si>
    <t>լուսավորության հենասյուն կոնաձեւ ցինկապատ ուժային, 8մ բարձրության կցաշուրթային ОГКСФ-0.4-8; 207կգ</t>
  </si>
  <si>
    <t>բարձակ լուսատուի 1 ճյուղանի կոնաձեւ հենասյան համար К1К-1.5-1.5-0.14; 17կգ</t>
  </si>
  <si>
    <t>ճյուղավորման ծակող սեղմակ OP95</t>
  </si>
  <si>
    <t>շերտավոր պողպատ 40x4մմ, /18մ/</t>
  </si>
  <si>
    <t>պողպատե անկյունակ 50x50x5մմ, L=2.5մ /6 հատ/</t>
  </si>
  <si>
    <t>Արտաքին լուսավորություն 0+000-0+196 հատված</t>
  </si>
  <si>
    <t>շերտավոր պողպատ 40x4մմ, /9մ/</t>
  </si>
  <si>
    <t>պողպատե անկյունակ 50x50x5մմ, L=2.5մ /3 հատ/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</si>
</sst>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֏_-;\-* #,##0.00\ _֏_-;_-* &quot;-&quot;??\ _֏_-;_-@_-"/>
    <numFmt numFmtId="166" formatCode="#,##0.00_)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8C8C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Protection="1">
      <protection hidden="1"/>
    </xf>
    <xf numFmtId="0" fontId="0" fillId="0" borderId="0" xfId="0" applyProtection="1"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2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3" fillId="0" borderId="0" xfId="0" applyFont="1" applyAlignment="1" applyProtection="1">
      <alignment vertical="top"/>
      <protection hidden="1"/>
    </xf>
    <xf numFmtId="0" fontId="5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0" fillId="0" borderId="1" xfId="0" applyBorder="1" applyProtection="1">
      <protection hidden="1"/>
    </xf>
    <xf numFmtId="0" fontId="4" fillId="0" borderId="1" xfId="0" applyFont="1" applyBorder="1" applyAlignment="1" applyProtection="1">
      <alignment horizontal="center" wrapText="1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hidden="1"/>
    </xf>
    <xf numFmtId="0" fontId="0" fillId="0" borderId="2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2" xfId="0" applyBorder="1" applyProtection="1">
      <protection locked="0"/>
    </xf>
    <xf numFmtId="0" fontId="2" fillId="0" borderId="0" xfId="0" applyFont="1" applyAlignment="1" applyProtection="1">
      <alignment horizontal="left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left"/>
      <protection hidden="1"/>
    </xf>
    <xf numFmtId="4" fontId="2" fillId="0" borderId="0" xfId="1" applyNumberFormat="1" applyFont="1" applyAlignment="1" applyProtection="1">
      <alignment horizontal="left"/>
      <protection hidden="1"/>
    </xf>
    <xf numFmtId="0" fontId="3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wrapText="1"/>
      <protection hidden="1"/>
    </xf>
    <xf numFmtId="0" fontId="6" fillId="0" borderId="0" xfId="0" applyFont="1" applyAlignment="1" applyProtection="1">
      <alignment wrapText="1"/>
      <protection hidden="1"/>
    </xf>
    <xf numFmtId="0" fontId="6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locked="0" hidden="1"/>
    </xf>
    <xf numFmtId="0" fontId="6" fillId="0" borderId="1" xfId="0" applyFont="1" applyBorder="1" applyProtection="1">
      <protection hidden="1"/>
    </xf>
    <xf numFmtId="0" fontId="6" fillId="0" borderId="1" xfId="0" applyFont="1" applyBorder="1" applyAlignment="1" applyProtection="1">
      <alignment vertical="top"/>
      <protection hidden="1"/>
    </xf>
    <xf numFmtId="0" fontId="6" fillId="2" borderId="1" xfId="0" applyFont="1" applyFill="1" applyBorder="1" applyAlignment="1" applyProtection="1">
      <alignment vertical="top" wrapText="1"/>
      <protection hidden="1"/>
    </xf>
    <xf numFmtId="0" fontId="6" fillId="2" borderId="1" xfId="0" applyFont="1" applyFill="1" applyBorder="1" applyProtection="1">
      <protection hidden="1"/>
    </xf>
    <xf numFmtId="0" fontId="4" fillId="0" borderId="1" xfId="0" applyFont="1" applyBorder="1" applyProtection="1">
      <protection hidden="1"/>
    </xf>
    <xf numFmtId="0" fontId="4" fillId="0" borderId="1" xfId="0" applyFont="1" applyBorder="1" applyAlignment="1" applyProtection="1">
      <alignment vertical="top"/>
      <protection hidden="1"/>
    </xf>
    <xf numFmtId="0" fontId="4" fillId="0" borderId="1" xfId="0" applyFont="1" applyBorder="1" applyAlignment="1" applyProtection="1">
      <alignment vertical="top" wrapText="1"/>
      <protection hidden="1"/>
    </xf>
    <xf numFmtId="0" fontId="0" fillId="0" borderId="1" xfId="0" applyBorder="1" applyAlignment="1" applyProtection="1">
      <alignment vertical="top"/>
      <protection hidden="1"/>
    </xf>
    <xf numFmtId="0" fontId="0" fillId="0" borderId="1" xfId="0" applyBorder="1" applyAlignment="1" applyProtection="1">
      <alignment vertical="top" wrapText="1"/>
      <protection hidden="1"/>
    </xf>
    <xf numFmtId="166" fontId="6" fillId="2" borderId="1" xfId="1" applyNumberFormat="1" applyFont="1" applyFill="1" applyBorder="1" applyProtection="1">
      <protection hidden="1"/>
    </xf>
    <xf numFmtId="166" fontId="6" fillId="2" borderId="1" xfId="0" applyNumberFormat="1" applyFont="1" applyFill="1" applyBorder="1" applyProtection="1">
      <protection hidden="1"/>
    </xf>
    <xf numFmtId="166" fontId="6" fillId="0" borderId="1" xfId="1" applyNumberFormat="1" applyFont="1" applyBorder="1" applyProtection="1">
      <protection hidden="1"/>
    </xf>
    <xf numFmtId="166" fontId="4" fillId="0" borderId="1" xfId="0" applyNumberFormat="1" applyFont="1" applyBorder="1" applyProtection="1">
      <protection locked="0" hidden="1"/>
    </xf>
    <xf numFmtId="166" fontId="4" fillId="0" borderId="1" xfId="0" applyNumberFormat="1" applyFont="1" applyBorder="1" applyProtection="1">
      <protection hidden="1"/>
    </xf>
    <xf numFmtId="166" fontId="6" fillId="2" borderId="1" xfId="0" applyNumberFormat="1" applyFont="1" applyFill="1" applyBorder="1" applyProtection="1">
      <protection locked="0" hidden="1"/>
    </xf>
    <xf numFmtId="166" fontId="6" fillId="0" borderId="1" xfId="0" applyNumberFormat="1" applyFont="1" applyBorder="1" applyProtection="1">
      <protection hidden="1"/>
    </xf>
    <xf numFmtId="166" fontId="0" fillId="0" borderId="1" xfId="0" applyNumberFormat="1" applyBorder="1" applyProtection="1">
      <protection locked="0" hidden="1"/>
    </xf>
    <xf numFmtId="166" fontId="0" fillId="0" borderId="1" xfId="0" applyNumberFormat="1" applyBorder="1" applyProtection="1">
      <protection hidden="1"/>
    </xf>
    <xf numFmtId="166" fontId="0" fillId="0" borderId="0" xfId="0" applyNumberFormat="1" applyProtection="1">
      <protection locked="0" hidden="1"/>
    </xf>
    <xf numFmtId="166" fontId="0" fillId="0" borderId="0" xfId="0" applyNumberFormat="1" applyAlignment="1" applyProtection="1">
      <alignment horizontal="right"/>
      <protection hidden="1"/>
    </xf>
    <xf numFmtId="166" fontId="0" fillId="0" borderId="0" xfId="0" applyNumberFormat="1" applyProtection="1">
      <protection hidden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30"/>
  <sheetViews>
    <sheetView tabSelected="1" view="pageBreakPreview" topLeftCell="D1" zoomScale="110" zoomScaleNormal="80" zoomScaleSheetLayoutView="110" workbookViewId="0">
      <selection activeCell="F7" sqref="F7"/>
    </sheetView>
  </sheetViews>
  <sheetFormatPr defaultRowHeight="15" x14ac:dyDescent="0.25"/>
  <cols>
    <col min="1" max="1" width="9.140625" style="2" hidden="1" customWidth="1"/>
    <col min="2" max="2" width="9.140625" style="26" hidden="1" customWidth="1"/>
    <col min="3" max="3" width="9.140625" style="2" hidden="1" customWidth="1"/>
    <col min="4" max="4" width="5.7109375" style="8" customWidth="1"/>
    <col min="5" max="5" width="50.7109375" style="16" customWidth="1"/>
    <col min="6" max="6" width="9.140625" style="2"/>
    <col min="7" max="7" width="14.7109375" style="2" customWidth="1"/>
    <col min="8" max="8" width="13.7109375" style="2" bestFit="1" customWidth="1"/>
    <col min="9" max="10" width="13.7109375" style="2" customWidth="1"/>
    <col min="11" max="11" width="16.7109375" style="2" customWidth="1"/>
    <col min="12" max="16384" width="9.140625" style="2"/>
  </cols>
  <sheetData>
    <row r="1" spans="1:11" s="1" customFormat="1" ht="23.25" x14ac:dyDescent="0.3">
      <c r="A1" s="1">
        <v>1355</v>
      </c>
      <c r="B1" s="25"/>
      <c r="D1" s="6"/>
      <c r="E1" s="7" t="s">
        <v>1</v>
      </c>
    </row>
    <row r="2" spans="1:11" x14ac:dyDescent="0.25">
      <c r="B2" s="26" t="s">
        <v>23</v>
      </c>
      <c r="E2" s="9"/>
    </row>
    <row r="3" spans="1:11" x14ac:dyDescent="0.25">
      <c r="B3" s="26" t="s">
        <v>24</v>
      </c>
      <c r="E3" s="9" t="s">
        <v>2</v>
      </c>
      <c r="F3" s="17" t="s">
        <v>26</v>
      </c>
    </row>
    <row r="4" spans="1:11" x14ac:dyDescent="0.25">
      <c r="E4" s="9"/>
    </row>
    <row r="5" spans="1:11" x14ac:dyDescent="0.25">
      <c r="E5" s="9" t="s">
        <v>3</v>
      </c>
      <c r="F5" s="17" t="s">
        <v>27</v>
      </c>
    </row>
    <row r="6" spans="1:11" x14ac:dyDescent="0.25">
      <c r="E6" s="9"/>
      <c r="F6" s="18"/>
    </row>
    <row r="7" spans="1:11" x14ac:dyDescent="0.25">
      <c r="E7" s="9" t="s">
        <v>4</v>
      </c>
      <c r="F7" s="19"/>
    </row>
    <row r="8" spans="1:11" x14ac:dyDescent="0.25">
      <c r="E8" s="9"/>
    </row>
    <row r="9" spans="1:11" ht="30" customHeight="1" x14ac:dyDescent="0.25">
      <c r="E9" s="20" t="s">
        <v>13</v>
      </c>
      <c r="F9" s="20"/>
      <c r="G9" s="20"/>
      <c r="H9" s="20"/>
      <c r="I9" s="20"/>
      <c r="J9" s="20"/>
      <c r="K9" s="20"/>
    </row>
    <row r="10" spans="1:11" x14ac:dyDescent="0.25">
      <c r="E10" s="9"/>
    </row>
    <row r="11" spans="1:11" x14ac:dyDescent="0.25">
      <c r="E11" s="23" t="s">
        <v>25</v>
      </c>
      <c r="F11" s="23"/>
      <c r="G11" s="23"/>
      <c r="H11" s="23"/>
      <c r="I11" s="23"/>
      <c r="J11" s="23"/>
      <c r="K11" s="23"/>
    </row>
    <row r="12" spans="1:11" x14ac:dyDescent="0.25">
      <c r="E12" s="9"/>
    </row>
    <row r="13" spans="1:11" x14ac:dyDescent="0.25">
      <c r="E13" s="23" t="s">
        <v>5</v>
      </c>
      <c r="F13" s="23"/>
      <c r="G13" s="23"/>
      <c r="H13" s="23"/>
      <c r="I13" s="23"/>
      <c r="J13" s="23"/>
      <c r="K13" s="23"/>
    </row>
    <row r="14" spans="1:11" x14ac:dyDescent="0.25">
      <c r="E14" s="10"/>
      <c r="F14" s="11"/>
      <c r="G14" s="11"/>
      <c r="H14" s="11"/>
      <c r="I14" s="11"/>
      <c r="J14" s="11"/>
      <c r="K14" s="11"/>
    </row>
    <row r="15" spans="1:11" x14ac:dyDescent="0.25">
      <c r="E15" s="12" t="s">
        <v>20</v>
      </c>
      <c r="F15" s="11"/>
      <c r="G15" s="24">
        <f>ROUND(ROUND(SUM($K$1007:$K$1027), 2)+ROUND(SUM($K$983:$K$1005), 2)+ROUND(SUM($K$951:$K$981), 2)+ROUND(SUM($K$909:$K$949), 2)+ROUND(SUM($K$862:$K$907), 2)+ROUND(SUM($K$796:$K$860), 2)+ROUND(SUM($K$690:$K$794), 2)+ROUND(SUM($K$688:$K$688), 2)+ROUND(SUM($K$678:$K$686), 2)+ROUND(SUM($K$655:$K$676), 2)+ROUND(SUM($K$641:$K$653), 2)+ROUND(SUM($K$637:$K$639), 2)+ROUND(SUM($K$618:$K$635), 2)+ROUND(SUM($K$613:$K$616), 2)+ROUND(SUM($K$608:$K$611), 2)+ROUND(SUM($K$599:$K$606), 2)+ROUND(SUM($K$575:$K$597), 2)+ROUND(SUM($K$560:$K$573), 2)+ROUND(SUM($K$545:$K$558), 2)+ROUND(SUM($K$540:$K$543), 2)+ROUND(SUM($K$526:$K$538), 2)+ROUND(SUM($K$521:$K$524), 2)+ROUND(SUM($K$516:$K$519), 2)+ROUND(SUM($K$507:$K$514), 2)+ROUND(SUM($K$486:$K$505), 2)+ROUND(SUM($K$474:$K$484), 2)+ROUND(SUM($K$458:$K$472), 2)+ROUND(SUM($K$452:$K$456), 2)+ROUND(SUM($K$434:$K$450), 2)+ROUND(SUM($K$423:$K$432), 2)+ROUND(SUM($K$416:$K$421), 2)+ROUND(SUM($K$405:$K$414), 2)+ROUND(SUM($K$399:$K$403), 2)+ROUND(SUM($K$395:$K$397), 2)+ROUND(SUM($K$380:$K$393), 2)+ROUND(SUM($K$364:$K$378), 2)+ROUND(SUM($K$348:$K$362), 2)+ROUND(SUM($K$338:$K$346), 2)+ROUND(SUM($K$328:$K$336), 2)+ROUND(SUM($K$316:$K$326), 2)+ROUND(SUM($K$312:$K$314), 2)+ROUND(SUM($K$300:$K$310), 2)+ROUND(SUM($K$281:$K$298), 2)+ROUND(SUM($K$263:$K$279), 2)+ROUND(SUM($K$252:$K$261), 2)+ROUND(SUM($K$242:$K$250), 2)+ROUND(SUM($K$232:$K$240), 2)+ROUND(SUM($K$207:$K$230), 2)+ROUND(SUM($K$202:$K$205), 2)+ROUND(SUM($K$198:$K$200), 2)+ROUND(SUM($K$193:$K$196), 2)+ROUND(SUM($K$155:$K$191), 2)+ROUND(SUM($K$145:$K$153), 2)+ROUND(SUM($K$108:$K$143), 2)+ROUND(SUM($K$23:$K$106), 2), 2)</f>
        <v>0</v>
      </c>
      <c r="H15" s="24"/>
      <c r="I15" s="11"/>
      <c r="J15" s="11"/>
      <c r="K15" s="11"/>
    </row>
    <row r="16" spans="1:11" x14ac:dyDescent="0.25">
      <c r="E16" s="12" t="s">
        <v>21</v>
      </c>
      <c r="F16" s="31" t="s">
        <v>23</v>
      </c>
      <c r="G16" s="24">
        <f>G15*IF(F16="այո", 0.2, 0)</f>
        <v>0</v>
      </c>
      <c r="H16" s="24"/>
      <c r="I16" s="11"/>
      <c r="J16" s="11"/>
      <c r="K16" s="11"/>
    </row>
    <row r="17" spans="2:11" x14ac:dyDescent="0.25">
      <c r="E17" s="12" t="s">
        <v>22</v>
      </c>
      <c r="F17" s="11"/>
      <c r="G17" s="24">
        <f>G15+G16</f>
        <v>0</v>
      </c>
      <c r="H17" s="24"/>
      <c r="I17" s="11"/>
      <c r="J17" s="11"/>
      <c r="K17" s="11"/>
    </row>
    <row r="19" spans="2:11" x14ac:dyDescent="0.25">
      <c r="D19" s="22" t="s">
        <v>0</v>
      </c>
      <c r="E19" s="22" t="s">
        <v>6</v>
      </c>
      <c r="F19" s="22" t="s">
        <v>7</v>
      </c>
      <c r="G19" s="22" t="s">
        <v>8</v>
      </c>
      <c r="H19" s="21" t="s">
        <v>19</v>
      </c>
      <c r="I19" s="21"/>
      <c r="J19" s="21"/>
      <c r="K19" s="13"/>
    </row>
    <row r="20" spans="2:11" s="3" customFormat="1" x14ac:dyDescent="0.25">
      <c r="D20" s="22"/>
      <c r="E20" s="22"/>
      <c r="F20" s="22"/>
      <c r="G20" s="22"/>
      <c r="H20" s="14" t="s">
        <v>9</v>
      </c>
      <c r="I20" s="14" t="s">
        <v>10</v>
      </c>
      <c r="J20" s="14" t="s">
        <v>11</v>
      </c>
      <c r="K20" s="14" t="s">
        <v>12</v>
      </c>
    </row>
    <row r="21" spans="2:11" s="4" customFormat="1" x14ac:dyDescent="0.25">
      <c r="B21" s="27"/>
      <c r="D21" s="22"/>
      <c r="E21" s="22"/>
      <c r="F21" s="22"/>
      <c r="G21" s="15" t="s">
        <v>14</v>
      </c>
      <c r="H21" s="15" t="s">
        <v>15</v>
      </c>
      <c r="I21" s="15" t="s">
        <v>16</v>
      </c>
      <c r="J21" s="15" t="s">
        <v>17</v>
      </c>
      <c r="K21" s="15" t="s">
        <v>18</v>
      </c>
    </row>
    <row r="22" spans="2:11" s="30" customFormat="1" ht="30" x14ac:dyDescent="0.25">
      <c r="B22" s="29"/>
      <c r="C22" s="32"/>
      <c r="D22" s="33">
        <v>1</v>
      </c>
      <c r="E22" s="34" t="s">
        <v>28</v>
      </c>
      <c r="F22" s="35"/>
      <c r="G22" s="35"/>
      <c r="H22" s="41"/>
      <c r="I22" s="42"/>
      <c r="J22" s="41"/>
      <c r="K22" s="43">
        <f>ROUND(SUM($K$23:$K$106), 2)</f>
        <v>0</v>
      </c>
    </row>
    <row r="23" spans="2:11" s="5" customFormat="1" ht="30" x14ac:dyDescent="0.25">
      <c r="B23" s="28"/>
      <c r="C23" s="36">
        <v>249635</v>
      </c>
      <c r="D23" s="37">
        <v>1</v>
      </c>
      <c r="E23" s="38" t="s">
        <v>29</v>
      </c>
      <c r="F23" s="36" t="s">
        <v>30</v>
      </c>
      <c r="G23" s="36">
        <v>234</v>
      </c>
      <c r="H23" s="44"/>
      <c r="I23" s="44"/>
      <c r="J23" s="45">
        <f xml:space="preserve"> $I$23 + $H$23</f>
        <v>0</v>
      </c>
      <c r="K23" s="45">
        <f xml:space="preserve"> ROUND(($I$23 + $H$23) * $G$23, 2)</f>
        <v>0</v>
      </c>
    </row>
    <row r="24" spans="2:11" s="5" customFormat="1" ht="75" x14ac:dyDescent="0.25">
      <c r="B24" s="28"/>
      <c r="C24" s="36">
        <v>250303</v>
      </c>
      <c r="D24" s="37">
        <v>2</v>
      </c>
      <c r="E24" s="38" t="s">
        <v>31</v>
      </c>
      <c r="F24" s="36" t="s">
        <v>30</v>
      </c>
      <c r="G24" s="36">
        <v>234</v>
      </c>
      <c r="H24" s="44"/>
      <c r="I24" s="44"/>
      <c r="J24" s="45">
        <f xml:space="preserve"> $I$24 + $H$24</f>
        <v>0</v>
      </c>
      <c r="K24" s="45">
        <f xml:space="preserve"> ROUND(($I$24 + $H$24) * $G$24, 2)</f>
        <v>0</v>
      </c>
    </row>
    <row r="25" spans="2:11" s="5" customFormat="1" ht="30" x14ac:dyDescent="0.25">
      <c r="B25" s="28"/>
      <c r="C25" s="36">
        <v>253010</v>
      </c>
      <c r="D25" s="37">
        <v>3</v>
      </c>
      <c r="E25" s="38" t="s">
        <v>32</v>
      </c>
      <c r="F25" s="36"/>
      <c r="G25" s="36">
        <v>0</v>
      </c>
      <c r="H25" s="44"/>
      <c r="I25" s="44"/>
      <c r="J25" s="45">
        <f xml:space="preserve"> $I$25 + $H$25</f>
        <v>0</v>
      </c>
      <c r="K25" s="45">
        <f xml:space="preserve"> ROUND(($I$25 + $H$25) * $G$25, 2)</f>
        <v>0</v>
      </c>
    </row>
    <row r="26" spans="2:11" s="5" customFormat="1" x14ac:dyDescent="0.25">
      <c r="B26" s="28"/>
      <c r="C26" s="36">
        <v>253011</v>
      </c>
      <c r="D26" s="37">
        <v>4</v>
      </c>
      <c r="E26" s="38" t="s">
        <v>33</v>
      </c>
      <c r="F26" s="36" t="s">
        <v>34</v>
      </c>
      <c r="G26" s="36">
        <v>324</v>
      </c>
      <c r="H26" s="44"/>
      <c r="I26" s="44"/>
      <c r="J26" s="45">
        <f xml:space="preserve"> $I$26 + $H$26</f>
        <v>0</v>
      </c>
      <c r="K26" s="45">
        <f xml:space="preserve"> ROUND(($I$26 + $H$26) * $G$26, 2)</f>
        <v>0</v>
      </c>
    </row>
    <row r="27" spans="2:11" s="5" customFormat="1" x14ac:dyDescent="0.25">
      <c r="B27" s="28"/>
      <c r="C27" s="36">
        <v>253012</v>
      </c>
      <c r="D27" s="37">
        <v>5</v>
      </c>
      <c r="E27" s="38" t="s">
        <v>35</v>
      </c>
      <c r="F27" s="36" t="s">
        <v>34</v>
      </c>
      <c r="G27" s="36">
        <v>36</v>
      </c>
      <c r="H27" s="44"/>
      <c r="I27" s="44"/>
      <c r="J27" s="45">
        <f xml:space="preserve"> $I$27 + $H$27</f>
        <v>0</v>
      </c>
      <c r="K27" s="45">
        <f xml:space="preserve"> ROUND(($I$27 + $H$27) * $G$27, 2)</f>
        <v>0</v>
      </c>
    </row>
    <row r="28" spans="2:11" s="5" customFormat="1" ht="30" x14ac:dyDescent="0.25">
      <c r="B28" s="28"/>
      <c r="C28" s="36">
        <v>253013</v>
      </c>
      <c r="D28" s="37">
        <v>6</v>
      </c>
      <c r="E28" s="38" t="s">
        <v>36</v>
      </c>
      <c r="F28" s="36" t="s">
        <v>34</v>
      </c>
      <c r="G28" s="36">
        <v>105.6</v>
      </c>
      <c r="H28" s="44"/>
      <c r="I28" s="44"/>
      <c r="J28" s="45">
        <f xml:space="preserve"> $I$28 + $H$28</f>
        <v>0</v>
      </c>
      <c r="K28" s="45">
        <f xml:space="preserve"> ROUND(($I$28 + $H$28) * $G$28, 2)</f>
        <v>0</v>
      </c>
    </row>
    <row r="29" spans="2:11" s="5" customFormat="1" ht="30" x14ac:dyDescent="0.25">
      <c r="B29" s="28"/>
      <c r="C29" s="36">
        <v>253014</v>
      </c>
      <c r="D29" s="37">
        <v>7</v>
      </c>
      <c r="E29" s="38" t="s">
        <v>37</v>
      </c>
      <c r="F29" s="36" t="s">
        <v>30</v>
      </c>
      <c r="G29" s="36">
        <v>480</v>
      </c>
      <c r="H29" s="44"/>
      <c r="I29" s="44"/>
      <c r="J29" s="45">
        <f xml:space="preserve"> $I$29 + $H$29</f>
        <v>0</v>
      </c>
      <c r="K29" s="45">
        <f xml:space="preserve"> ROUND(($I$29 + $H$29) * $G$29, 2)</f>
        <v>0</v>
      </c>
    </row>
    <row r="30" spans="2:11" s="5" customFormat="1" x14ac:dyDescent="0.25">
      <c r="B30" s="28"/>
      <c r="C30" s="36">
        <v>253015</v>
      </c>
      <c r="D30" s="37">
        <v>8</v>
      </c>
      <c r="E30" s="38" t="s">
        <v>38</v>
      </c>
      <c r="F30" s="36" t="s">
        <v>39</v>
      </c>
      <c r="G30" s="36">
        <v>0.48</v>
      </c>
      <c r="H30" s="44"/>
      <c r="I30" s="44"/>
      <c r="J30" s="45">
        <f xml:space="preserve"> $I$30 + $H$30</f>
        <v>0</v>
      </c>
      <c r="K30" s="45">
        <f xml:space="preserve"> ROUND(($I$30 + $H$30) * $G$30, 2)</f>
        <v>0</v>
      </c>
    </row>
    <row r="31" spans="2:11" s="5" customFormat="1" x14ac:dyDescent="0.25">
      <c r="B31" s="28"/>
      <c r="C31" s="36">
        <v>253016</v>
      </c>
      <c r="D31" s="37">
        <v>9</v>
      </c>
      <c r="E31" s="38" t="s">
        <v>40</v>
      </c>
      <c r="F31" s="36" t="s">
        <v>41</v>
      </c>
      <c r="G31" s="36">
        <v>2</v>
      </c>
      <c r="H31" s="44"/>
      <c r="I31" s="44"/>
      <c r="J31" s="45">
        <f xml:space="preserve"> $I$31 + $H$31</f>
        <v>0</v>
      </c>
      <c r="K31" s="45">
        <f xml:space="preserve"> ROUND(($I$31 + $H$31) * $G$31, 2)</f>
        <v>0</v>
      </c>
    </row>
    <row r="32" spans="2:11" s="5" customFormat="1" x14ac:dyDescent="0.25">
      <c r="B32" s="28"/>
      <c r="C32" s="36">
        <v>253017</v>
      </c>
      <c r="D32" s="37">
        <v>10</v>
      </c>
      <c r="E32" s="38" t="s">
        <v>42</v>
      </c>
      <c r="F32" s="36" t="s">
        <v>41</v>
      </c>
      <c r="G32" s="36">
        <v>2</v>
      </c>
      <c r="H32" s="44"/>
      <c r="I32" s="44"/>
      <c r="J32" s="45">
        <f xml:space="preserve"> $I$32 + $H$32</f>
        <v>0</v>
      </c>
      <c r="K32" s="45">
        <f xml:space="preserve"> ROUND(($I$32 + $H$32) * $G$32, 2)</f>
        <v>0</v>
      </c>
    </row>
    <row r="33" spans="2:11" s="5" customFormat="1" x14ac:dyDescent="0.25">
      <c r="B33" s="28"/>
      <c r="C33" s="36">
        <v>253018</v>
      </c>
      <c r="D33" s="37">
        <v>11</v>
      </c>
      <c r="E33" s="38" t="s">
        <v>43</v>
      </c>
      <c r="F33" s="36" t="s">
        <v>41</v>
      </c>
      <c r="G33" s="36">
        <v>2</v>
      </c>
      <c r="H33" s="44"/>
      <c r="I33" s="44"/>
      <c r="J33" s="45">
        <f xml:space="preserve"> $I$33 + $H$33</f>
        <v>0</v>
      </c>
      <c r="K33" s="45">
        <f xml:space="preserve"> ROUND(($I$33 + $H$33) * $G$33, 2)</f>
        <v>0</v>
      </c>
    </row>
    <row r="34" spans="2:11" s="5" customFormat="1" ht="30" x14ac:dyDescent="0.25">
      <c r="B34" s="28"/>
      <c r="C34" s="36">
        <v>253019</v>
      </c>
      <c r="D34" s="37">
        <v>12</v>
      </c>
      <c r="E34" s="38" t="s">
        <v>44</v>
      </c>
      <c r="F34" s="36" t="s">
        <v>45</v>
      </c>
      <c r="G34" s="36">
        <v>2</v>
      </c>
      <c r="H34" s="44"/>
      <c r="I34" s="44"/>
      <c r="J34" s="45">
        <f xml:space="preserve"> $I$34 + $H$34</f>
        <v>0</v>
      </c>
      <c r="K34" s="45">
        <f xml:space="preserve"> ROUND(($I$34 + $H$34) * $G$34, 2)</f>
        <v>0</v>
      </c>
    </row>
    <row r="35" spans="2:11" s="5" customFormat="1" x14ac:dyDescent="0.25">
      <c r="B35" s="28"/>
      <c r="C35" s="36">
        <v>253020</v>
      </c>
      <c r="D35" s="37">
        <v>13</v>
      </c>
      <c r="E35" s="38" t="s">
        <v>46</v>
      </c>
      <c r="F35" s="36" t="s">
        <v>34</v>
      </c>
      <c r="G35" s="36">
        <v>25</v>
      </c>
      <c r="H35" s="44"/>
      <c r="I35" s="44"/>
      <c r="J35" s="45">
        <f xml:space="preserve"> $I$35 + $H$35</f>
        <v>0</v>
      </c>
      <c r="K35" s="45">
        <f xml:space="preserve"> ROUND(($I$35 + $H$35) * $G$35, 2)</f>
        <v>0</v>
      </c>
    </row>
    <row r="36" spans="2:11" s="5" customFormat="1" x14ac:dyDescent="0.25">
      <c r="B36" s="28"/>
      <c r="C36" s="36">
        <v>253021</v>
      </c>
      <c r="D36" s="37">
        <v>14</v>
      </c>
      <c r="E36" s="38" t="s">
        <v>47</v>
      </c>
      <c r="F36" s="36" t="s">
        <v>34</v>
      </c>
      <c r="G36" s="36">
        <v>225</v>
      </c>
      <c r="H36" s="44"/>
      <c r="I36" s="44"/>
      <c r="J36" s="45">
        <f xml:space="preserve"> $I$36 + $H$36</f>
        <v>0</v>
      </c>
      <c r="K36" s="45">
        <f xml:space="preserve"> ROUND(($I$36 + $H$36) * $G$36, 2)</f>
        <v>0</v>
      </c>
    </row>
    <row r="37" spans="2:11" s="5" customFormat="1" x14ac:dyDescent="0.25">
      <c r="B37" s="28"/>
      <c r="C37" s="36">
        <v>253022</v>
      </c>
      <c r="D37" s="37">
        <v>15</v>
      </c>
      <c r="E37" s="38" t="s">
        <v>48</v>
      </c>
      <c r="F37" s="36" t="s">
        <v>34</v>
      </c>
      <c r="G37" s="36">
        <v>225</v>
      </c>
      <c r="H37" s="44"/>
      <c r="I37" s="44"/>
      <c r="J37" s="45">
        <f xml:space="preserve"> $I$37 + $H$37</f>
        <v>0</v>
      </c>
      <c r="K37" s="45">
        <f xml:space="preserve"> ROUND(($I$37 + $H$37) * $G$37, 2)</f>
        <v>0</v>
      </c>
    </row>
    <row r="38" spans="2:11" s="5" customFormat="1" x14ac:dyDescent="0.25">
      <c r="B38" s="28"/>
      <c r="C38" s="36">
        <v>253023</v>
      </c>
      <c r="D38" s="37">
        <v>16</v>
      </c>
      <c r="E38" s="38" t="s">
        <v>49</v>
      </c>
      <c r="F38" s="36" t="s">
        <v>34</v>
      </c>
      <c r="G38" s="36">
        <v>225</v>
      </c>
      <c r="H38" s="44"/>
      <c r="I38" s="44"/>
      <c r="J38" s="45">
        <f xml:space="preserve"> $I$38 + $H$38</f>
        <v>0</v>
      </c>
      <c r="K38" s="45">
        <f xml:space="preserve"> ROUND(($I$38 + $H$38) * $G$38, 2)</f>
        <v>0</v>
      </c>
    </row>
    <row r="39" spans="2:11" s="5" customFormat="1" ht="30" x14ac:dyDescent="0.25">
      <c r="B39" s="28"/>
      <c r="C39" s="36">
        <v>253024</v>
      </c>
      <c r="D39" s="37">
        <v>17</v>
      </c>
      <c r="E39" s="38" t="s">
        <v>50</v>
      </c>
      <c r="F39" s="36" t="s">
        <v>34</v>
      </c>
      <c r="G39" s="36">
        <v>110</v>
      </c>
      <c r="H39" s="44"/>
      <c r="I39" s="44"/>
      <c r="J39" s="45">
        <f xml:space="preserve"> $I$39 + $H$39</f>
        <v>0</v>
      </c>
      <c r="K39" s="45">
        <f xml:space="preserve"> ROUND(($I$39 + $H$39) * $G$39, 2)</f>
        <v>0</v>
      </c>
    </row>
    <row r="40" spans="2:11" s="5" customFormat="1" x14ac:dyDescent="0.25">
      <c r="B40" s="28"/>
      <c r="C40" s="36">
        <v>253025</v>
      </c>
      <c r="D40" s="37">
        <v>18</v>
      </c>
      <c r="E40" s="38" t="s">
        <v>51</v>
      </c>
      <c r="F40" s="36" t="s">
        <v>52</v>
      </c>
      <c r="G40" s="36">
        <v>214.5</v>
      </c>
      <c r="H40" s="44"/>
      <c r="I40" s="44"/>
      <c r="J40" s="45">
        <f xml:space="preserve"> $I$40 + $H$40</f>
        <v>0</v>
      </c>
      <c r="K40" s="45">
        <f xml:space="preserve"> ROUND(($I$40 + $H$40) * $G$40, 2)</f>
        <v>0</v>
      </c>
    </row>
    <row r="41" spans="2:11" s="5" customFormat="1" x14ac:dyDescent="0.25">
      <c r="B41" s="28"/>
      <c r="C41" s="36">
        <v>253032</v>
      </c>
      <c r="D41" s="37">
        <v>19</v>
      </c>
      <c r="E41" s="38" t="s">
        <v>53</v>
      </c>
      <c r="F41" s="36"/>
      <c r="G41" s="36">
        <v>0</v>
      </c>
      <c r="H41" s="44"/>
      <c r="I41" s="44"/>
      <c r="J41" s="45">
        <f xml:space="preserve"> $I$41 + $H$41</f>
        <v>0</v>
      </c>
      <c r="K41" s="45">
        <f xml:space="preserve"> ROUND(($I$41 + $H$41) * $G$41, 2)</f>
        <v>0</v>
      </c>
    </row>
    <row r="42" spans="2:11" s="5" customFormat="1" x14ac:dyDescent="0.25">
      <c r="B42" s="28"/>
      <c r="C42" s="36">
        <v>253033</v>
      </c>
      <c r="D42" s="37">
        <v>20</v>
      </c>
      <c r="E42" s="38" t="s">
        <v>54</v>
      </c>
      <c r="F42" s="36" t="s">
        <v>34</v>
      </c>
      <c r="G42" s="36">
        <v>0.8</v>
      </c>
      <c r="H42" s="44"/>
      <c r="I42" s="44"/>
      <c r="J42" s="45">
        <f xml:space="preserve"> $I$42 + $H$42</f>
        <v>0</v>
      </c>
      <c r="K42" s="45">
        <f xml:space="preserve"> ROUND(($I$42 + $H$42) * $G$42, 2)</f>
        <v>0</v>
      </c>
    </row>
    <row r="43" spans="2:11" s="5" customFormat="1" ht="30" x14ac:dyDescent="0.25">
      <c r="B43" s="28"/>
      <c r="C43" s="36">
        <v>253034</v>
      </c>
      <c r="D43" s="37">
        <v>21</v>
      </c>
      <c r="E43" s="38" t="s">
        <v>55</v>
      </c>
      <c r="F43" s="36" t="s">
        <v>34</v>
      </c>
      <c r="G43" s="36">
        <v>0.157</v>
      </c>
      <c r="H43" s="44"/>
      <c r="I43" s="44"/>
      <c r="J43" s="45">
        <f xml:space="preserve"> $I$43 + $H$43</f>
        <v>0</v>
      </c>
      <c r="K43" s="45">
        <f xml:space="preserve"> ROUND(($I$43 + $H$43) * $G$43, 2)</f>
        <v>0</v>
      </c>
    </row>
    <row r="44" spans="2:11" s="5" customFormat="1" ht="30" x14ac:dyDescent="0.25">
      <c r="B44" s="28"/>
      <c r="C44" s="36">
        <v>253035</v>
      </c>
      <c r="D44" s="37">
        <v>22</v>
      </c>
      <c r="E44" s="38" t="s">
        <v>56</v>
      </c>
      <c r="F44" s="36" t="s">
        <v>34</v>
      </c>
      <c r="G44" s="36">
        <v>1</v>
      </c>
      <c r="H44" s="44"/>
      <c r="I44" s="44"/>
      <c r="J44" s="45">
        <f xml:space="preserve"> $I$44 + $H$44</f>
        <v>0</v>
      </c>
      <c r="K44" s="45">
        <f xml:space="preserve"> ROUND(($I$44 + $H$44) * $G$44, 2)</f>
        <v>0</v>
      </c>
    </row>
    <row r="45" spans="2:11" s="5" customFormat="1" x14ac:dyDescent="0.25">
      <c r="B45" s="28"/>
      <c r="C45" s="36">
        <v>253036</v>
      </c>
      <c r="D45" s="37">
        <v>23</v>
      </c>
      <c r="E45" s="38" t="s">
        <v>57</v>
      </c>
      <c r="F45" s="36" t="s">
        <v>34</v>
      </c>
      <c r="G45" s="36">
        <v>0.6</v>
      </c>
      <c r="H45" s="44"/>
      <c r="I45" s="44"/>
      <c r="J45" s="45">
        <f xml:space="preserve"> $I$45 + $H$45</f>
        <v>0</v>
      </c>
      <c r="K45" s="45">
        <f xml:space="preserve"> ROUND(($I$45 + $H$45) * $G$45, 2)</f>
        <v>0</v>
      </c>
    </row>
    <row r="46" spans="2:11" s="5" customFormat="1" x14ac:dyDescent="0.25">
      <c r="B46" s="28"/>
      <c r="C46" s="36">
        <v>253037</v>
      </c>
      <c r="D46" s="37">
        <v>24</v>
      </c>
      <c r="E46" s="38" t="s">
        <v>58</v>
      </c>
      <c r="F46" s="36" t="s">
        <v>41</v>
      </c>
      <c r="G46" s="36">
        <v>2</v>
      </c>
      <c r="H46" s="44"/>
      <c r="I46" s="44"/>
      <c r="J46" s="45">
        <f xml:space="preserve"> $I$46 + $H$46</f>
        <v>0</v>
      </c>
      <c r="K46" s="45">
        <f xml:space="preserve"> ROUND(($I$46 + $H$46) * $G$46, 2)</f>
        <v>0</v>
      </c>
    </row>
    <row r="47" spans="2:11" s="5" customFormat="1" ht="30" x14ac:dyDescent="0.25">
      <c r="B47" s="28"/>
      <c r="C47" s="36">
        <v>253125</v>
      </c>
      <c r="D47" s="37">
        <v>25</v>
      </c>
      <c r="E47" s="38" t="s">
        <v>59</v>
      </c>
      <c r="F47" s="36" t="s">
        <v>52</v>
      </c>
      <c r="G47" s="36">
        <v>7.0000000000000007E-2</v>
      </c>
      <c r="H47" s="44"/>
      <c r="I47" s="44"/>
      <c r="J47" s="45">
        <f xml:space="preserve"> $I$47 + $H$47</f>
        <v>0</v>
      </c>
      <c r="K47" s="45">
        <f xml:space="preserve"> ROUND(($I$47 + $H$47) * $G$47, 2)</f>
        <v>0</v>
      </c>
    </row>
    <row r="48" spans="2:11" s="5" customFormat="1" ht="45" x14ac:dyDescent="0.25">
      <c r="B48" s="28"/>
      <c r="C48" s="36">
        <v>253040</v>
      </c>
      <c r="D48" s="37">
        <v>26</v>
      </c>
      <c r="E48" s="38" t="s">
        <v>60</v>
      </c>
      <c r="F48" s="36"/>
      <c r="G48" s="36">
        <v>0</v>
      </c>
      <c r="H48" s="44"/>
      <c r="I48" s="44"/>
      <c r="J48" s="45">
        <f xml:space="preserve"> $I$48 + $H$48</f>
        <v>0</v>
      </c>
      <c r="K48" s="45">
        <f xml:space="preserve"> ROUND(($I$48 + $H$48) * $G$48, 2)</f>
        <v>0</v>
      </c>
    </row>
    <row r="49" spans="2:11" s="5" customFormat="1" x14ac:dyDescent="0.25">
      <c r="B49" s="28"/>
      <c r="C49" s="36">
        <v>253041</v>
      </c>
      <c r="D49" s="37">
        <v>27</v>
      </c>
      <c r="E49" s="38" t="s">
        <v>61</v>
      </c>
      <c r="F49" s="36" t="s">
        <v>34</v>
      </c>
      <c r="G49" s="36">
        <v>32</v>
      </c>
      <c r="H49" s="44"/>
      <c r="I49" s="44"/>
      <c r="J49" s="45">
        <f xml:space="preserve"> $I$49 + $H$49</f>
        <v>0</v>
      </c>
      <c r="K49" s="45">
        <f xml:space="preserve"> ROUND(($I$49 + $H$49) * $G$49, 2)</f>
        <v>0</v>
      </c>
    </row>
    <row r="50" spans="2:11" s="5" customFormat="1" x14ac:dyDescent="0.25">
      <c r="B50" s="28"/>
      <c r="C50" s="36">
        <v>253042</v>
      </c>
      <c r="D50" s="37">
        <v>28</v>
      </c>
      <c r="E50" s="38" t="s">
        <v>62</v>
      </c>
      <c r="F50" s="36" t="s">
        <v>34</v>
      </c>
      <c r="G50" s="36">
        <v>617</v>
      </c>
      <c r="H50" s="44"/>
      <c r="I50" s="44"/>
      <c r="J50" s="45">
        <f xml:space="preserve"> $I$50 + $H$50</f>
        <v>0</v>
      </c>
      <c r="K50" s="45">
        <f xml:space="preserve"> ROUND(($I$50 + $H$50) * $G$50, 2)</f>
        <v>0</v>
      </c>
    </row>
    <row r="51" spans="2:11" s="5" customFormat="1" ht="30" x14ac:dyDescent="0.25">
      <c r="B51" s="28"/>
      <c r="C51" s="36">
        <v>253043</v>
      </c>
      <c r="D51" s="37">
        <v>29</v>
      </c>
      <c r="E51" s="38" t="s">
        <v>63</v>
      </c>
      <c r="F51" s="36" t="s">
        <v>30</v>
      </c>
      <c r="G51" s="36">
        <v>355</v>
      </c>
      <c r="H51" s="44"/>
      <c r="I51" s="44"/>
      <c r="J51" s="45">
        <f xml:space="preserve"> $I$51 + $H$51</f>
        <v>0</v>
      </c>
      <c r="K51" s="45">
        <f xml:space="preserve"> ROUND(($I$51 + $H$51) * $G$51, 2)</f>
        <v>0</v>
      </c>
    </row>
    <row r="52" spans="2:11" s="5" customFormat="1" ht="30" x14ac:dyDescent="0.25">
      <c r="B52" s="28"/>
      <c r="C52" s="36">
        <v>253044</v>
      </c>
      <c r="D52" s="37">
        <v>30</v>
      </c>
      <c r="E52" s="38" t="s">
        <v>64</v>
      </c>
      <c r="F52" s="36" t="s">
        <v>30</v>
      </c>
      <c r="G52" s="36">
        <v>355</v>
      </c>
      <c r="H52" s="44"/>
      <c r="I52" s="44"/>
      <c r="J52" s="45">
        <f xml:space="preserve"> $I$52 + $H$52</f>
        <v>0</v>
      </c>
      <c r="K52" s="45">
        <f xml:space="preserve"> ROUND(($I$52 + $H$52) * $G$52, 2)</f>
        <v>0</v>
      </c>
    </row>
    <row r="53" spans="2:11" s="5" customFormat="1" ht="30" x14ac:dyDescent="0.25">
      <c r="B53" s="28"/>
      <c r="C53" s="36">
        <v>253045</v>
      </c>
      <c r="D53" s="37">
        <v>31</v>
      </c>
      <c r="E53" s="38" t="s">
        <v>36</v>
      </c>
      <c r="F53" s="36" t="s">
        <v>34</v>
      </c>
      <c r="G53" s="36">
        <v>232</v>
      </c>
      <c r="H53" s="44"/>
      <c r="I53" s="44"/>
      <c r="J53" s="45">
        <f xml:space="preserve"> $I$53 + $H$53</f>
        <v>0</v>
      </c>
      <c r="K53" s="45">
        <f xml:space="preserve"> ROUND(($I$53 + $H$53) * $G$53, 2)</f>
        <v>0</v>
      </c>
    </row>
    <row r="54" spans="2:11" s="5" customFormat="1" ht="30" x14ac:dyDescent="0.25">
      <c r="B54" s="28"/>
      <c r="C54" s="36">
        <v>253046</v>
      </c>
      <c r="D54" s="37">
        <v>32</v>
      </c>
      <c r="E54" s="38" t="s">
        <v>65</v>
      </c>
      <c r="F54" s="36" t="s">
        <v>30</v>
      </c>
      <c r="G54" s="36">
        <v>235</v>
      </c>
      <c r="H54" s="44"/>
      <c r="I54" s="44"/>
      <c r="J54" s="45">
        <f xml:space="preserve"> $I$54 + $H$54</f>
        <v>0</v>
      </c>
      <c r="K54" s="45">
        <f xml:space="preserve"> ROUND(($I$54 + $H$54) * $G$54, 2)</f>
        <v>0</v>
      </c>
    </row>
    <row r="55" spans="2:11" s="5" customFormat="1" ht="30" x14ac:dyDescent="0.25">
      <c r="B55" s="28"/>
      <c r="C55" s="36">
        <v>253047</v>
      </c>
      <c r="D55" s="37">
        <v>33</v>
      </c>
      <c r="E55" s="38" t="s">
        <v>66</v>
      </c>
      <c r="F55" s="36" t="s">
        <v>30</v>
      </c>
      <c r="G55" s="36">
        <v>339</v>
      </c>
      <c r="H55" s="44"/>
      <c r="I55" s="44"/>
      <c r="J55" s="45">
        <f xml:space="preserve"> $I$55 + $H$55</f>
        <v>0</v>
      </c>
      <c r="K55" s="45">
        <f xml:space="preserve"> ROUND(($I$55 + $H$55) * $G$55, 2)</f>
        <v>0</v>
      </c>
    </row>
    <row r="56" spans="2:11" s="5" customFormat="1" x14ac:dyDescent="0.25">
      <c r="B56" s="28"/>
      <c r="C56" s="36">
        <v>253048</v>
      </c>
      <c r="D56" s="37">
        <v>34</v>
      </c>
      <c r="E56" s="38" t="s">
        <v>67</v>
      </c>
      <c r="F56" s="36" t="s">
        <v>39</v>
      </c>
      <c r="G56" s="36">
        <v>0.23499999999999999</v>
      </c>
      <c r="H56" s="44"/>
      <c r="I56" s="44"/>
      <c r="J56" s="45">
        <f xml:space="preserve"> $I$56 + $H$56</f>
        <v>0</v>
      </c>
      <c r="K56" s="45">
        <f xml:space="preserve"> ROUND(($I$56 + $H$56) * $G$56, 2)</f>
        <v>0</v>
      </c>
    </row>
    <row r="57" spans="2:11" s="5" customFormat="1" x14ac:dyDescent="0.25">
      <c r="B57" s="28"/>
      <c r="C57" s="36">
        <v>253049</v>
      </c>
      <c r="D57" s="37">
        <v>35</v>
      </c>
      <c r="E57" s="38" t="s">
        <v>68</v>
      </c>
      <c r="F57" s="36" t="s">
        <v>39</v>
      </c>
      <c r="G57" s="36">
        <v>0.33900000000000002</v>
      </c>
      <c r="H57" s="44"/>
      <c r="I57" s="44"/>
      <c r="J57" s="45">
        <f xml:space="preserve"> $I$57 + $H$57</f>
        <v>0</v>
      </c>
      <c r="K57" s="45">
        <f xml:space="preserve"> ROUND(($I$57 + $H$57) * $G$57, 2)</f>
        <v>0</v>
      </c>
    </row>
    <row r="58" spans="2:11" s="5" customFormat="1" x14ac:dyDescent="0.25">
      <c r="B58" s="28"/>
      <c r="C58" s="36">
        <v>253050</v>
      </c>
      <c r="D58" s="37">
        <v>36</v>
      </c>
      <c r="E58" s="38" t="s">
        <v>69</v>
      </c>
      <c r="F58" s="36" t="s">
        <v>41</v>
      </c>
      <c r="G58" s="36">
        <v>2</v>
      </c>
      <c r="H58" s="44"/>
      <c r="I58" s="44"/>
      <c r="J58" s="45">
        <f xml:space="preserve"> $I$58 + $H$58</f>
        <v>0</v>
      </c>
      <c r="K58" s="45">
        <f xml:space="preserve"> ROUND(($I$58 + $H$58) * $G$58, 2)</f>
        <v>0</v>
      </c>
    </row>
    <row r="59" spans="2:11" s="5" customFormat="1" x14ac:dyDescent="0.25">
      <c r="B59" s="28"/>
      <c r="C59" s="36">
        <v>253051</v>
      </c>
      <c r="D59" s="37">
        <v>37</v>
      </c>
      <c r="E59" s="38" t="s">
        <v>70</v>
      </c>
      <c r="F59" s="36" t="s">
        <v>41</v>
      </c>
      <c r="G59" s="36">
        <v>1</v>
      </c>
      <c r="H59" s="44"/>
      <c r="I59" s="44"/>
      <c r="J59" s="45">
        <f xml:space="preserve"> $I$59 + $H$59</f>
        <v>0</v>
      </c>
      <c r="K59" s="45">
        <f xml:space="preserve"> ROUND(($I$59 + $H$59) * $G$59, 2)</f>
        <v>0</v>
      </c>
    </row>
    <row r="60" spans="2:11" s="5" customFormat="1" x14ac:dyDescent="0.25">
      <c r="B60" s="28"/>
      <c r="C60" s="36">
        <v>253052</v>
      </c>
      <c r="D60" s="37">
        <v>38</v>
      </c>
      <c r="E60" s="38" t="s">
        <v>71</v>
      </c>
      <c r="F60" s="36" t="s">
        <v>41</v>
      </c>
      <c r="G60" s="36">
        <v>2</v>
      </c>
      <c r="H60" s="44"/>
      <c r="I60" s="44"/>
      <c r="J60" s="45">
        <f xml:space="preserve"> $I$60 + $H$60</f>
        <v>0</v>
      </c>
      <c r="K60" s="45">
        <f xml:space="preserve"> ROUND(($I$60 + $H$60) * $G$60, 2)</f>
        <v>0</v>
      </c>
    </row>
    <row r="61" spans="2:11" s="5" customFormat="1" x14ac:dyDescent="0.25">
      <c r="B61" s="28"/>
      <c r="C61" s="36">
        <v>253053</v>
      </c>
      <c r="D61" s="37">
        <v>39</v>
      </c>
      <c r="E61" s="38" t="s">
        <v>72</v>
      </c>
      <c r="F61" s="36" t="s">
        <v>41</v>
      </c>
      <c r="G61" s="36">
        <v>3</v>
      </c>
      <c r="H61" s="44"/>
      <c r="I61" s="44"/>
      <c r="J61" s="45">
        <f xml:space="preserve"> $I$61 + $H$61</f>
        <v>0</v>
      </c>
      <c r="K61" s="45">
        <f xml:space="preserve"> ROUND(($I$61 + $H$61) * $G$61, 2)</f>
        <v>0</v>
      </c>
    </row>
    <row r="62" spans="2:11" s="5" customFormat="1" x14ac:dyDescent="0.25">
      <c r="B62" s="28"/>
      <c r="C62" s="36">
        <v>253054</v>
      </c>
      <c r="D62" s="37">
        <v>40</v>
      </c>
      <c r="E62" s="38" t="s">
        <v>73</v>
      </c>
      <c r="F62" s="36" t="s">
        <v>41</v>
      </c>
      <c r="G62" s="36">
        <v>2</v>
      </c>
      <c r="H62" s="44"/>
      <c r="I62" s="44"/>
      <c r="J62" s="45">
        <f xml:space="preserve"> $I$62 + $H$62</f>
        <v>0</v>
      </c>
      <c r="K62" s="45">
        <f xml:space="preserve"> ROUND(($I$62 + $H$62) * $G$62, 2)</f>
        <v>0</v>
      </c>
    </row>
    <row r="63" spans="2:11" s="5" customFormat="1" x14ac:dyDescent="0.25">
      <c r="B63" s="28"/>
      <c r="C63" s="36">
        <v>253055</v>
      </c>
      <c r="D63" s="37">
        <v>41</v>
      </c>
      <c r="E63" s="38" t="s">
        <v>74</v>
      </c>
      <c r="F63" s="36" t="s">
        <v>41</v>
      </c>
      <c r="G63" s="36">
        <v>3</v>
      </c>
      <c r="H63" s="44"/>
      <c r="I63" s="44"/>
      <c r="J63" s="45">
        <f xml:space="preserve"> $I$63 + $H$63</f>
        <v>0</v>
      </c>
      <c r="K63" s="45">
        <f xml:space="preserve"> ROUND(($I$63 + $H$63) * $G$63, 2)</f>
        <v>0</v>
      </c>
    </row>
    <row r="64" spans="2:11" s="5" customFormat="1" ht="30" x14ac:dyDescent="0.25">
      <c r="B64" s="28"/>
      <c r="C64" s="36">
        <v>253056</v>
      </c>
      <c r="D64" s="37">
        <v>42</v>
      </c>
      <c r="E64" s="38" t="s">
        <v>75</v>
      </c>
      <c r="F64" s="36" t="s">
        <v>45</v>
      </c>
      <c r="G64" s="36">
        <v>2</v>
      </c>
      <c r="H64" s="44"/>
      <c r="I64" s="44"/>
      <c r="J64" s="45">
        <f xml:space="preserve"> $I$64 + $H$64</f>
        <v>0</v>
      </c>
      <c r="K64" s="45">
        <f xml:space="preserve"> ROUND(($I$64 + $H$64) * $G$64, 2)</f>
        <v>0</v>
      </c>
    </row>
    <row r="65" spans="2:11" s="5" customFormat="1" ht="30" x14ac:dyDescent="0.25">
      <c r="B65" s="28"/>
      <c r="C65" s="36">
        <v>253057</v>
      </c>
      <c r="D65" s="37">
        <v>43</v>
      </c>
      <c r="E65" s="38" t="s">
        <v>76</v>
      </c>
      <c r="F65" s="36" t="s">
        <v>45</v>
      </c>
      <c r="G65" s="36">
        <v>4</v>
      </c>
      <c r="H65" s="44"/>
      <c r="I65" s="44"/>
      <c r="J65" s="45">
        <f xml:space="preserve"> $I$65 + $H$65</f>
        <v>0</v>
      </c>
      <c r="K65" s="45">
        <f xml:space="preserve"> ROUND(($I$65 + $H$65) * $G$65, 2)</f>
        <v>0</v>
      </c>
    </row>
    <row r="66" spans="2:11" s="5" customFormat="1" x14ac:dyDescent="0.25">
      <c r="B66" s="28"/>
      <c r="C66" s="36">
        <v>253058</v>
      </c>
      <c r="D66" s="37">
        <v>44</v>
      </c>
      <c r="E66" s="38" t="s">
        <v>77</v>
      </c>
      <c r="F66" s="36" t="s">
        <v>41</v>
      </c>
      <c r="G66" s="36">
        <v>2</v>
      </c>
      <c r="H66" s="44"/>
      <c r="I66" s="44"/>
      <c r="J66" s="45">
        <f xml:space="preserve"> $I$66 + $H$66</f>
        <v>0</v>
      </c>
      <c r="K66" s="45">
        <f xml:space="preserve"> ROUND(($I$66 + $H$66) * $G$66, 2)</f>
        <v>0</v>
      </c>
    </row>
    <row r="67" spans="2:11" s="5" customFormat="1" x14ac:dyDescent="0.25">
      <c r="B67" s="28"/>
      <c r="C67" s="36">
        <v>253059</v>
      </c>
      <c r="D67" s="37">
        <v>45</v>
      </c>
      <c r="E67" s="38" t="s">
        <v>78</v>
      </c>
      <c r="F67" s="36"/>
      <c r="G67" s="36">
        <v>1</v>
      </c>
      <c r="H67" s="44"/>
      <c r="I67" s="44"/>
      <c r="J67" s="45">
        <f xml:space="preserve"> $I$67 + $H$67</f>
        <v>0</v>
      </c>
      <c r="K67" s="45">
        <f xml:space="preserve"> ROUND(($I$67 + $H$67) * $G$67, 2)</f>
        <v>0</v>
      </c>
    </row>
    <row r="68" spans="2:11" s="5" customFormat="1" x14ac:dyDescent="0.25">
      <c r="B68" s="28"/>
      <c r="C68" s="36">
        <v>253060</v>
      </c>
      <c r="D68" s="37">
        <v>46</v>
      </c>
      <c r="E68" s="38" t="s">
        <v>46</v>
      </c>
      <c r="F68" s="36" t="s">
        <v>34</v>
      </c>
      <c r="G68" s="36">
        <v>42</v>
      </c>
      <c r="H68" s="44"/>
      <c r="I68" s="44"/>
      <c r="J68" s="45">
        <f xml:space="preserve"> $I$68 + $H$68</f>
        <v>0</v>
      </c>
      <c r="K68" s="45">
        <f xml:space="preserve"> ROUND(($I$68 + $H$68) * $G$68, 2)</f>
        <v>0</v>
      </c>
    </row>
    <row r="69" spans="2:11" s="5" customFormat="1" x14ac:dyDescent="0.25">
      <c r="B69" s="28"/>
      <c r="C69" s="36">
        <v>253061</v>
      </c>
      <c r="D69" s="37">
        <v>47</v>
      </c>
      <c r="E69" s="38" t="s">
        <v>47</v>
      </c>
      <c r="F69" s="36" t="s">
        <v>34</v>
      </c>
      <c r="G69" s="36">
        <v>375</v>
      </c>
      <c r="H69" s="44"/>
      <c r="I69" s="44"/>
      <c r="J69" s="45">
        <f xml:space="preserve"> $I$69 + $H$69</f>
        <v>0</v>
      </c>
      <c r="K69" s="45">
        <f xml:space="preserve"> ROUND(($I$69 + $H$69) * $G$69, 2)</f>
        <v>0</v>
      </c>
    </row>
    <row r="70" spans="2:11" s="5" customFormat="1" x14ac:dyDescent="0.25">
      <c r="B70" s="28"/>
      <c r="C70" s="36">
        <v>253062</v>
      </c>
      <c r="D70" s="37">
        <v>48</v>
      </c>
      <c r="E70" s="38" t="s">
        <v>48</v>
      </c>
      <c r="F70" s="36" t="s">
        <v>34</v>
      </c>
      <c r="G70" s="36">
        <v>375</v>
      </c>
      <c r="H70" s="44"/>
      <c r="I70" s="44"/>
      <c r="J70" s="45">
        <f xml:space="preserve"> $I$70 + $H$70</f>
        <v>0</v>
      </c>
      <c r="K70" s="45">
        <f xml:space="preserve"> ROUND(($I$70 + $H$70) * $G$70, 2)</f>
        <v>0</v>
      </c>
    </row>
    <row r="71" spans="2:11" s="5" customFormat="1" x14ac:dyDescent="0.25">
      <c r="B71" s="28"/>
      <c r="C71" s="36">
        <v>253063</v>
      </c>
      <c r="D71" s="37">
        <v>49</v>
      </c>
      <c r="E71" s="38" t="s">
        <v>49</v>
      </c>
      <c r="F71" s="36" t="s">
        <v>34</v>
      </c>
      <c r="G71" s="36">
        <v>375</v>
      </c>
      <c r="H71" s="44"/>
      <c r="I71" s="44"/>
      <c r="J71" s="45">
        <f xml:space="preserve"> $I$71 + $H$71</f>
        <v>0</v>
      </c>
      <c r="K71" s="45">
        <f xml:space="preserve"> ROUND(($I$71 + $H$71) * $G$71, 2)</f>
        <v>0</v>
      </c>
    </row>
    <row r="72" spans="2:11" s="5" customFormat="1" ht="30" x14ac:dyDescent="0.25">
      <c r="B72" s="28"/>
      <c r="C72" s="36">
        <v>253064</v>
      </c>
      <c r="D72" s="37">
        <v>50</v>
      </c>
      <c r="E72" s="38" t="s">
        <v>50</v>
      </c>
      <c r="F72" s="36" t="s">
        <v>34</v>
      </c>
      <c r="G72" s="36">
        <v>232</v>
      </c>
      <c r="H72" s="44"/>
      <c r="I72" s="44"/>
      <c r="J72" s="45">
        <f xml:space="preserve"> $I$72 + $H$72</f>
        <v>0</v>
      </c>
      <c r="K72" s="45">
        <f xml:space="preserve"> ROUND(($I$72 + $H$72) * $G$72, 2)</f>
        <v>0</v>
      </c>
    </row>
    <row r="73" spans="2:11" s="5" customFormat="1" x14ac:dyDescent="0.25">
      <c r="B73" s="28"/>
      <c r="C73" s="36">
        <v>253065</v>
      </c>
      <c r="D73" s="37">
        <v>51</v>
      </c>
      <c r="E73" s="38" t="s">
        <v>51</v>
      </c>
      <c r="F73" s="36" t="s">
        <v>52</v>
      </c>
      <c r="G73" s="36">
        <v>510.4</v>
      </c>
      <c r="H73" s="44"/>
      <c r="I73" s="44"/>
      <c r="J73" s="45">
        <f xml:space="preserve"> $I$73 + $H$73</f>
        <v>0</v>
      </c>
      <c r="K73" s="45">
        <f xml:space="preserve"> ROUND(($I$73 + $H$73) * $G$73, 2)</f>
        <v>0</v>
      </c>
    </row>
    <row r="74" spans="2:11" s="5" customFormat="1" ht="30" x14ac:dyDescent="0.25">
      <c r="B74" s="28"/>
      <c r="C74" s="36">
        <v>253066</v>
      </c>
      <c r="D74" s="37">
        <v>52</v>
      </c>
      <c r="E74" s="38" t="s">
        <v>79</v>
      </c>
      <c r="F74" s="36" t="s">
        <v>30</v>
      </c>
      <c r="G74" s="36">
        <v>235</v>
      </c>
      <c r="H74" s="44"/>
      <c r="I74" s="44"/>
      <c r="J74" s="45">
        <f xml:space="preserve"> $I$74 + $H$74</f>
        <v>0</v>
      </c>
      <c r="K74" s="45">
        <f xml:space="preserve"> ROUND(($I$74 + $H$74) * $G$74, 2)</f>
        <v>0</v>
      </c>
    </row>
    <row r="75" spans="2:11" s="5" customFormat="1" ht="30" x14ac:dyDescent="0.25">
      <c r="B75" s="28"/>
      <c r="C75" s="36">
        <v>253067</v>
      </c>
      <c r="D75" s="37">
        <v>53</v>
      </c>
      <c r="E75" s="38" t="s">
        <v>80</v>
      </c>
      <c r="F75" s="36" t="s">
        <v>30</v>
      </c>
      <c r="G75" s="36">
        <v>339</v>
      </c>
      <c r="H75" s="44"/>
      <c r="I75" s="44"/>
      <c r="J75" s="45">
        <f xml:space="preserve"> $I$75 + $H$75</f>
        <v>0</v>
      </c>
      <c r="K75" s="45">
        <f xml:space="preserve"> ROUND(($I$75 + $H$75) * $G$75, 2)</f>
        <v>0</v>
      </c>
    </row>
    <row r="76" spans="2:11" s="5" customFormat="1" x14ac:dyDescent="0.25">
      <c r="B76" s="28"/>
      <c r="C76" s="36">
        <v>253068</v>
      </c>
      <c r="D76" s="37">
        <v>54</v>
      </c>
      <c r="E76" s="38" t="s">
        <v>81</v>
      </c>
      <c r="F76" s="36" t="s">
        <v>82</v>
      </c>
      <c r="G76" s="36">
        <v>52</v>
      </c>
      <c r="H76" s="44"/>
      <c r="I76" s="44"/>
      <c r="J76" s="45">
        <f xml:space="preserve"> $I$76 + $H$76</f>
        <v>0</v>
      </c>
      <c r="K76" s="45">
        <f xml:space="preserve"> ROUND(($I$76 + $H$76) * $G$76, 2)</f>
        <v>0</v>
      </c>
    </row>
    <row r="77" spans="2:11" s="5" customFormat="1" ht="60" x14ac:dyDescent="0.25">
      <c r="B77" s="28"/>
      <c r="C77" s="36">
        <v>253070</v>
      </c>
      <c r="D77" s="37">
        <v>55</v>
      </c>
      <c r="E77" s="38" t="s">
        <v>83</v>
      </c>
      <c r="F77" s="36"/>
      <c r="G77" s="36">
        <v>0</v>
      </c>
      <c r="H77" s="44"/>
      <c r="I77" s="44"/>
      <c r="J77" s="45">
        <f xml:space="preserve"> $I$77 + $H$77</f>
        <v>0</v>
      </c>
      <c r="K77" s="45">
        <f xml:space="preserve"> ROUND(($I$77 + $H$77) * $G$77, 2)</f>
        <v>0</v>
      </c>
    </row>
    <row r="78" spans="2:11" s="5" customFormat="1" x14ac:dyDescent="0.25">
      <c r="B78" s="28"/>
      <c r="C78" s="36">
        <v>253071</v>
      </c>
      <c r="D78" s="37">
        <v>56</v>
      </c>
      <c r="E78" s="38" t="s">
        <v>61</v>
      </c>
      <c r="F78" s="36" t="s">
        <v>34</v>
      </c>
      <c r="G78" s="36">
        <v>21</v>
      </c>
      <c r="H78" s="44"/>
      <c r="I78" s="44"/>
      <c r="J78" s="45">
        <f xml:space="preserve"> $I$78 + $H$78</f>
        <v>0</v>
      </c>
      <c r="K78" s="45">
        <f xml:space="preserve"> ROUND(($I$78 + $H$78) * $G$78, 2)</f>
        <v>0</v>
      </c>
    </row>
    <row r="79" spans="2:11" s="5" customFormat="1" x14ac:dyDescent="0.25">
      <c r="B79" s="28"/>
      <c r="C79" s="36">
        <v>253072</v>
      </c>
      <c r="D79" s="37">
        <v>57</v>
      </c>
      <c r="E79" s="38" t="s">
        <v>62</v>
      </c>
      <c r="F79" s="36" t="s">
        <v>34</v>
      </c>
      <c r="G79" s="36">
        <v>87</v>
      </c>
      <c r="H79" s="44"/>
      <c r="I79" s="44"/>
      <c r="J79" s="45">
        <f xml:space="preserve"> $I$79 + $H$79</f>
        <v>0</v>
      </c>
      <c r="K79" s="45">
        <f xml:space="preserve"> ROUND(($I$79 + $H$79) * $G$79, 2)</f>
        <v>0</v>
      </c>
    </row>
    <row r="80" spans="2:11" s="5" customFormat="1" ht="30" x14ac:dyDescent="0.25">
      <c r="B80" s="28"/>
      <c r="C80" s="36">
        <v>253073</v>
      </c>
      <c r="D80" s="37">
        <v>58</v>
      </c>
      <c r="E80" s="38" t="s">
        <v>84</v>
      </c>
      <c r="F80" s="36" t="s">
        <v>30</v>
      </c>
      <c r="G80" s="36">
        <v>103</v>
      </c>
      <c r="H80" s="44"/>
      <c r="I80" s="44"/>
      <c r="J80" s="45">
        <f xml:space="preserve"> $I$80 + $H$80</f>
        <v>0</v>
      </c>
      <c r="K80" s="45">
        <f xml:space="preserve"> ROUND(($I$80 + $H$80) * $G$80, 2)</f>
        <v>0</v>
      </c>
    </row>
    <row r="81" spans="2:11" s="5" customFormat="1" ht="30" x14ac:dyDescent="0.25">
      <c r="B81" s="28"/>
      <c r="C81" s="36">
        <v>253074</v>
      </c>
      <c r="D81" s="37">
        <v>59</v>
      </c>
      <c r="E81" s="38" t="s">
        <v>36</v>
      </c>
      <c r="F81" s="36" t="s">
        <v>34</v>
      </c>
      <c r="G81" s="36">
        <v>53</v>
      </c>
      <c r="H81" s="44"/>
      <c r="I81" s="44"/>
      <c r="J81" s="45">
        <f xml:space="preserve"> $I$81 + $H$81</f>
        <v>0</v>
      </c>
      <c r="K81" s="45">
        <f xml:space="preserve"> ROUND(($I$81 + $H$81) * $G$81, 2)</f>
        <v>0</v>
      </c>
    </row>
    <row r="82" spans="2:11" s="5" customFormat="1" ht="30" x14ac:dyDescent="0.25">
      <c r="B82" s="28"/>
      <c r="C82" s="36">
        <v>253075</v>
      </c>
      <c r="D82" s="37">
        <v>60</v>
      </c>
      <c r="E82" s="38" t="s">
        <v>85</v>
      </c>
      <c r="F82" s="36" t="s">
        <v>30</v>
      </c>
      <c r="G82" s="36">
        <v>103</v>
      </c>
      <c r="H82" s="44"/>
      <c r="I82" s="44"/>
      <c r="J82" s="45">
        <f xml:space="preserve"> $I$82 + $H$82</f>
        <v>0</v>
      </c>
      <c r="K82" s="45">
        <f xml:space="preserve"> ROUND(($I$82 + $H$82) * $G$82, 2)</f>
        <v>0</v>
      </c>
    </row>
    <row r="83" spans="2:11" s="5" customFormat="1" ht="30" x14ac:dyDescent="0.25">
      <c r="B83" s="28"/>
      <c r="C83" s="36">
        <v>253076</v>
      </c>
      <c r="D83" s="37">
        <v>61</v>
      </c>
      <c r="E83" s="38" t="s">
        <v>86</v>
      </c>
      <c r="F83" s="36" t="s">
        <v>30</v>
      </c>
      <c r="G83" s="36">
        <v>103</v>
      </c>
      <c r="H83" s="44"/>
      <c r="I83" s="44"/>
      <c r="J83" s="45">
        <f xml:space="preserve"> $I$83 + $H$83</f>
        <v>0</v>
      </c>
      <c r="K83" s="45">
        <f xml:space="preserve"> ROUND(($I$83 + $H$83) * $G$83, 2)</f>
        <v>0</v>
      </c>
    </row>
    <row r="84" spans="2:11" s="5" customFormat="1" x14ac:dyDescent="0.25">
      <c r="B84" s="28"/>
      <c r="C84" s="36">
        <v>253077</v>
      </c>
      <c r="D84" s="37">
        <v>62</v>
      </c>
      <c r="E84" s="38" t="s">
        <v>87</v>
      </c>
      <c r="F84" s="36" t="s">
        <v>39</v>
      </c>
      <c r="G84" s="36">
        <v>0.10299999999999999</v>
      </c>
      <c r="H84" s="44"/>
      <c r="I84" s="44"/>
      <c r="J84" s="45">
        <f xml:space="preserve"> $I$84 + $H$84</f>
        <v>0</v>
      </c>
      <c r="K84" s="45">
        <f xml:space="preserve"> ROUND(($I$84 + $H$84) * $G$84, 2)</f>
        <v>0</v>
      </c>
    </row>
    <row r="85" spans="2:11" s="5" customFormat="1" x14ac:dyDescent="0.25">
      <c r="B85" s="28"/>
      <c r="C85" s="36">
        <v>253078</v>
      </c>
      <c r="D85" s="37">
        <v>63</v>
      </c>
      <c r="E85" s="38" t="s">
        <v>46</v>
      </c>
      <c r="F85" s="36" t="s">
        <v>34</v>
      </c>
      <c r="G85" s="36">
        <v>5</v>
      </c>
      <c r="H85" s="44"/>
      <c r="I85" s="44"/>
      <c r="J85" s="45">
        <f xml:space="preserve"> $I$85 + $H$85</f>
        <v>0</v>
      </c>
      <c r="K85" s="45">
        <f xml:space="preserve"> ROUND(($I$85 + $H$85) * $G$85, 2)</f>
        <v>0</v>
      </c>
    </row>
    <row r="86" spans="2:11" s="5" customFormat="1" x14ac:dyDescent="0.25">
      <c r="B86" s="28"/>
      <c r="C86" s="36">
        <v>253079</v>
      </c>
      <c r="D86" s="37">
        <v>64</v>
      </c>
      <c r="E86" s="38" t="s">
        <v>47</v>
      </c>
      <c r="F86" s="36" t="s">
        <v>34</v>
      </c>
      <c r="G86" s="36">
        <v>50</v>
      </c>
      <c r="H86" s="44"/>
      <c r="I86" s="44"/>
      <c r="J86" s="45">
        <f xml:space="preserve"> $I$86 + $H$86</f>
        <v>0</v>
      </c>
      <c r="K86" s="45">
        <f xml:space="preserve"> ROUND(($I$86 + $H$86) * $G$86, 2)</f>
        <v>0</v>
      </c>
    </row>
    <row r="87" spans="2:11" s="5" customFormat="1" x14ac:dyDescent="0.25">
      <c r="B87" s="28"/>
      <c r="C87" s="36">
        <v>253080</v>
      </c>
      <c r="D87" s="37">
        <v>65</v>
      </c>
      <c r="E87" s="38" t="s">
        <v>48</v>
      </c>
      <c r="F87" s="36" t="s">
        <v>34</v>
      </c>
      <c r="G87" s="36">
        <v>50</v>
      </c>
      <c r="H87" s="44"/>
      <c r="I87" s="44"/>
      <c r="J87" s="45">
        <f xml:space="preserve"> $I$87 + $H$87</f>
        <v>0</v>
      </c>
      <c r="K87" s="45">
        <f xml:space="preserve"> ROUND(($I$87 + $H$87) * $G$87, 2)</f>
        <v>0</v>
      </c>
    </row>
    <row r="88" spans="2:11" s="5" customFormat="1" x14ac:dyDescent="0.25">
      <c r="B88" s="28"/>
      <c r="C88" s="36">
        <v>253081</v>
      </c>
      <c r="D88" s="37">
        <v>66</v>
      </c>
      <c r="E88" s="38" t="s">
        <v>49</v>
      </c>
      <c r="F88" s="36" t="s">
        <v>34</v>
      </c>
      <c r="G88" s="36">
        <v>50</v>
      </c>
      <c r="H88" s="44"/>
      <c r="I88" s="44"/>
      <c r="J88" s="45">
        <f xml:space="preserve"> $I$88 + $H$88</f>
        <v>0</v>
      </c>
      <c r="K88" s="45">
        <f xml:space="preserve"> ROUND(($I$88 + $H$88) * $G$88, 2)</f>
        <v>0</v>
      </c>
    </row>
    <row r="89" spans="2:11" s="5" customFormat="1" ht="30" x14ac:dyDescent="0.25">
      <c r="B89" s="28"/>
      <c r="C89" s="36">
        <v>253082</v>
      </c>
      <c r="D89" s="37">
        <v>67</v>
      </c>
      <c r="E89" s="38" t="s">
        <v>50</v>
      </c>
      <c r="F89" s="36" t="s">
        <v>34</v>
      </c>
      <c r="G89" s="36">
        <v>53</v>
      </c>
      <c r="H89" s="44"/>
      <c r="I89" s="44"/>
      <c r="J89" s="45">
        <f xml:space="preserve"> $I$89 + $H$89</f>
        <v>0</v>
      </c>
      <c r="K89" s="45">
        <f xml:space="preserve"> ROUND(($I$89 + $H$89) * $G$89, 2)</f>
        <v>0</v>
      </c>
    </row>
    <row r="90" spans="2:11" s="5" customFormat="1" x14ac:dyDescent="0.25">
      <c r="B90" s="28"/>
      <c r="C90" s="36">
        <v>253083</v>
      </c>
      <c r="D90" s="37">
        <v>68</v>
      </c>
      <c r="E90" s="38" t="s">
        <v>51</v>
      </c>
      <c r="F90" s="36" t="s">
        <v>52</v>
      </c>
      <c r="G90" s="36">
        <v>116.6</v>
      </c>
      <c r="H90" s="44"/>
      <c r="I90" s="44"/>
      <c r="J90" s="45">
        <f xml:space="preserve"> $I$90 + $H$90</f>
        <v>0</v>
      </c>
      <c r="K90" s="45">
        <f xml:space="preserve"> ROUND(($I$90 + $H$90) * $G$90, 2)</f>
        <v>0</v>
      </c>
    </row>
    <row r="91" spans="2:11" s="5" customFormat="1" ht="45" x14ac:dyDescent="0.25">
      <c r="B91" s="28"/>
      <c r="C91" s="36">
        <v>253085</v>
      </c>
      <c r="D91" s="37">
        <v>69</v>
      </c>
      <c r="E91" s="38" t="s">
        <v>88</v>
      </c>
      <c r="F91" s="36"/>
      <c r="G91" s="36">
        <v>0</v>
      </c>
      <c r="H91" s="44"/>
      <c r="I91" s="44"/>
      <c r="J91" s="45">
        <f xml:space="preserve"> $I$91 + $H$91</f>
        <v>0</v>
      </c>
      <c r="K91" s="45">
        <f xml:space="preserve"> ROUND(($I$91 + $H$91) * $G$91, 2)</f>
        <v>0</v>
      </c>
    </row>
    <row r="92" spans="2:11" s="5" customFormat="1" x14ac:dyDescent="0.25">
      <c r="B92" s="28"/>
      <c r="C92" s="36">
        <v>253086</v>
      </c>
      <c r="D92" s="37">
        <v>70</v>
      </c>
      <c r="E92" s="38" t="s">
        <v>35</v>
      </c>
      <c r="F92" s="36" t="s">
        <v>34</v>
      </c>
      <c r="G92" s="36">
        <v>5</v>
      </c>
      <c r="H92" s="44"/>
      <c r="I92" s="44"/>
      <c r="J92" s="45">
        <f xml:space="preserve"> $I$92 + $H$92</f>
        <v>0</v>
      </c>
      <c r="K92" s="45">
        <f xml:space="preserve"> ROUND(($I$92 + $H$92) * $G$92, 2)</f>
        <v>0</v>
      </c>
    </row>
    <row r="93" spans="2:11" s="5" customFormat="1" ht="30" x14ac:dyDescent="0.25">
      <c r="B93" s="28"/>
      <c r="C93" s="36">
        <v>253087</v>
      </c>
      <c r="D93" s="37">
        <v>71</v>
      </c>
      <c r="E93" s="38" t="s">
        <v>89</v>
      </c>
      <c r="F93" s="36" t="s">
        <v>34</v>
      </c>
      <c r="G93" s="36">
        <v>5</v>
      </c>
      <c r="H93" s="44"/>
      <c r="I93" s="44"/>
      <c r="J93" s="45">
        <f xml:space="preserve"> $I$93 + $H$93</f>
        <v>0</v>
      </c>
      <c r="K93" s="45">
        <f xml:space="preserve"> ROUND(($I$93 + $H$93) * $G$93, 2)</f>
        <v>0</v>
      </c>
    </row>
    <row r="94" spans="2:11" s="5" customFormat="1" x14ac:dyDescent="0.25">
      <c r="B94" s="28"/>
      <c r="C94" s="36">
        <v>253088</v>
      </c>
      <c r="D94" s="37">
        <v>72</v>
      </c>
      <c r="E94" s="38" t="s">
        <v>51</v>
      </c>
      <c r="F94" s="36" t="s">
        <v>52</v>
      </c>
      <c r="G94" s="36">
        <v>9.75</v>
      </c>
      <c r="H94" s="44"/>
      <c r="I94" s="44"/>
      <c r="J94" s="45">
        <f xml:space="preserve"> $I$94 + $H$94</f>
        <v>0</v>
      </c>
      <c r="K94" s="45">
        <f xml:space="preserve"> ROUND(($I$94 + $H$94) * $G$94, 2)</f>
        <v>0</v>
      </c>
    </row>
    <row r="95" spans="2:11" s="5" customFormat="1" x14ac:dyDescent="0.25">
      <c r="B95" s="28"/>
      <c r="C95" s="36">
        <v>253089</v>
      </c>
      <c r="D95" s="37">
        <v>73</v>
      </c>
      <c r="E95" s="38" t="s">
        <v>33</v>
      </c>
      <c r="F95" s="36" t="s">
        <v>34</v>
      </c>
      <c r="G95" s="36">
        <v>57</v>
      </c>
      <c r="H95" s="44"/>
      <c r="I95" s="44"/>
      <c r="J95" s="45">
        <f xml:space="preserve"> $I$95 + $H$95</f>
        <v>0</v>
      </c>
      <c r="K95" s="45">
        <f xml:space="preserve"> ROUND(($I$95 + $H$95) * $G$95, 2)</f>
        <v>0</v>
      </c>
    </row>
    <row r="96" spans="2:11" s="5" customFormat="1" x14ac:dyDescent="0.25">
      <c r="B96" s="28"/>
      <c r="C96" s="36">
        <v>253090</v>
      </c>
      <c r="D96" s="37">
        <v>74</v>
      </c>
      <c r="E96" s="38" t="s">
        <v>35</v>
      </c>
      <c r="F96" s="36" t="s">
        <v>34</v>
      </c>
      <c r="G96" s="36">
        <v>65</v>
      </c>
      <c r="H96" s="44"/>
      <c r="I96" s="44"/>
      <c r="J96" s="45">
        <f xml:space="preserve"> $I$96 + $H$96</f>
        <v>0</v>
      </c>
      <c r="K96" s="45">
        <f xml:space="preserve"> ROUND(($I$96 + $H$96) * $G$96, 2)</f>
        <v>0</v>
      </c>
    </row>
    <row r="97" spans="2:11" s="5" customFormat="1" x14ac:dyDescent="0.25">
      <c r="B97" s="28"/>
      <c r="C97" s="36">
        <v>253091</v>
      </c>
      <c r="D97" s="37">
        <v>75</v>
      </c>
      <c r="E97" s="38" t="s">
        <v>62</v>
      </c>
      <c r="F97" s="36" t="s">
        <v>34</v>
      </c>
      <c r="G97" s="36">
        <v>72</v>
      </c>
      <c r="H97" s="44"/>
      <c r="I97" s="44"/>
      <c r="J97" s="45">
        <f xml:space="preserve"> $I$97 + $H$97</f>
        <v>0</v>
      </c>
      <c r="K97" s="45">
        <f xml:space="preserve"> ROUND(($I$97 + $H$97) * $G$97, 2)</f>
        <v>0</v>
      </c>
    </row>
    <row r="98" spans="2:11" s="5" customFormat="1" ht="30" x14ac:dyDescent="0.25">
      <c r="B98" s="28"/>
      <c r="C98" s="36">
        <v>253092</v>
      </c>
      <c r="D98" s="37">
        <v>76</v>
      </c>
      <c r="E98" s="38" t="s">
        <v>90</v>
      </c>
      <c r="F98" s="36" t="s">
        <v>30</v>
      </c>
      <c r="G98" s="36">
        <v>227</v>
      </c>
      <c r="H98" s="44"/>
      <c r="I98" s="44"/>
      <c r="J98" s="45">
        <f xml:space="preserve"> $I$98 + $H$98</f>
        <v>0</v>
      </c>
      <c r="K98" s="45">
        <f xml:space="preserve"> ROUND(($I$98 + $H$98) * $G$98, 2)</f>
        <v>0</v>
      </c>
    </row>
    <row r="99" spans="2:11" s="5" customFormat="1" ht="30" x14ac:dyDescent="0.25">
      <c r="B99" s="28"/>
      <c r="C99" s="36">
        <v>253093</v>
      </c>
      <c r="D99" s="37">
        <v>77</v>
      </c>
      <c r="E99" s="38" t="s">
        <v>36</v>
      </c>
      <c r="F99" s="36" t="s">
        <v>34</v>
      </c>
      <c r="G99" s="36">
        <v>100</v>
      </c>
      <c r="H99" s="44"/>
      <c r="I99" s="44"/>
      <c r="J99" s="45">
        <f xml:space="preserve"> $I$99 + $H$99</f>
        <v>0</v>
      </c>
      <c r="K99" s="45">
        <f xml:space="preserve"> ROUND(($I$99 + $H$99) * $G$99, 2)</f>
        <v>0</v>
      </c>
    </row>
    <row r="100" spans="2:11" s="5" customFormat="1" ht="45" x14ac:dyDescent="0.25">
      <c r="B100" s="28"/>
      <c r="C100" s="36">
        <v>253094</v>
      </c>
      <c r="D100" s="37">
        <v>78</v>
      </c>
      <c r="E100" s="38" t="s">
        <v>91</v>
      </c>
      <c r="F100" s="36" t="s">
        <v>30</v>
      </c>
      <c r="G100" s="36">
        <v>200</v>
      </c>
      <c r="H100" s="44"/>
      <c r="I100" s="44"/>
      <c r="J100" s="45">
        <f xml:space="preserve"> $I$100 + $H$100</f>
        <v>0</v>
      </c>
      <c r="K100" s="45">
        <f xml:space="preserve"> ROUND(($I$100 + $H$100) * $G$100, 2)</f>
        <v>0</v>
      </c>
    </row>
    <row r="101" spans="2:11" s="5" customFormat="1" x14ac:dyDescent="0.25">
      <c r="B101" s="28"/>
      <c r="C101" s="36">
        <v>253095</v>
      </c>
      <c r="D101" s="37">
        <v>79</v>
      </c>
      <c r="E101" s="38" t="s">
        <v>92</v>
      </c>
      <c r="F101" s="36" t="s">
        <v>34</v>
      </c>
      <c r="G101" s="36">
        <v>9</v>
      </c>
      <c r="H101" s="44"/>
      <c r="I101" s="44"/>
      <c r="J101" s="45">
        <f xml:space="preserve"> $I$101 + $H$101</f>
        <v>0</v>
      </c>
      <c r="K101" s="45">
        <f xml:space="preserve"> ROUND(($I$101 + $H$101) * $G$101, 2)</f>
        <v>0</v>
      </c>
    </row>
    <row r="102" spans="2:11" s="5" customFormat="1" x14ac:dyDescent="0.25">
      <c r="B102" s="28"/>
      <c r="C102" s="36">
        <v>253096</v>
      </c>
      <c r="D102" s="37">
        <v>80</v>
      </c>
      <c r="E102" s="38" t="s">
        <v>47</v>
      </c>
      <c r="F102" s="36" t="s">
        <v>34</v>
      </c>
      <c r="G102" s="36">
        <v>81</v>
      </c>
      <c r="H102" s="44"/>
      <c r="I102" s="44"/>
      <c r="J102" s="45">
        <f xml:space="preserve"> $I$102 + $H$102</f>
        <v>0</v>
      </c>
      <c r="K102" s="45">
        <f xml:space="preserve"> ROUND(($I$102 + $H$102) * $G$102, 2)</f>
        <v>0</v>
      </c>
    </row>
    <row r="103" spans="2:11" s="5" customFormat="1" x14ac:dyDescent="0.25">
      <c r="B103" s="28"/>
      <c r="C103" s="36">
        <v>253097</v>
      </c>
      <c r="D103" s="37">
        <v>81</v>
      </c>
      <c r="E103" s="38" t="s">
        <v>48</v>
      </c>
      <c r="F103" s="36" t="s">
        <v>34</v>
      </c>
      <c r="G103" s="36">
        <v>81</v>
      </c>
      <c r="H103" s="44"/>
      <c r="I103" s="44"/>
      <c r="J103" s="45">
        <f xml:space="preserve"> $I$103 + $H$103</f>
        <v>0</v>
      </c>
      <c r="K103" s="45">
        <f xml:space="preserve"> ROUND(($I$103 + $H$103) * $G$103, 2)</f>
        <v>0</v>
      </c>
    </row>
    <row r="104" spans="2:11" s="5" customFormat="1" x14ac:dyDescent="0.25">
      <c r="B104" s="28"/>
      <c r="C104" s="36">
        <v>253098</v>
      </c>
      <c r="D104" s="37">
        <v>82</v>
      </c>
      <c r="E104" s="38" t="s">
        <v>49</v>
      </c>
      <c r="F104" s="36" t="s">
        <v>34</v>
      </c>
      <c r="G104" s="36">
        <v>81</v>
      </c>
      <c r="H104" s="44"/>
      <c r="I104" s="44"/>
      <c r="J104" s="45">
        <f xml:space="preserve"> $I$104 + $H$104</f>
        <v>0</v>
      </c>
      <c r="K104" s="45">
        <f xml:space="preserve"> ROUND(($I$104 + $H$104) * $G$104, 2)</f>
        <v>0</v>
      </c>
    </row>
    <row r="105" spans="2:11" s="5" customFormat="1" ht="30" x14ac:dyDescent="0.25">
      <c r="B105" s="28"/>
      <c r="C105" s="36">
        <v>253099</v>
      </c>
      <c r="D105" s="37">
        <v>83</v>
      </c>
      <c r="E105" s="38" t="s">
        <v>50</v>
      </c>
      <c r="F105" s="36" t="s">
        <v>34</v>
      </c>
      <c r="G105" s="36">
        <v>104</v>
      </c>
      <c r="H105" s="44"/>
      <c r="I105" s="44"/>
      <c r="J105" s="45">
        <f xml:space="preserve"> $I$105 + $H$105</f>
        <v>0</v>
      </c>
      <c r="K105" s="45">
        <f xml:space="preserve"> ROUND(($I$105 + $H$105) * $G$105, 2)</f>
        <v>0</v>
      </c>
    </row>
    <row r="106" spans="2:11" s="5" customFormat="1" x14ac:dyDescent="0.25">
      <c r="B106" s="28"/>
      <c r="C106" s="36">
        <v>253100</v>
      </c>
      <c r="D106" s="37">
        <v>84</v>
      </c>
      <c r="E106" s="38" t="s">
        <v>51</v>
      </c>
      <c r="F106" s="36" t="s">
        <v>52</v>
      </c>
      <c r="G106" s="36">
        <v>202.8</v>
      </c>
      <c r="H106" s="44"/>
      <c r="I106" s="44"/>
      <c r="J106" s="45">
        <f xml:space="preserve"> $I$106 + $H$106</f>
        <v>0</v>
      </c>
      <c r="K106" s="45">
        <f xml:space="preserve"> ROUND(($I$106 + $H$106) * $G$106, 2)</f>
        <v>0</v>
      </c>
    </row>
    <row r="107" spans="2:11" s="30" customFormat="1" x14ac:dyDescent="0.25">
      <c r="B107" s="29"/>
      <c r="C107" s="32"/>
      <c r="D107" s="33">
        <v>2</v>
      </c>
      <c r="E107" s="34" t="s">
        <v>93</v>
      </c>
      <c r="F107" s="35"/>
      <c r="G107" s="35"/>
      <c r="H107" s="46"/>
      <c r="I107" s="46"/>
      <c r="J107" s="42"/>
      <c r="K107" s="47">
        <f>ROUND(SUM($K$108:$K$143), 2)</f>
        <v>0</v>
      </c>
    </row>
    <row r="108" spans="2:11" s="5" customFormat="1" x14ac:dyDescent="0.25">
      <c r="B108" s="28"/>
      <c r="C108" s="36">
        <v>249758</v>
      </c>
      <c r="D108" s="37">
        <v>1</v>
      </c>
      <c r="E108" s="38" t="s">
        <v>94</v>
      </c>
      <c r="F108" s="36"/>
      <c r="G108" s="36">
        <v>0</v>
      </c>
      <c r="H108" s="44"/>
      <c r="I108" s="44"/>
      <c r="J108" s="45">
        <f xml:space="preserve"> $I$108 + $H$108</f>
        <v>0</v>
      </c>
      <c r="K108" s="45">
        <f xml:space="preserve"> ROUND(($I$108 + $H$108) * $G$108, 2)</f>
        <v>0</v>
      </c>
    </row>
    <row r="109" spans="2:11" s="5" customFormat="1" ht="30" x14ac:dyDescent="0.25">
      <c r="B109" s="28"/>
      <c r="C109" s="36">
        <v>249757</v>
      </c>
      <c r="D109" s="37">
        <v>2</v>
      </c>
      <c r="E109" s="38" t="s">
        <v>95</v>
      </c>
      <c r="F109" s="36" t="s">
        <v>34</v>
      </c>
      <c r="G109" s="36">
        <v>31</v>
      </c>
      <c r="H109" s="44"/>
      <c r="I109" s="44"/>
      <c r="J109" s="45">
        <f xml:space="preserve"> $I$109 + $H$109</f>
        <v>0</v>
      </c>
      <c r="K109" s="45">
        <f xml:space="preserve"> ROUND(($I$109 + $H$109) * $G$109, 2)</f>
        <v>0</v>
      </c>
    </row>
    <row r="110" spans="2:11" s="5" customFormat="1" x14ac:dyDescent="0.25">
      <c r="B110" s="28"/>
      <c r="C110" s="36">
        <v>249728</v>
      </c>
      <c r="D110" s="37">
        <v>3</v>
      </c>
      <c r="E110" s="38" t="s">
        <v>62</v>
      </c>
      <c r="F110" s="36" t="s">
        <v>34</v>
      </c>
      <c r="G110" s="36">
        <v>1617</v>
      </c>
      <c r="H110" s="44"/>
      <c r="I110" s="44"/>
      <c r="J110" s="45">
        <f xml:space="preserve"> $I$110 + $H$110</f>
        <v>0</v>
      </c>
      <c r="K110" s="45">
        <f xml:space="preserve"> ROUND(($I$110 + $H$110) * $G$110, 2)</f>
        <v>0</v>
      </c>
    </row>
    <row r="111" spans="2:11" s="5" customFormat="1" ht="45" x14ac:dyDescent="0.25">
      <c r="B111" s="28"/>
      <c r="C111" s="36">
        <v>249729</v>
      </c>
      <c r="D111" s="37">
        <v>4</v>
      </c>
      <c r="E111" s="38" t="s">
        <v>96</v>
      </c>
      <c r="F111" s="36" t="s">
        <v>34</v>
      </c>
      <c r="G111" s="36">
        <v>1401</v>
      </c>
      <c r="H111" s="44"/>
      <c r="I111" s="44"/>
      <c r="J111" s="45">
        <f xml:space="preserve"> $I$111 + $H$111</f>
        <v>0</v>
      </c>
      <c r="K111" s="45">
        <f xml:space="preserve"> ROUND(($I$111 + $H$111) * $G$111, 2)</f>
        <v>0</v>
      </c>
    </row>
    <row r="112" spans="2:11" s="5" customFormat="1" x14ac:dyDescent="0.25">
      <c r="B112" s="28"/>
      <c r="C112" s="36">
        <v>249730</v>
      </c>
      <c r="D112" s="37">
        <v>5</v>
      </c>
      <c r="E112" s="38" t="s">
        <v>51</v>
      </c>
      <c r="F112" s="36" t="s">
        <v>52</v>
      </c>
      <c r="G112" s="36">
        <v>3642.6</v>
      </c>
      <c r="H112" s="44"/>
      <c r="I112" s="44"/>
      <c r="J112" s="45">
        <f xml:space="preserve"> $I$112 + $H$112</f>
        <v>0</v>
      </c>
      <c r="K112" s="45">
        <f xml:space="preserve"> ROUND(($I$112 + $H$112) * $G$112, 2)</f>
        <v>0</v>
      </c>
    </row>
    <row r="113" spans="2:11" s="5" customFormat="1" ht="45" x14ac:dyDescent="0.25">
      <c r="B113" s="28"/>
      <c r="C113" s="36">
        <v>249732</v>
      </c>
      <c r="D113" s="37">
        <v>6</v>
      </c>
      <c r="E113" s="38" t="s">
        <v>96</v>
      </c>
      <c r="F113" s="36" t="s">
        <v>34</v>
      </c>
      <c r="G113" s="36">
        <v>216</v>
      </c>
      <c r="H113" s="44"/>
      <c r="I113" s="44"/>
      <c r="J113" s="45">
        <f xml:space="preserve"> $I$113 + $H$113</f>
        <v>0</v>
      </c>
      <c r="K113" s="45">
        <f xml:space="preserve"> ROUND(($I$113 + $H$113) * $G$113, 2)</f>
        <v>0</v>
      </c>
    </row>
    <row r="114" spans="2:11" s="5" customFormat="1" ht="45" x14ac:dyDescent="0.25">
      <c r="B114" s="28"/>
      <c r="C114" s="36">
        <v>249733</v>
      </c>
      <c r="D114" s="37">
        <v>7</v>
      </c>
      <c r="E114" s="38" t="s">
        <v>97</v>
      </c>
      <c r="F114" s="36" t="s">
        <v>34</v>
      </c>
      <c r="G114" s="36">
        <v>102</v>
      </c>
      <c r="H114" s="44"/>
      <c r="I114" s="44"/>
      <c r="J114" s="45">
        <f xml:space="preserve"> $I$114 + $H$114</f>
        <v>0</v>
      </c>
      <c r="K114" s="45">
        <f xml:space="preserve"> ROUND(($I$114 + $H$114) * $G$114, 2)</f>
        <v>0</v>
      </c>
    </row>
    <row r="115" spans="2:11" s="5" customFormat="1" x14ac:dyDescent="0.25">
      <c r="B115" s="28"/>
      <c r="C115" s="36">
        <v>249734</v>
      </c>
      <c r="D115" s="37">
        <v>8</v>
      </c>
      <c r="E115" s="38" t="s">
        <v>98</v>
      </c>
      <c r="F115" s="36" t="s">
        <v>52</v>
      </c>
      <c r="G115" s="36">
        <v>765.6</v>
      </c>
      <c r="H115" s="44"/>
      <c r="I115" s="44"/>
      <c r="J115" s="45">
        <f xml:space="preserve"> $I$115 + $H$115</f>
        <v>0</v>
      </c>
      <c r="K115" s="45">
        <f xml:space="preserve"> ROUND(($I$115 + $H$115) * $G$115, 2)</f>
        <v>0</v>
      </c>
    </row>
    <row r="116" spans="2:11" s="5" customFormat="1" ht="30" x14ac:dyDescent="0.25">
      <c r="B116" s="28"/>
      <c r="C116" s="36">
        <v>249735</v>
      </c>
      <c r="D116" s="37">
        <v>9</v>
      </c>
      <c r="E116" s="38" t="s">
        <v>99</v>
      </c>
      <c r="F116" s="36" t="s">
        <v>34</v>
      </c>
      <c r="G116" s="36">
        <v>71</v>
      </c>
      <c r="H116" s="44"/>
      <c r="I116" s="44"/>
      <c r="J116" s="45">
        <f xml:space="preserve"> $I$116 + $H$116</f>
        <v>0</v>
      </c>
      <c r="K116" s="45">
        <f xml:space="preserve"> ROUND(($I$116 + $H$116) * $G$116, 2)</f>
        <v>0</v>
      </c>
    </row>
    <row r="117" spans="2:11" s="5" customFormat="1" ht="30" x14ac:dyDescent="0.25">
      <c r="B117" s="28"/>
      <c r="C117" s="36">
        <v>249736</v>
      </c>
      <c r="D117" s="37">
        <v>10</v>
      </c>
      <c r="E117" s="38" t="s">
        <v>100</v>
      </c>
      <c r="F117" s="36" t="s">
        <v>34</v>
      </c>
      <c r="G117" s="36">
        <v>16</v>
      </c>
      <c r="H117" s="44"/>
      <c r="I117" s="44"/>
      <c r="J117" s="45">
        <f xml:space="preserve"> $I$117 + $H$117</f>
        <v>0</v>
      </c>
      <c r="K117" s="45">
        <f xml:space="preserve"> ROUND(($I$117 + $H$117) * $G$117, 2)</f>
        <v>0</v>
      </c>
    </row>
    <row r="118" spans="2:11" s="5" customFormat="1" ht="45" x14ac:dyDescent="0.25">
      <c r="B118" s="28"/>
      <c r="C118" s="36">
        <v>249737</v>
      </c>
      <c r="D118" s="37">
        <v>11</v>
      </c>
      <c r="E118" s="38" t="s">
        <v>96</v>
      </c>
      <c r="F118" s="36" t="s">
        <v>34</v>
      </c>
      <c r="G118" s="36">
        <v>16</v>
      </c>
      <c r="H118" s="44"/>
      <c r="I118" s="44"/>
      <c r="J118" s="45">
        <f xml:space="preserve"> $I$118 + $H$118</f>
        <v>0</v>
      </c>
      <c r="K118" s="45">
        <f xml:space="preserve"> ROUND(($I$118 + $H$118) * $G$118, 2)</f>
        <v>0</v>
      </c>
    </row>
    <row r="119" spans="2:11" s="5" customFormat="1" x14ac:dyDescent="0.25">
      <c r="B119" s="28"/>
      <c r="C119" s="36">
        <v>249738</v>
      </c>
      <c r="D119" s="37">
        <v>12</v>
      </c>
      <c r="E119" s="38" t="s">
        <v>51</v>
      </c>
      <c r="F119" s="36" t="s">
        <v>52</v>
      </c>
      <c r="G119" s="36">
        <v>40</v>
      </c>
      <c r="H119" s="44"/>
      <c r="I119" s="44"/>
      <c r="J119" s="45">
        <f xml:space="preserve"> $I$119 + $H$119</f>
        <v>0</v>
      </c>
      <c r="K119" s="45">
        <f xml:space="preserve"> ROUND(($I$119 + $H$119) * $G$119, 2)</f>
        <v>0</v>
      </c>
    </row>
    <row r="120" spans="2:11" s="5" customFormat="1" x14ac:dyDescent="0.25">
      <c r="B120" s="28"/>
      <c r="C120" s="36">
        <v>249759</v>
      </c>
      <c r="D120" s="37">
        <v>13</v>
      </c>
      <c r="E120" s="38" t="s">
        <v>101</v>
      </c>
      <c r="F120" s="36"/>
      <c r="G120" s="36">
        <v>0</v>
      </c>
      <c r="H120" s="44"/>
      <c r="I120" s="44"/>
      <c r="J120" s="45">
        <f xml:space="preserve"> $I$120 + $H$120</f>
        <v>0</v>
      </c>
      <c r="K120" s="45">
        <f xml:space="preserve"> ROUND(($I$120 + $H$120) * $G$120, 2)</f>
        <v>0</v>
      </c>
    </row>
    <row r="121" spans="2:11" s="5" customFormat="1" ht="30" x14ac:dyDescent="0.25">
      <c r="B121" s="28"/>
      <c r="C121" s="36">
        <v>249740</v>
      </c>
      <c r="D121" s="37">
        <v>14</v>
      </c>
      <c r="E121" s="38" t="s">
        <v>102</v>
      </c>
      <c r="F121" s="36" t="s">
        <v>34</v>
      </c>
      <c r="G121" s="36">
        <v>138</v>
      </c>
      <c r="H121" s="44"/>
      <c r="I121" s="44"/>
      <c r="J121" s="45">
        <f xml:space="preserve"> $I$121 + $H$121</f>
        <v>0</v>
      </c>
      <c r="K121" s="45">
        <f xml:space="preserve"> ROUND(($I$121 + $H$121) * $G$121, 2)</f>
        <v>0</v>
      </c>
    </row>
    <row r="122" spans="2:11" s="5" customFormat="1" ht="30" x14ac:dyDescent="0.25">
      <c r="B122" s="28"/>
      <c r="C122" s="36">
        <v>249741</v>
      </c>
      <c r="D122" s="37">
        <v>15</v>
      </c>
      <c r="E122" s="38" t="s">
        <v>103</v>
      </c>
      <c r="F122" s="36" t="s">
        <v>34</v>
      </c>
      <c r="G122" s="36">
        <v>405</v>
      </c>
      <c r="H122" s="44"/>
      <c r="I122" s="44"/>
      <c r="J122" s="45">
        <f xml:space="preserve"> $I$122 + $H$122</f>
        <v>0</v>
      </c>
      <c r="K122" s="45">
        <f xml:space="preserve"> ROUND(($I$122 + $H$122) * $G$122, 2)</f>
        <v>0</v>
      </c>
    </row>
    <row r="123" spans="2:11" s="5" customFormat="1" x14ac:dyDescent="0.25">
      <c r="B123" s="28"/>
      <c r="C123" s="36">
        <v>249742</v>
      </c>
      <c r="D123" s="37">
        <v>16</v>
      </c>
      <c r="E123" s="38" t="s">
        <v>104</v>
      </c>
      <c r="F123" s="36" t="s">
        <v>52</v>
      </c>
      <c r="G123" s="36">
        <v>789.8</v>
      </c>
      <c r="H123" s="44"/>
      <c r="I123" s="44"/>
      <c r="J123" s="45">
        <f xml:space="preserve"> $I$123 + $H$123</f>
        <v>0</v>
      </c>
      <c r="K123" s="45">
        <f xml:space="preserve"> ROUND(($I$123 + $H$123) * $G$123, 2)</f>
        <v>0</v>
      </c>
    </row>
    <row r="124" spans="2:11" s="5" customFormat="1" ht="30" x14ac:dyDescent="0.25">
      <c r="B124" s="28"/>
      <c r="C124" s="36">
        <v>249743</v>
      </c>
      <c r="D124" s="37">
        <v>17</v>
      </c>
      <c r="E124" s="38" t="s">
        <v>105</v>
      </c>
      <c r="F124" s="36" t="s">
        <v>34</v>
      </c>
      <c r="G124" s="36">
        <v>543</v>
      </c>
      <c r="H124" s="44"/>
      <c r="I124" s="44"/>
      <c r="J124" s="45">
        <f xml:space="preserve"> $I$124 + $H$124</f>
        <v>0</v>
      </c>
      <c r="K124" s="45">
        <f xml:space="preserve"> ROUND(($I$124 + $H$124) * $G$124, 2)</f>
        <v>0</v>
      </c>
    </row>
    <row r="125" spans="2:11" s="5" customFormat="1" x14ac:dyDescent="0.25">
      <c r="B125" s="28"/>
      <c r="C125" s="36">
        <v>249744</v>
      </c>
      <c r="D125" s="37">
        <v>18</v>
      </c>
      <c r="E125" s="38" t="s">
        <v>49</v>
      </c>
      <c r="F125" s="36" t="s">
        <v>34</v>
      </c>
      <c r="G125" s="36">
        <v>543</v>
      </c>
      <c r="H125" s="44"/>
      <c r="I125" s="44"/>
      <c r="J125" s="45">
        <f xml:space="preserve"> $I$125 + $H$125</f>
        <v>0</v>
      </c>
      <c r="K125" s="45">
        <f xml:space="preserve"> ROUND(($I$125 + $H$125) * $G$125, 2)</f>
        <v>0</v>
      </c>
    </row>
    <row r="126" spans="2:11" s="5" customFormat="1" ht="30" x14ac:dyDescent="0.25">
      <c r="B126" s="28"/>
      <c r="C126" s="36">
        <v>249745</v>
      </c>
      <c r="D126" s="37">
        <v>19</v>
      </c>
      <c r="E126" s="38" t="s">
        <v>103</v>
      </c>
      <c r="F126" s="36" t="s">
        <v>34</v>
      </c>
      <c r="G126" s="36">
        <v>470</v>
      </c>
      <c r="H126" s="44"/>
      <c r="I126" s="44"/>
      <c r="J126" s="45">
        <f xml:space="preserve"> $I$126 + $H$126</f>
        <v>0</v>
      </c>
      <c r="K126" s="45">
        <f xml:space="preserve"> ROUND(($I$126 + $H$126) * $G$126, 2)</f>
        <v>0</v>
      </c>
    </row>
    <row r="127" spans="2:11" s="5" customFormat="1" x14ac:dyDescent="0.25">
      <c r="B127" s="28"/>
      <c r="C127" s="36">
        <v>249746</v>
      </c>
      <c r="D127" s="37">
        <v>20</v>
      </c>
      <c r="E127" s="38" t="s">
        <v>104</v>
      </c>
      <c r="F127" s="36" t="s">
        <v>52</v>
      </c>
      <c r="G127" s="36">
        <v>916.5</v>
      </c>
      <c r="H127" s="44"/>
      <c r="I127" s="44"/>
      <c r="J127" s="45">
        <f xml:space="preserve"> $I$127 + $H$127</f>
        <v>0</v>
      </c>
      <c r="K127" s="45">
        <f xml:space="preserve"> ROUND(($I$127 + $H$127) * $G$127, 2)</f>
        <v>0</v>
      </c>
    </row>
    <row r="128" spans="2:11" s="5" customFormat="1" ht="30" x14ac:dyDescent="0.25">
      <c r="B128" s="28"/>
      <c r="C128" s="36">
        <v>249747</v>
      </c>
      <c r="D128" s="37">
        <v>21</v>
      </c>
      <c r="E128" s="38" t="s">
        <v>103</v>
      </c>
      <c r="F128" s="36" t="s">
        <v>34</v>
      </c>
      <c r="G128" s="36">
        <v>119</v>
      </c>
      <c r="H128" s="44"/>
      <c r="I128" s="44"/>
      <c r="J128" s="45">
        <f xml:space="preserve"> $I$128 + $H$128</f>
        <v>0</v>
      </c>
      <c r="K128" s="45">
        <f xml:space="preserve"> ROUND(($I$128 + $H$128) * $G$128, 2)</f>
        <v>0</v>
      </c>
    </row>
    <row r="129" spans="2:11" s="5" customFormat="1" ht="30" x14ac:dyDescent="0.25">
      <c r="B129" s="28"/>
      <c r="C129" s="36">
        <v>249748</v>
      </c>
      <c r="D129" s="37">
        <v>22</v>
      </c>
      <c r="E129" s="38" t="s">
        <v>106</v>
      </c>
      <c r="F129" s="36" t="s">
        <v>52</v>
      </c>
      <c r="G129" s="36">
        <v>232.1</v>
      </c>
      <c r="H129" s="44"/>
      <c r="I129" s="44"/>
      <c r="J129" s="45">
        <f xml:space="preserve"> $I$129 + $H$129</f>
        <v>0</v>
      </c>
      <c r="K129" s="45">
        <f xml:space="preserve"> ROUND(($I$129 + $H$129) * $G$129, 2)</f>
        <v>0</v>
      </c>
    </row>
    <row r="130" spans="2:11" s="5" customFormat="1" ht="30" x14ac:dyDescent="0.25">
      <c r="B130" s="28"/>
      <c r="C130" s="36">
        <v>249749</v>
      </c>
      <c r="D130" s="37">
        <v>23</v>
      </c>
      <c r="E130" s="38" t="s">
        <v>107</v>
      </c>
      <c r="F130" s="36" t="s">
        <v>52</v>
      </c>
      <c r="G130" s="36">
        <v>0.11</v>
      </c>
      <c r="H130" s="44"/>
      <c r="I130" s="44"/>
      <c r="J130" s="45">
        <f xml:space="preserve"> $I$130 + $H$130</f>
        <v>0</v>
      </c>
      <c r="K130" s="45">
        <f xml:space="preserve"> ROUND(($I$130 + $H$130) * $G$130, 2)</f>
        <v>0</v>
      </c>
    </row>
    <row r="131" spans="2:11" s="5" customFormat="1" x14ac:dyDescent="0.25">
      <c r="B131" s="28"/>
      <c r="C131" s="36">
        <v>249750</v>
      </c>
      <c r="D131" s="37">
        <v>24</v>
      </c>
      <c r="E131" s="38" t="s">
        <v>108</v>
      </c>
      <c r="F131" s="36" t="s">
        <v>52</v>
      </c>
      <c r="G131" s="36">
        <v>0.11</v>
      </c>
      <c r="H131" s="44"/>
      <c r="I131" s="44"/>
      <c r="J131" s="45">
        <f xml:space="preserve"> $I$131 + $H$131</f>
        <v>0</v>
      </c>
      <c r="K131" s="45">
        <f xml:space="preserve"> ROUND(($I$131 + $H$131) * $G$131, 2)</f>
        <v>0</v>
      </c>
    </row>
    <row r="132" spans="2:11" s="5" customFormat="1" x14ac:dyDescent="0.25">
      <c r="B132" s="28"/>
      <c r="C132" s="36">
        <v>249760</v>
      </c>
      <c r="D132" s="37">
        <v>25</v>
      </c>
      <c r="E132" s="38" t="s">
        <v>109</v>
      </c>
      <c r="F132" s="36"/>
      <c r="G132" s="36">
        <v>0</v>
      </c>
      <c r="H132" s="44"/>
      <c r="I132" s="44"/>
      <c r="J132" s="45">
        <f xml:space="preserve"> $I$132 + $H$132</f>
        <v>0</v>
      </c>
      <c r="K132" s="45">
        <f xml:space="preserve"> ROUND(($I$132 + $H$132) * $G$132, 2)</f>
        <v>0</v>
      </c>
    </row>
    <row r="133" spans="2:11" s="5" customFormat="1" ht="30" x14ac:dyDescent="0.25">
      <c r="B133" s="28"/>
      <c r="C133" s="36">
        <v>249751</v>
      </c>
      <c r="D133" s="37">
        <v>26</v>
      </c>
      <c r="E133" s="38" t="s">
        <v>110</v>
      </c>
      <c r="F133" s="36" t="s">
        <v>34</v>
      </c>
      <c r="G133" s="36">
        <v>122</v>
      </c>
      <c r="H133" s="44"/>
      <c r="I133" s="44"/>
      <c r="J133" s="45">
        <f xml:space="preserve"> $I$133 + $H$133</f>
        <v>0</v>
      </c>
      <c r="K133" s="45">
        <f xml:space="preserve"> ROUND(($I$133 + $H$133) * $G$133, 2)</f>
        <v>0</v>
      </c>
    </row>
    <row r="134" spans="2:11" s="5" customFormat="1" ht="30" x14ac:dyDescent="0.25">
      <c r="B134" s="28"/>
      <c r="C134" s="36">
        <v>249752</v>
      </c>
      <c r="D134" s="37">
        <v>27</v>
      </c>
      <c r="E134" s="38" t="s">
        <v>89</v>
      </c>
      <c r="F134" s="36" t="s">
        <v>34</v>
      </c>
      <c r="G134" s="36">
        <v>122</v>
      </c>
      <c r="H134" s="44"/>
      <c r="I134" s="44"/>
      <c r="J134" s="45">
        <f xml:space="preserve"> $I$134 + $H$134</f>
        <v>0</v>
      </c>
      <c r="K134" s="45">
        <f xml:space="preserve"> ROUND(($I$134 + $H$134) * $G$134, 2)</f>
        <v>0</v>
      </c>
    </row>
    <row r="135" spans="2:11" s="5" customFormat="1" x14ac:dyDescent="0.25">
      <c r="B135" s="28"/>
      <c r="C135" s="36">
        <v>249753</v>
      </c>
      <c r="D135" s="37">
        <v>28</v>
      </c>
      <c r="E135" s="38" t="s">
        <v>51</v>
      </c>
      <c r="F135" s="36" t="s">
        <v>52</v>
      </c>
      <c r="G135" s="36">
        <v>317.2</v>
      </c>
      <c r="H135" s="44"/>
      <c r="I135" s="44"/>
      <c r="J135" s="45">
        <f xml:space="preserve"> $I$135 + $H$135</f>
        <v>0</v>
      </c>
      <c r="K135" s="45">
        <f xml:space="preserve"> ROUND(($I$135 + $H$135) * $G$135, 2)</f>
        <v>0</v>
      </c>
    </row>
    <row r="136" spans="2:11" s="5" customFormat="1" x14ac:dyDescent="0.25">
      <c r="B136" s="28"/>
      <c r="C136" s="36">
        <v>249761</v>
      </c>
      <c r="D136" s="37">
        <v>29</v>
      </c>
      <c r="E136" s="38" t="s">
        <v>111</v>
      </c>
      <c r="F136" s="36"/>
      <c r="G136" s="36">
        <v>0</v>
      </c>
      <c r="H136" s="44"/>
      <c r="I136" s="44"/>
      <c r="J136" s="45">
        <f xml:space="preserve"> $I$136 + $H$136</f>
        <v>0</v>
      </c>
      <c r="K136" s="45">
        <f xml:space="preserve"> ROUND(($I$136 + $H$136) * $G$136, 2)</f>
        <v>0</v>
      </c>
    </row>
    <row r="137" spans="2:11" s="5" customFormat="1" ht="30" x14ac:dyDescent="0.25">
      <c r="B137" s="28"/>
      <c r="C137" s="36">
        <v>249755</v>
      </c>
      <c r="D137" s="37">
        <v>30</v>
      </c>
      <c r="E137" s="38" t="s">
        <v>112</v>
      </c>
      <c r="F137" s="36" t="s">
        <v>34</v>
      </c>
      <c r="G137" s="36">
        <v>182</v>
      </c>
      <c r="H137" s="44"/>
      <c r="I137" s="44"/>
      <c r="J137" s="45">
        <f xml:space="preserve"> $I$137 + $H$137</f>
        <v>0</v>
      </c>
      <c r="K137" s="45">
        <f xml:space="preserve"> ROUND(($I$137 + $H$137) * $G$137, 2)</f>
        <v>0</v>
      </c>
    </row>
    <row r="138" spans="2:11" s="5" customFormat="1" x14ac:dyDescent="0.25">
      <c r="B138" s="28"/>
      <c r="C138" s="36">
        <v>249756</v>
      </c>
      <c r="D138" s="37">
        <v>31</v>
      </c>
      <c r="E138" s="38" t="s">
        <v>46</v>
      </c>
      <c r="F138" s="36" t="s">
        <v>34</v>
      </c>
      <c r="G138" s="36">
        <v>182</v>
      </c>
      <c r="H138" s="44"/>
      <c r="I138" s="44"/>
      <c r="J138" s="45">
        <f xml:space="preserve"> $I$138 + $H$138</f>
        <v>0</v>
      </c>
      <c r="K138" s="45">
        <f xml:space="preserve"> ROUND(($I$138 + $H$138) * $G$138, 2)</f>
        <v>0</v>
      </c>
    </row>
    <row r="139" spans="2:11" s="5" customFormat="1" x14ac:dyDescent="0.25">
      <c r="B139" s="28"/>
      <c r="C139" s="36">
        <v>249763</v>
      </c>
      <c r="D139" s="37">
        <v>32</v>
      </c>
      <c r="E139" s="38" t="s">
        <v>113</v>
      </c>
      <c r="F139" s="36"/>
      <c r="G139" s="36">
        <v>0</v>
      </c>
      <c r="H139" s="44"/>
      <c r="I139" s="44"/>
      <c r="J139" s="45">
        <f xml:space="preserve"> $I$139 + $H$139</f>
        <v>0</v>
      </c>
      <c r="K139" s="45">
        <f xml:space="preserve"> ROUND(($I$139 + $H$139) * $G$139, 2)</f>
        <v>0</v>
      </c>
    </row>
    <row r="140" spans="2:11" s="5" customFormat="1" ht="30" x14ac:dyDescent="0.25">
      <c r="B140" s="28"/>
      <c r="C140" s="36">
        <v>249762</v>
      </c>
      <c r="D140" s="37">
        <v>33</v>
      </c>
      <c r="E140" s="38" t="s">
        <v>114</v>
      </c>
      <c r="F140" s="36" t="s">
        <v>34</v>
      </c>
      <c r="G140" s="36">
        <v>95</v>
      </c>
      <c r="H140" s="44"/>
      <c r="I140" s="44"/>
      <c r="J140" s="45">
        <f xml:space="preserve"> $I$140 + $H$140</f>
        <v>0</v>
      </c>
      <c r="K140" s="45">
        <f xml:space="preserve"> ROUND(($I$140 + $H$140) * $G$140, 2)</f>
        <v>0</v>
      </c>
    </row>
    <row r="141" spans="2:11" s="5" customFormat="1" x14ac:dyDescent="0.25">
      <c r="B141" s="28"/>
      <c r="C141" s="36">
        <v>249764</v>
      </c>
      <c r="D141" s="37">
        <v>34</v>
      </c>
      <c r="E141" s="38" t="s">
        <v>61</v>
      </c>
      <c r="F141" s="36" t="s">
        <v>34</v>
      </c>
      <c r="G141" s="36">
        <v>7</v>
      </c>
      <c r="H141" s="44"/>
      <c r="I141" s="44"/>
      <c r="J141" s="45">
        <f xml:space="preserve"> $I$141 + $H$141</f>
        <v>0</v>
      </c>
      <c r="K141" s="45">
        <f xml:space="preserve"> ROUND(($I$141 + $H$141) * $G$141, 2)</f>
        <v>0</v>
      </c>
    </row>
    <row r="142" spans="2:11" s="5" customFormat="1" ht="30" x14ac:dyDescent="0.25">
      <c r="B142" s="28"/>
      <c r="C142" s="36">
        <v>249765</v>
      </c>
      <c r="D142" s="37">
        <v>35</v>
      </c>
      <c r="E142" s="38" t="s">
        <v>89</v>
      </c>
      <c r="F142" s="36" t="s">
        <v>34</v>
      </c>
      <c r="G142" s="36">
        <v>102</v>
      </c>
      <c r="H142" s="44"/>
      <c r="I142" s="44"/>
      <c r="J142" s="45">
        <f xml:space="preserve"> $I$142 + $H$142</f>
        <v>0</v>
      </c>
      <c r="K142" s="45">
        <f xml:space="preserve"> ROUND(($I$142 + $H$142) * $G$142, 2)</f>
        <v>0</v>
      </c>
    </row>
    <row r="143" spans="2:11" s="5" customFormat="1" x14ac:dyDescent="0.25">
      <c r="B143" s="28"/>
      <c r="C143" s="36">
        <v>249766</v>
      </c>
      <c r="D143" s="37">
        <v>36</v>
      </c>
      <c r="E143" s="38" t="s">
        <v>51</v>
      </c>
      <c r="F143" s="36" t="s">
        <v>52</v>
      </c>
      <c r="G143" s="36">
        <v>265</v>
      </c>
      <c r="H143" s="44"/>
      <c r="I143" s="44"/>
      <c r="J143" s="45">
        <f xml:space="preserve"> $I$143 + $H$143</f>
        <v>0</v>
      </c>
      <c r="K143" s="45">
        <f xml:space="preserve"> ROUND(($I$143 + $H$143) * $G$143, 2)</f>
        <v>0</v>
      </c>
    </row>
    <row r="144" spans="2:11" s="30" customFormat="1" x14ac:dyDescent="0.25">
      <c r="B144" s="29"/>
      <c r="C144" s="32"/>
      <c r="D144" s="33">
        <v>3</v>
      </c>
      <c r="E144" s="34" t="s">
        <v>115</v>
      </c>
      <c r="F144" s="35"/>
      <c r="G144" s="35"/>
      <c r="H144" s="46"/>
      <c r="I144" s="46"/>
      <c r="J144" s="42"/>
      <c r="K144" s="47">
        <f>ROUND(SUM($K$145:$K$153), 2)</f>
        <v>0</v>
      </c>
    </row>
    <row r="145" spans="2:11" s="5" customFormat="1" ht="30" x14ac:dyDescent="0.25">
      <c r="B145" s="28"/>
      <c r="C145" s="36">
        <v>249768</v>
      </c>
      <c r="D145" s="37">
        <v>1</v>
      </c>
      <c r="E145" s="38" t="s">
        <v>116</v>
      </c>
      <c r="F145" s="36" t="s">
        <v>82</v>
      </c>
      <c r="G145" s="36">
        <v>3318</v>
      </c>
      <c r="H145" s="44"/>
      <c r="I145" s="44"/>
      <c r="J145" s="45">
        <f xml:space="preserve"> $I$145 + $H$145</f>
        <v>0</v>
      </c>
      <c r="K145" s="45">
        <f xml:space="preserve"> ROUND(($I$145 + $H$145) * $G$145, 2)</f>
        <v>0</v>
      </c>
    </row>
    <row r="146" spans="2:11" s="5" customFormat="1" ht="30" x14ac:dyDescent="0.25">
      <c r="B146" s="28"/>
      <c r="C146" s="36">
        <v>249769</v>
      </c>
      <c r="D146" s="37">
        <v>2</v>
      </c>
      <c r="E146" s="38" t="s">
        <v>117</v>
      </c>
      <c r="F146" s="36" t="s">
        <v>82</v>
      </c>
      <c r="G146" s="36">
        <v>3318</v>
      </c>
      <c r="H146" s="44"/>
      <c r="I146" s="44"/>
      <c r="J146" s="45">
        <f xml:space="preserve"> $I$146 + $H$146</f>
        <v>0</v>
      </c>
      <c r="K146" s="45">
        <f xml:space="preserve"> ROUND(($I$146 + $H$146) * $G$146, 2)</f>
        <v>0</v>
      </c>
    </row>
    <row r="147" spans="2:11" s="5" customFormat="1" x14ac:dyDescent="0.25">
      <c r="B147" s="28"/>
      <c r="C147" s="36">
        <v>249771</v>
      </c>
      <c r="D147" s="37">
        <v>3</v>
      </c>
      <c r="E147" s="38" t="s">
        <v>118</v>
      </c>
      <c r="F147" s="36" t="s">
        <v>34</v>
      </c>
      <c r="G147" s="36">
        <v>530.9</v>
      </c>
      <c r="H147" s="44"/>
      <c r="I147" s="44"/>
      <c r="J147" s="45">
        <f xml:space="preserve"> $I$147 + $H$147</f>
        <v>0</v>
      </c>
      <c r="K147" s="45">
        <f xml:space="preserve"> ROUND(($I$147 + $H$147) * $G$147, 2)</f>
        <v>0</v>
      </c>
    </row>
    <row r="148" spans="2:11" s="5" customFormat="1" x14ac:dyDescent="0.25">
      <c r="B148" s="28"/>
      <c r="C148" s="36">
        <v>249772</v>
      </c>
      <c r="D148" s="37">
        <v>4</v>
      </c>
      <c r="E148" s="38" t="s">
        <v>119</v>
      </c>
      <c r="F148" s="36" t="s">
        <v>34</v>
      </c>
      <c r="G148" s="36">
        <v>331.8</v>
      </c>
      <c r="H148" s="44"/>
      <c r="I148" s="44"/>
      <c r="J148" s="45">
        <f xml:space="preserve"> $I$148 + $H$148</f>
        <v>0</v>
      </c>
      <c r="K148" s="45">
        <f xml:space="preserve"> ROUND(($I$148 + $H$148) * $G$148, 2)</f>
        <v>0</v>
      </c>
    </row>
    <row r="149" spans="2:11" s="5" customFormat="1" ht="30" x14ac:dyDescent="0.25">
      <c r="B149" s="28"/>
      <c r="C149" s="36">
        <v>249778</v>
      </c>
      <c r="D149" s="37">
        <v>5</v>
      </c>
      <c r="E149" s="38" t="s">
        <v>120</v>
      </c>
      <c r="F149" s="36" t="s">
        <v>82</v>
      </c>
      <c r="G149" s="36">
        <v>1939</v>
      </c>
      <c r="H149" s="44"/>
      <c r="I149" s="44"/>
      <c r="J149" s="45">
        <f xml:space="preserve"> $I$149 + $H$149</f>
        <v>0</v>
      </c>
      <c r="K149" s="45">
        <f xml:space="preserve"> ROUND(($I$149 + $H$149) * $G$149, 2)</f>
        <v>0</v>
      </c>
    </row>
    <row r="150" spans="2:11" s="5" customFormat="1" x14ac:dyDescent="0.25">
      <c r="B150" s="28"/>
      <c r="C150" s="36">
        <v>249776</v>
      </c>
      <c r="D150" s="37">
        <v>6</v>
      </c>
      <c r="E150" s="38" t="s">
        <v>121</v>
      </c>
      <c r="F150" s="36" t="s">
        <v>34</v>
      </c>
      <c r="G150" s="36">
        <v>448.57</v>
      </c>
      <c r="H150" s="44"/>
      <c r="I150" s="44"/>
      <c r="J150" s="45">
        <f xml:space="preserve"> $I$150 + $H$150</f>
        <v>0</v>
      </c>
      <c r="K150" s="45">
        <f xml:space="preserve"> ROUND(($I$150 + $H$150) * $G$150, 2)</f>
        <v>0</v>
      </c>
    </row>
    <row r="151" spans="2:11" s="5" customFormat="1" ht="30" x14ac:dyDescent="0.25">
      <c r="B151" s="28"/>
      <c r="C151" s="36">
        <v>249775</v>
      </c>
      <c r="D151" s="37">
        <v>7</v>
      </c>
      <c r="E151" s="38" t="s">
        <v>122</v>
      </c>
      <c r="F151" s="36" t="s">
        <v>82</v>
      </c>
      <c r="G151" s="36">
        <v>1939</v>
      </c>
      <c r="H151" s="44"/>
      <c r="I151" s="44"/>
      <c r="J151" s="45">
        <f xml:space="preserve"> $I$151 + $H$151</f>
        <v>0</v>
      </c>
      <c r="K151" s="45">
        <f xml:space="preserve"> ROUND(($I$151 + $H$151) * $G$151, 2)</f>
        <v>0</v>
      </c>
    </row>
    <row r="152" spans="2:11" s="5" customFormat="1" x14ac:dyDescent="0.25">
      <c r="B152" s="28"/>
      <c r="C152" s="36">
        <v>249774</v>
      </c>
      <c r="D152" s="37">
        <v>8</v>
      </c>
      <c r="E152" s="38" t="s">
        <v>123</v>
      </c>
      <c r="F152" s="36" t="s">
        <v>82</v>
      </c>
      <c r="G152" s="36">
        <v>1051</v>
      </c>
      <c r="H152" s="44"/>
      <c r="I152" s="44"/>
      <c r="J152" s="45">
        <f xml:space="preserve"> $I$152 + $H$152</f>
        <v>0</v>
      </c>
      <c r="K152" s="45">
        <f xml:space="preserve"> ROUND(($I$152 + $H$152) * $G$152, 2)</f>
        <v>0</v>
      </c>
    </row>
    <row r="153" spans="2:11" s="5" customFormat="1" ht="30" x14ac:dyDescent="0.25">
      <c r="B153" s="28"/>
      <c r="C153" s="36">
        <v>249773</v>
      </c>
      <c r="D153" s="37">
        <v>9</v>
      </c>
      <c r="E153" s="38" t="s">
        <v>124</v>
      </c>
      <c r="F153" s="36" t="s">
        <v>34</v>
      </c>
      <c r="G153" s="36">
        <v>107.15</v>
      </c>
      <c r="H153" s="44"/>
      <c r="I153" s="44"/>
      <c r="J153" s="45">
        <f xml:space="preserve"> $I$153 + $H$153</f>
        <v>0</v>
      </c>
      <c r="K153" s="45">
        <f xml:space="preserve"> ROUND(($I$153 + $H$153) * $G$153, 2)</f>
        <v>0</v>
      </c>
    </row>
    <row r="154" spans="2:11" s="30" customFormat="1" x14ac:dyDescent="0.25">
      <c r="B154" s="29"/>
      <c r="C154" s="32"/>
      <c r="D154" s="33">
        <v>4</v>
      </c>
      <c r="E154" s="34" t="s">
        <v>125</v>
      </c>
      <c r="F154" s="35"/>
      <c r="G154" s="35"/>
      <c r="H154" s="46"/>
      <c r="I154" s="46"/>
      <c r="J154" s="42"/>
      <c r="K154" s="47">
        <f>ROUND(SUM($K$155:$K$191), 2)</f>
        <v>0</v>
      </c>
    </row>
    <row r="155" spans="2:11" s="5" customFormat="1" x14ac:dyDescent="0.25">
      <c r="B155" s="28"/>
      <c r="C155" s="36">
        <v>249781</v>
      </c>
      <c r="D155" s="37">
        <v>1</v>
      </c>
      <c r="E155" s="38" t="s">
        <v>126</v>
      </c>
      <c r="F155" s="36"/>
      <c r="G155" s="36">
        <v>0</v>
      </c>
      <c r="H155" s="44"/>
      <c r="I155" s="44"/>
      <c r="J155" s="45">
        <f xml:space="preserve"> $I$155 + $H$155</f>
        <v>0</v>
      </c>
      <c r="K155" s="45">
        <f xml:space="preserve"> ROUND(($I$155 + $H$155) * $G$155, 2)</f>
        <v>0</v>
      </c>
    </row>
    <row r="156" spans="2:11" s="5" customFormat="1" ht="60" x14ac:dyDescent="0.25">
      <c r="B156" s="28"/>
      <c r="C156" s="36">
        <v>249780</v>
      </c>
      <c r="D156" s="37">
        <v>2</v>
      </c>
      <c r="E156" s="38" t="s">
        <v>127</v>
      </c>
      <c r="F156" s="36" t="s">
        <v>34</v>
      </c>
      <c r="G156" s="36">
        <v>49</v>
      </c>
      <c r="H156" s="44"/>
      <c r="I156" s="44"/>
      <c r="J156" s="45">
        <f xml:space="preserve"> $I$156 + $H$156</f>
        <v>0</v>
      </c>
      <c r="K156" s="45">
        <f xml:space="preserve"> ROUND(($I$156 + $H$156) * $G$156, 2)</f>
        <v>0</v>
      </c>
    </row>
    <row r="157" spans="2:11" s="5" customFormat="1" x14ac:dyDescent="0.25">
      <c r="B157" s="28"/>
      <c r="C157" s="36">
        <v>249782</v>
      </c>
      <c r="D157" s="37">
        <v>3</v>
      </c>
      <c r="E157" s="38" t="s">
        <v>33</v>
      </c>
      <c r="F157" s="36" t="s">
        <v>34</v>
      </c>
      <c r="G157" s="36">
        <v>18</v>
      </c>
      <c r="H157" s="44"/>
      <c r="I157" s="44"/>
      <c r="J157" s="45">
        <f xml:space="preserve"> $I$157 + $H$157</f>
        <v>0</v>
      </c>
      <c r="K157" s="45">
        <f xml:space="preserve"> ROUND(($I$157 + $H$157) * $G$157, 2)</f>
        <v>0</v>
      </c>
    </row>
    <row r="158" spans="2:11" s="5" customFormat="1" x14ac:dyDescent="0.25">
      <c r="B158" s="28"/>
      <c r="C158" s="36">
        <v>249783</v>
      </c>
      <c r="D158" s="37">
        <v>4</v>
      </c>
      <c r="E158" s="38" t="s">
        <v>51</v>
      </c>
      <c r="F158" s="36" t="s">
        <v>52</v>
      </c>
      <c r="G158" s="36">
        <v>95.1</v>
      </c>
      <c r="H158" s="44"/>
      <c r="I158" s="44"/>
      <c r="J158" s="45">
        <f xml:space="preserve"> $I$158 + $H$158</f>
        <v>0</v>
      </c>
      <c r="K158" s="45">
        <f xml:space="preserve"> ROUND(($I$158 + $H$158) * $G$158, 2)</f>
        <v>0</v>
      </c>
    </row>
    <row r="159" spans="2:11" s="5" customFormat="1" x14ac:dyDescent="0.25">
      <c r="B159" s="28"/>
      <c r="C159" s="36">
        <v>249785</v>
      </c>
      <c r="D159" s="37">
        <v>5</v>
      </c>
      <c r="E159" s="38" t="s">
        <v>46</v>
      </c>
      <c r="F159" s="36" t="s">
        <v>34</v>
      </c>
      <c r="G159" s="36">
        <v>18.22</v>
      </c>
      <c r="H159" s="44"/>
      <c r="I159" s="44"/>
      <c r="J159" s="45">
        <f xml:space="preserve"> $I$159 + $H$159</f>
        <v>0</v>
      </c>
      <c r="K159" s="45">
        <f xml:space="preserve"> ROUND(($I$159 + $H$159) * $G$159, 2)</f>
        <v>0</v>
      </c>
    </row>
    <row r="160" spans="2:11" s="5" customFormat="1" x14ac:dyDescent="0.25">
      <c r="B160" s="28"/>
      <c r="C160" s="36">
        <v>249786</v>
      </c>
      <c r="D160" s="37">
        <v>6</v>
      </c>
      <c r="E160" s="38" t="s">
        <v>119</v>
      </c>
      <c r="F160" s="36" t="s">
        <v>34</v>
      </c>
      <c r="G160" s="36">
        <v>0.39</v>
      </c>
      <c r="H160" s="44"/>
      <c r="I160" s="44"/>
      <c r="J160" s="45">
        <f xml:space="preserve"> $I$160 + $H$160</f>
        <v>0</v>
      </c>
      <c r="K160" s="45">
        <f xml:space="preserve"> ROUND(($I$160 + $H$160) * $G$160, 2)</f>
        <v>0</v>
      </c>
    </row>
    <row r="161" spans="2:11" s="5" customFormat="1" x14ac:dyDescent="0.25">
      <c r="B161" s="28"/>
      <c r="C161" s="36">
        <v>249787</v>
      </c>
      <c r="D161" s="37">
        <v>7</v>
      </c>
      <c r="E161" s="38" t="s">
        <v>128</v>
      </c>
      <c r="F161" s="36" t="s">
        <v>30</v>
      </c>
      <c r="G161" s="36">
        <v>6</v>
      </c>
      <c r="H161" s="44"/>
      <c r="I161" s="44"/>
      <c r="J161" s="45">
        <f xml:space="preserve"> $I$161 + $H$161</f>
        <v>0</v>
      </c>
      <c r="K161" s="45">
        <f xml:space="preserve"> ROUND(($I$161 + $H$161) * $G$161, 2)</f>
        <v>0</v>
      </c>
    </row>
    <row r="162" spans="2:11" s="5" customFormat="1" x14ac:dyDescent="0.25">
      <c r="B162" s="28"/>
      <c r="C162" s="36">
        <v>249788</v>
      </c>
      <c r="D162" s="37">
        <v>8</v>
      </c>
      <c r="E162" s="38" t="s">
        <v>129</v>
      </c>
      <c r="F162" s="36" t="s">
        <v>34</v>
      </c>
      <c r="G162" s="36">
        <v>0.8</v>
      </c>
      <c r="H162" s="44"/>
      <c r="I162" s="44"/>
      <c r="J162" s="45">
        <f xml:space="preserve"> $I$162 + $H$162</f>
        <v>0</v>
      </c>
      <c r="K162" s="45">
        <f xml:space="preserve"> ROUND(($I$162 + $H$162) * $G$162, 2)</f>
        <v>0</v>
      </c>
    </row>
    <row r="163" spans="2:11" s="5" customFormat="1" ht="30" x14ac:dyDescent="0.25">
      <c r="B163" s="28"/>
      <c r="C163" s="36">
        <v>249789</v>
      </c>
      <c r="D163" s="37">
        <v>9</v>
      </c>
      <c r="E163" s="38" t="s">
        <v>130</v>
      </c>
      <c r="F163" s="36" t="s">
        <v>82</v>
      </c>
      <c r="G163" s="36">
        <v>9</v>
      </c>
      <c r="H163" s="44"/>
      <c r="I163" s="44"/>
      <c r="J163" s="45">
        <f xml:space="preserve"> $I$163 + $H$163</f>
        <v>0</v>
      </c>
      <c r="K163" s="45">
        <f xml:space="preserve"> ROUND(($I$163 + $H$163) * $G$163, 2)</f>
        <v>0</v>
      </c>
    </row>
    <row r="164" spans="2:11" s="5" customFormat="1" x14ac:dyDescent="0.25">
      <c r="B164" s="28"/>
      <c r="C164" s="36">
        <v>249790</v>
      </c>
      <c r="D164" s="37">
        <v>10</v>
      </c>
      <c r="E164" s="38" t="s">
        <v>131</v>
      </c>
      <c r="F164" s="36" t="s">
        <v>82</v>
      </c>
      <c r="G164" s="36">
        <v>3</v>
      </c>
      <c r="H164" s="44"/>
      <c r="I164" s="44"/>
      <c r="J164" s="45">
        <f xml:space="preserve"> $I$164 + $H$164</f>
        <v>0</v>
      </c>
      <c r="K164" s="45">
        <f xml:space="preserve"> ROUND(($I$164 + $H$164) * $G$164, 2)</f>
        <v>0</v>
      </c>
    </row>
    <row r="165" spans="2:11" s="5" customFormat="1" x14ac:dyDescent="0.25">
      <c r="B165" s="28"/>
      <c r="C165" s="36">
        <v>249791</v>
      </c>
      <c r="D165" s="37">
        <v>11</v>
      </c>
      <c r="E165" s="38" t="s">
        <v>119</v>
      </c>
      <c r="F165" s="36" t="s">
        <v>34</v>
      </c>
      <c r="G165" s="36">
        <v>3.69</v>
      </c>
      <c r="H165" s="44"/>
      <c r="I165" s="44"/>
      <c r="J165" s="45">
        <f xml:space="preserve"> $I$165 + $H$165</f>
        <v>0</v>
      </c>
      <c r="K165" s="45">
        <f xml:space="preserve"> ROUND(($I$165 + $H$165) * $G$165, 2)</f>
        <v>0</v>
      </c>
    </row>
    <row r="166" spans="2:11" s="5" customFormat="1" x14ac:dyDescent="0.25">
      <c r="B166" s="28"/>
      <c r="C166" s="36">
        <v>249792</v>
      </c>
      <c r="D166" s="37">
        <v>12</v>
      </c>
      <c r="E166" s="38" t="s">
        <v>132</v>
      </c>
      <c r="F166" s="36" t="s">
        <v>30</v>
      </c>
      <c r="G166" s="36">
        <v>99.8</v>
      </c>
      <c r="H166" s="44"/>
      <c r="I166" s="44"/>
      <c r="J166" s="45">
        <f xml:space="preserve"> $I$166 + $H$166</f>
        <v>0</v>
      </c>
      <c r="K166" s="45">
        <f xml:space="preserve"> ROUND(($I$166 + $H$166) * $G$166, 2)</f>
        <v>0</v>
      </c>
    </row>
    <row r="167" spans="2:11" s="5" customFormat="1" x14ac:dyDescent="0.25">
      <c r="B167" s="28"/>
      <c r="C167" s="36">
        <v>249808</v>
      </c>
      <c r="D167" s="37">
        <v>13</v>
      </c>
      <c r="E167" s="38" t="s">
        <v>129</v>
      </c>
      <c r="F167" s="36" t="s">
        <v>34</v>
      </c>
      <c r="G167" s="36">
        <v>0.32</v>
      </c>
      <c r="H167" s="44"/>
      <c r="I167" s="44"/>
      <c r="J167" s="45">
        <f xml:space="preserve"> $I$167 + $H$167</f>
        <v>0</v>
      </c>
      <c r="K167" s="45">
        <f xml:space="preserve"> ROUND(($I$167 + $H$167) * $G$167, 2)</f>
        <v>0</v>
      </c>
    </row>
    <row r="168" spans="2:11" s="5" customFormat="1" ht="30" x14ac:dyDescent="0.25">
      <c r="B168" s="28"/>
      <c r="C168" s="36">
        <v>249809</v>
      </c>
      <c r="D168" s="37">
        <v>14</v>
      </c>
      <c r="E168" s="38" t="s">
        <v>130</v>
      </c>
      <c r="F168" s="36" t="s">
        <v>82</v>
      </c>
      <c r="G168" s="36">
        <v>82.6</v>
      </c>
      <c r="H168" s="44"/>
      <c r="I168" s="44"/>
      <c r="J168" s="45">
        <f xml:space="preserve"> $I$168 + $H$168</f>
        <v>0</v>
      </c>
      <c r="K168" s="45">
        <f xml:space="preserve"> ROUND(($I$168 + $H$168) * $G$168, 2)</f>
        <v>0</v>
      </c>
    </row>
    <row r="169" spans="2:11" s="5" customFormat="1" x14ac:dyDescent="0.25">
      <c r="B169" s="28"/>
      <c r="C169" s="36">
        <v>249810</v>
      </c>
      <c r="D169" s="37">
        <v>15</v>
      </c>
      <c r="E169" s="38" t="s">
        <v>131</v>
      </c>
      <c r="F169" s="36" t="s">
        <v>82</v>
      </c>
      <c r="G169" s="36">
        <v>1.52</v>
      </c>
      <c r="H169" s="44"/>
      <c r="I169" s="44"/>
      <c r="J169" s="45">
        <f xml:space="preserve"> $I$169 + $H$169</f>
        <v>0</v>
      </c>
      <c r="K169" s="45">
        <f xml:space="preserve"> ROUND(($I$169 + $H$169) * $G$169, 2)</f>
        <v>0</v>
      </c>
    </row>
    <row r="170" spans="2:11" s="5" customFormat="1" ht="30" x14ac:dyDescent="0.25">
      <c r="B170" s="28"/>
      <c r="C170" s="36">
        <v>249812</v>
      </c>
      <c r="D170" s="37">
        <v>16</v>
      </c>
      <c r="E170" s="38" t="s">
        <v>133</v>
      </c>
      <c r="F170" s="36" t="s">
        <v>34</v>
      </c>
      <c r="G170" s="36">
        <v>0.17</v>
      </c>
      <c r="H170" s="44"/>
      <c r="I170" s="44"/>
      <c r="J170" s="45">
        <f xml:space="preserve"> $I$170 + $H$170</f>
        <v>0</v>
      </c>
      <c r="K170" s="45">
        <f xml:space="preserve"> ROUND(($I$170 + $H$170) * $G$170, 2)</f>
        <v>0</v>
      </c>
    </row>
    <row r="171" spans="2:11" s="5" customFormat="1" x14ac:dyDescent="0.25">
      <c r="B171" s="28"/>
      <c r="C171" s="36">
        <v>249816</v>
      </c>
      <c r="D171" s="37">
        <v>17</v>
      </c>
      <c r="E171" s="38" t="s">
        <v>134</v>
      </c>
      <c r="F171" s="36" t="s">
        <v>41</v>
      </c>
      <c r="G171" s="36">
        <v>1</v>
      </c>
      <c r="H171" s="44"/>
      <c r="I171" s="44"/>
      <c r="J171" s="45">
        <f xml:space="preserve"> $I$171 + $H$171</f>
        <v>0</v>
      </c>
      <c r="K171" s="45">
        <f xml:space="preserve"> ROUND(($I$171 + $H$171) * $G$171, 2)</f>
        <v>0</v>
      </c>
    </row>
    <row r="172" spans="2:11" s="5" customFormat="1" ht="30" x14ac:dyDescent="0.25">
      <c r="B172" s="28"/>
      <c r="C172" s="36">
        <v>249818</v>
      </c>
      <c r="D172" s="37">
        <v>18</v>
      </c>
      <c r="E172" s="38" t="s">
        <v>135</v>
      </c>
      <c r="F172" s="36" t="s">
        <v>30</v>
      </c>
      <c r="G172" s="36">
        <v>5</v>
      </c>
      <c r="H172" s="44"/>
      <c r="I172" s="44"/>
      <c r="J172" s="45">
        <f xml:space="preserve"> $I$172 + $H$172</f>
        <v>0</v>
      </c>
      <c r="K172" s="45">
        <f xml:space="preserve"> ROUND(($I$172 + $H$172) * $G$172, 2)</f>
        <v>0</v>
      </c>
    </row>
    <row r="173" spans="2:11" s="5" customFormat="1" ht="30" x14ac:dyDescent="0.25">
      <c r="B173" s="28"/>
      <c r="C173" s="36">
        <v>249821</v>
      </c>
      <c r="D173" s="37">
        <v>19</v>
      </c>
      <c r="E173" s="38" t="s">
        <v>79</v>
      </c>
      <c r="F173" s="36" t="s">
        <v>30</v>
      </c>
      <c r="G173" s="36">
        <v>5</v>
      </c>
      <c r="H173" s="44"/>
      <c r="I173" s="44"/>
      <c r="J173" s="45">
        <f xml:space="preserve"> $I$173 + $H$173</f>
        <v>0</v>
      </c>
      <c r="K173" s="45">
        <f xml:space="preserve"> ROUND(($I$173 + $H$173) * $G$173, 2)</f>
        <v>0</v>
      </c>
    </row>
    <row r="174" spans="2:11" s="5" customFormat="1" ht="30" x14ac:dyDescent="0.25">
      <c r="B174" s="28"/>
      <c r="C174" s="36">
        <v>249820</v>
      </c>
      <c r="D174" s="37">
        <v>20</v>
      </c>
      <c r="E174" s="38" t="s">
        <v>136</v>
      </c>
      <c r="F174" s="36" t="s">
        <v>30</v>
      </c>
      <c r="G174" s="36">
        <v>32.299999999999997</v>
      </c>
      <c r="H174" s="44"/>
      <c r="I174" s="44"/>
      <c r="J174" s="45">
        <f xml:space="preserve"> $I$174 + $H$174</f>
        <v>0</v>
      </c>
      <c r="K174" s="45">
        <f xml:space="preserve"> ROUND(($I$174 + $H$174) * $G$174, 2)</f>
        <v>0</v>
      </c>
    </row>
    <row r="175" spans="2:11" s="5" customFormat="1" ht="30" x14ac:dyDescent="0.25">
      <c r="B175" s="28"/>
      <c r="C175" s="36">
        <v>249819</v>
      </c>
      <c r="D175" s="37">
        <v>21</v>
      </c>
      <c r="E175" s="38" t="s">
        <v>84</v>
      </c>
      <c r="F175" s="36" t="s">
        <v>30</v>
      </c>
      <c r="G175" s="36">
        <v>6</v>
      </c>
      <c r="H175" s="44"/>
      <c r="I175" s="44"/>
      <c r="J175" s="45">
        <f xml:space="preserve"> $I$175 + $H$175</f>
        <v>0</v>
      </c>
      <c r="K175" s="45">
        <f xml:space="preserve"> ROUND(($I$175 + $H$175) * $G$175, 2)</f>
        <v>0</v>
      </c>
    </row>
    <row r="176" spans="2:11" s="5" customFormat="1" ht="30" x14ac:dyDescent="0.25">
      <c r="B176" s="28"/>
      <c r="C176" s="36">
        <v>249825</v>
      </c>
      <c r="D176" s="37">
        <v>22</v>
      </c>
      <c r="E176" s="38" t="s">
        <v>137</v>
      </c>
      <c r="F176" s="36" t="s">
        <v>34</v>
      </c>
      <c r="G176" s="36">
        <v>3</v>
      </c>
      <c r="H176" s="44"/>
      <c r="I176" s="44"/>
      <c r="J176" s="45">
        <f xml:space="preserve"> $I$176 + $H$176</f>
        <v>0</v>
      </c>
      <c r="K176" s="45">
        <f xml:space="preserve"> ROUND(($I$176 + $H$176) * $G$176, 2)</f>
        <v>0</v>
      </c>
    </row>
    <row r="177" spans="2:11" s="5" customFormat="1" ht="30" x14ac:dyDescent="0.25">
      <c r="B177" s="28"/>
      <c r="C177" s="36">
        <v>249826</v>
      </c>
      <c r="D177" s="37">
        <v>23</v>
      </c>
      <c r="E177" s="38" t="s">
        <v>138</v>
      </c>
      <c r="F177" s="36" t="s">
        <v>52</v>
      </c>
      <c r="G177" s="36">
        <v>5</v>
      </c>
      <c r="H177" s="44"/>
      <c r="I177" s="44"/>
      <c r="J177" s="45">
        <f xml:space="preserve"> $I$177 + $H$177</f>
        <v>0</v>
      </c>
      <c r="K177" s="45">
        <f xml:space="preserve"> ROUND(($I$177 + $H$177) * $G$177, 2)</f>
        <v>0</v>
      </c>
    </row>
    <row r="178" spans="2:11" s="5" customFormat="1" x14ac:dyDescent="0.25">
      <c r="B178" s="28"/>
      <c r="C178" s="36">
        <v>249829</v>
      </c>
      <c r="D178" s="37">
        <v>24</v>
      </c>
      <c r="E178" s="38" t="s">
        <v>139</v>
      </c>
      <c r="F178" s="36"/>
      <c r="G178" s="36">
        <v>0</v>
      </c>
      <c r="H178" s="44"/>
      <c r="I178" s="44"/>
      <c r="J178" s="45">
        <f xml:space="preserve"> $I$178 + $H$178</f>
        <v>0</v>
      </c>
      <c r="K178" s="45">
        <f xml:space="preserve"> ROUND(($I$178 + $H$178) * $G$178, 2)</f>
        <v>0</v>
      </c>
    </row>
    <row r="179" spans="2:11" s="5" customFormat="1" ht="45" x14ac:dyDescent="0.25">
      <c r="B179" s="28"/>
      <c r="C179" s="36">
        <v>249828</v>
      </c>
      <c r="D179" s="37">
        <v>25</v>
      </c>
      <c r="E179" s="38" t="s">
        <v>140</v>
      </c>
      <c r="F179" s="36" t="s">
        <v>82</v>
      </c>
      <c r="G179" s="36">
        <v>450.9</v>
      </c>
      <c r="H179" s="44"/>
      <c r="I179" s="44"/>
      <c r="J179" s="45">
        <f xml:space="preserve"> $I$179 + $H$179</f>
        <v>0</v>
      </c>
      <c r="K179" s="45">
        <f xml:space="preserve"> ROUND(($I$179 + $H$179) * $G$179, 2)</f>
        <v>0</v>
      </c>
    </row>
    <row r="180" spans="2:11" s="5" customFormat="1" x14ac:dyDescent="0.25">
      <c r="B180" s="28"/>
      <c r="C180" s="36">
        <v>249830</v>
      </c>
      <c r="D180" s="37">
        <v>26</v>
      </c>
      <c r="E180" s="38" t="s">
        <v>141</v>
      </c>
      <c r="F180" s="36" t="s">
        <v>34</v>
      </c>
      <c r="G180" s="36">
        <v>54.11</v>
      </c>
      <c r="H180" s="44"/>
      <c r="I180" s="44"/>
      <c r="J180" s="45">
        <f xml:space="preserve"> $I$180 + $H$180</f>
        <v>0</v>
      </c>
      <c r="K180" s="45">
        <f xml:space="preserve"> ROUND(($I$180 + $H$180) * $G$180, 2)</f>
        <v>0</v>
      </c>
    </row>
    <row r="181" spans="2:11" s="5" customFormat="1" x14ac:dyDescent="0.25">
      <c r="B181" s="28"/>
      <c r="C181" s="36">
        <v>249832</v>
      </c>
      <c r="D181" s="37">
        <v>27</v>
      </c>
      <c r="E181" s="38" t="s">
        <v>142</v>
      </c>
      <c r="F181" s="36"/>
      <c r="G181" s="36">
        <v>0</v>
      </c>
      <c r="H181" s="44"/>
      <c r="I181" s="44"/>
      <c r="J181" s="45">
        <f xml:space="preserve"> $I$181 + $H$181</f>
        <v>0</v>
      </c>
      <c r="K181" s="45">
        <f xml:space="preserve"> ROUND(($I$181 + $H$181) * $G$181, 2)</f>
        <v>0</v>
      </c>
    </row>
    <row r="182" spans="2:11" s="5" customFormat="1" x14ac:dyDescent="0.25">
      <c r="B182" s="28"/>
      <c r="C182" s="36">
        <v>249831</v>
      </c>
      <c r="D182" s="37">
        <v>28</v>
      </c>
      <c r="E182" s="38" t="s">
        <v>143</v>
      </c>
      <c r="F182" s="36" t="s">
        <v>34</v>
      </c>
      <c r="G182" s="36">
        <v>14.8</v>
      </c>
      <c r="H182" s="44"/>
      <c r="I182" s="44"/>
      <c r="J182" s="45">
        <f xml:space="preserve"> $I$182 + $H$182</f>
        <v>0</v>
      </c>
      <c r="K182" s="45">
        <f xml:space="preserve"> ROUND(($I$182 + $H$182) * $G$182, 2)</f>
        <v>0</v>
      </c>
    </row>
    <row r="183" spans="2:11" s="5" customFormat="1" ht="30" x14ac:dyDescent="0.25">
      <c r="B183" s="28"/>
      <c r="C183" s="36">
        <v>249835</v>
      </c>
      <c r="D183" s="37">
        <v>29</v>
      </c>
      <c r="E183" s="38" t="s">
        <v>144</v>
      </c>
      <c r="F183" s="36" t="s">
        <v>82</v>
      </c>
      <c r="G183" s="36">
        <v>148</v>
      </c>
      <c r="H183" s="44"/>
      <c r="I183" s="44"/>
      <c r="J183" s="45">
        <f xml:space="preserve"> $I$183 + $H$183</f>
        <v>0</v>
      </c>
      <c r="K183" s="45">
        <f xml:space="preserve"> ROUND(($I$183 + $H$183) * $G$183, 2)</f>
        <v>0</v>
      </c>
    </row>
    <row r="184" spans="2:11" s="5" customFormat="1" x14ac:dyDescent="0.25">
      <c r="B184" s="28"/>
      <c r="C184" s="36">
        <v>249837</v>
      </c>
      <c r="D184" s="37">
        <v>30</v>
      </c>
      <c r="E184" s="38" t="s">
        <v>145</v>
      </c>
      <c r="F184" s="36"/>
      <c r="G184" s="36">
        <v>0</v>
      </c>
      <c r="H184" s="44"/>
      <c r="I184" s="44"/>
      <c r="J184" s="45">
        <f xml:space="preserve"> $I$184 + $H$184</f>
        <v>0</v>
      </c>
      <c r="K184" s="45">
        <f xml:space="preserve"> ROUND(($I$184 + $H$184) * $G$184, 2)</f>
        <v>0</v>
      </c>
    </row>
    <row r="185" spans="2:11" s="5" customFormat="1" x14ac:dyDescent="0.25">
      <c r="B185" s="28"/>
      <c r="C185" s="36">
        <v>249836</v>
      </c>
      <c r="D185" s="37">
        <v>31</v>
      </c>
      <c r="E185" s="38" t="s">
        <v>146</v>
      </c>
      <c r="F185" s="36" t="s">
        <v>34</v>
      </c>
      <c r="G185" s="36">
        <v>2.2999999999999998</v>
      </c>
      <c r="H185" s="44"/>
      <c r="I185" s="44"/>
      <c r="J185" s="45">
        <f xml:space="preserve"> $I$185 + $H$185</f>
        <v>0</v>
      </c>
      <c r="K185" s="45">
        <f xml:space="preserve"> ROUND(($I$185 + $H$185) * $G$185, 2)</f>
        <v>0</v>
      </c>
    </row>
    <row r="186" spans="2:11" s="5" customFormat="1" ht="30" x14ac:dyDescent="0.25">
      <c r="B186" s="28"/>
      <c r="C186" s="36">
        <v>249838</v>
      </c>
      <c r="D186" s="37">
        <v>32</v>
      </c>
      <c r="E186" s="38" t="s">
        <v>89</v>
      </c>
      <c r="F186" s="36" t="s">
        <v>34</v>
      </c>
      <c r="G186" s="36">
        <v>2.2999999999999998</v>
      </c>
      <c r="H186" s="44"/>
      <c r="I186" s="44"/>
      <c r="J186" s="45">
        <f xml:space="preserve"> $I$186 + $H$186</f>
        <v>0</v>
      </c>
      <c r="K186" s="45">
        <f xml:space="preserve"> ROUND(($I$186 + $H$186) * $G$186, 2)</f>
        <v>0</v>
      </c>
    </row>
    <row r="187" spans="2:11" s="5" customFormat="1" x14ac:dyDescent="0.25">
      <c r="B187" s="28"/>
      <c r="C187" s="36">
        <v>249839</v>
      </c>
      <c r="D187" s="37">
        <v>33</v>
      </c>
      <c r="E187" s="38" t="s">
        <v>51</v>
      </c>
      <c r="F187" s="36" t="s">
        <v>52</v>
      </c>
      <c r="G187" s="36">
        <v>4.49</v>
      </c>
      <c r="H187" s="44"/>
      <c r="I187" s="44"/>
      <c r="J187" s="45">
        <f xml:space="preserve"> $I$187 + $H$187</f>
        <v>0</v>
      </c>
      <c r="K187" s="45">
        <f xml:space="preserve"> ROUND(($I$187 + $H$187) * $G$187, 2)</f>
        <v>0</v>
      </c>
    </row>
    <row r="188" spans="2:11" s="5" customFormat="1" x14ac:dyDescent="0.25">
      <c r="B188" s="28"/>
      <c r="C188" s="36">
        <v>249842</v>
      </c>
      <c r="D188" s="37">
        <v>34</v>
      </c>
      <c r="E188" s="38" t="s">
        <v>147</v>
      </c>
      <c r="F188" s="36" t="s">
        <v>34</v>
      </c>
      <c r="G188" s="36">
        <v>0.46</v>
      </c>
      <c r="H188" s="44"/>
      <c r="I188" s="44"/>
      <c r="J188" s="45">
        <f xml:space="preserve"> $I$188 + $H$188</f>
        <v>0</v>
      </c>
      <c r="K188" s="45">
        <f xml:space="preserve"> ROUND(($I$188 + $H$188) * $G$188, 2)</f>
        <v>0</v>
      </c>
    </row>
    <row r="189" spans="2:11" s="5" customFormat="1" ht="30" x14ac:dyDescent="0.25">
      <c r="B189" s="28"/>
      <c r="C189" s="36">
        <v>249843</v>
      </c>
      <c r="D189" s="37">
        <v>35</v>
      </c>
      <c r="E189" s="38" t="s">
        <v>148</v>
      </c>
      <c r="F189" s="36" t="s">
        <v>34</v>
      </c>
      <c r="G189" s="36">
        <v>1.84</v>
      </c>
      <c r="H189" s="44"/>
      <c r="I189" s="44"/>
      <c r="J189" s="45">
        <f xml:space="preserve"> $I$189 + $H$189</f>
        <v>0</v>
      </c>
      <c r="K189" s="45">
        <f xml:space="preserve"> ROUND(($I$189 + $H$189) * $G$189, 2)</f>
        <v>0</v>
      </c>
    </row>
    <row r="190" spans="2:11" s="5" customFormat="1" x14ac:dyDescent="0.25">
      <c r="B190" s="28"/>
      <c r="C190" s="36">
        <v>249844</v>
      </c>
      <c r="D190" s="37">
        <v>36</v>
      </c>
      <c r="E190" s="38" t="s">
        <v>149</v>
      </c>
      <c r="F190" s="36" t="s">
        <v>34</v>
      </c>
      <c r="G190" s="36">
        <v>4.1399999999999997</v>
      </c>
      <c r="H190" s="44"/>
      <c r="I190" s="44"/>
      <c r="J190" s="45">
        <f xml:space="preserve"> $I$190 + $H$190</f>
        <v>0</v>
      </c>
      <c r="K190" s="45">
        <f xml:space="preserve"> ROUND(($I$190 + $H$190) * $G$190, 2)</f>
        <v>0</v>
      </c>
    </row>
    <row r="191" spans="2:11" s="5" customFormat="1" x14ac:dyDescent="0.25">
      <c r="B191" s="28"/>
      <c r="C191" s="36">
        <v>249850</v>
      </c>
      <c r="D191" s="37">
        <v>37</v>
      </c>
      <c r="E191" s="38" t="s">
        <v>150</v>
      </c>
      <c r="F191" s="36" t="s">
        <v>30</v>
      </c>
      <c r="G191" s="36">
        <v>23.08</v>
      </c>
      <c r="H191" s="44"/>
      <c r="I191" s="44"/>
      <c r="J191" s="45">
        <f xml:space="preserve"> $I$191 + $H$191</f>
        <v>0</v>
      </c>
      <c r="K191" s="45">
        <f xml:space="preserve"> ROUND(($I$191 + $H$191) * $G$191, 2)</f>
        <v>0</v>
      </c>
    </row>
    <row r="192" spans="2:11" s="30" customFormat="1" x14ac:dyDescent="0.25">
      <c r="B192" s="29"/>
      <c r="C192" s="32"/>
      <c r="D192" s="33">
        <v>5</v>
      </c>
      <c r="E192" s="34" t="s">
        <v>151</v>
      </c>
      <c r="F192" s="35"/>
      <c r="G192" s="35"/>
      <c r="H192" s="46"/>
      <c r="I192" s="46"/>
      <c r="J192" s="42"/>
      <c r="K192" s="47">
        <f>ROUND(SUM($K$193:$K$196), 2)</f>
        <v>0</v>
      </c>
    </row>
    <row r="193" spans="2:11" s="5" customFormat="1" x14ac:dyDescent="0.25">
      <c r="B193" s="28"/>
      <c r="C193" s="36">
        <v>249862</v>
      </c>
      <c r="D193" s="37">
        <v>1</v>
      </c>
      <c r="E193" s="38" t="s">
        <v>152</v>
      </c>
      <c r="F193" s="36" t="s">
        <v>34</v>
      </c>
      <c r="G193" s="36">
        <v>22.38</v>
      </c>
      <c r="H193" s="44"/>
      <c r="I193" s="44"/>
      <c r="J193" s="45">
        <f xml:space="preserve"> $I$193 + $H$193</f>
        <v>0</v>
      </c>
      <c r="K193" s="45">
        <f xml:space="preserve"> ROUND(($I$193 + $H$193) * $G$193, 2)</f>
        <v>0</v>
      </c>
    </row>
    <row r="194" spans="2:11" s="5" customFormat="1" ht="45" x14ac:dyDescent="0.25">
      <c r="B194" s="28"/>
      <c r="C194" s="36">
        <v>249863</v>
      </c>
      <c r="D194" s="37">
        <v>2</v>
      </c>
      <c r="E194" s="38" t="s">
        <v>153</v>
      </c>
      <c r="F194" s="36" t="s">
        <v>82</v>
      </c>
      <c r="G194" s="36">
        <v>187</v>
      </c>
      <c r="H194" s="44"/>
      <c r="I194" s="44"/>
      <c r="J194" s="45">
        <f xml:space="preserve"> $I$194 + $H$194</f>
        <v>0</v>
      </c>
      <c r="K194" s="45">
        <f xml:space="preserve"> ROUND(($I$194 + $H$194) * $G$194, 2)</f>
        <v>0</v>
      </c>
    </row>
    <row r="195" spans="2:11" s="5" customFormat="1" ht="30" x14ac:dyDescent="0.25">
      <c r="B195" s="28"/>
      <c r="C195" s="36">
        <v>249864</v>
      </c>
      <c r="D195" s="37">
        <v>3</v>
      </c>
      <c r="E195" s="38" t="s">
        <v>154</v>
      </c>
      <c r="F195" s="36" t="s">
        <v>34</v>
      </c>
      <c r="G195" s="36">
        <v>3.6</v>
      </c>
      <c r="H195" s="44"/>
      <c r="I195" s="44"/>
      <c r="J195" s="45">
        <f xml:space="preserve"> $I$195 + $H$195</f>
        <v>0</v>
      </c>
      <c r="K195" s="45">
        <f xml:space="preserve"> ROUND(($I$195 + $H$195) * $G$195, 2)</f>
        <v>0</v>
      </c>
    </row>
    <row r="196" spans="2:11" s="5" customFormat="1" ht="30" x14ac:dyDescent="0.25">
      <c r="B196" s="28"/>
      <c r="C196" s="36">
        <v>249865</v>
      </c>
      <c r="D196" s="37">
        <v>4</v>
      </c>
      <c r="E196" s="38" t="s">
        <v>155</v>
      </c>
      <c r="F196" s="36" t="s">
        <v>30</v>
      </c>
      <c r="G196" s="36">
        <v>13.4</v>
      </c>
      <c r="H196" s="44"/>
      <c r="I196" s="44"/>
      <c r="J196" s="45">
        <f xml:space="preserve"> $I$196 + $H$196</f>
        <v>0</v>
      </c>
      <c r="K196" s="45">
        <f xml:space="preserve"> ROUND(($I$196 + $H$196) * $G$196, 2)</f>
        <v>0</v>
      </c>
    </row>
    <row r="197" spans="2:11" s="30" customFormat="1" x14ac:dyDescent="0.25">
      <c r="B197" s="29"/>
      <c r="C197" s="32"/>
      <c r="D197" s="33">
        <v>6</v>
      </c>
      <c r="E197" s="34" t="s">
        <v>156</v>
      </c>
      <c r="F197" s="35"/>
      <c r="G197" s="35"/>
      <c r="H197" s="46"/>
      <c r="I197" s="46"/>
      <c r="J197" s="42"/>
      <c r="K197" s="47">
        <f>ROUND(SUM($K$198:$K$200), 2)</f>
        <v>0</v>
      </c>
    </row>
    <row r="198" spans="2:11" s="5" customFormat="1" x14ac:dyDescent="0.25">
      <c r="B198" s="28"/>
      <c r="C198" s="36">
        <v>249866</v>
      </c>
      <c r="D198" s="37">
        <v>1</v>
      </c>
      <c r="E198" s="38" t="s">
        <v>119</v>
      </c>
      <c r="F198" s="36" t="s">
        <v>34</v>
      </c>
      <c r="G198" s="36">
        <v>2.66</v>
      </c>
      <c r="H198" s="44"/>
      <c r="I198" s="44"/>
      <c r="J198" s="45">
        <f xml:space="preserve"> $I$198 + $H$198</f>
        <v>0</v>
      </c>
      <c r="K198" s="45">
        <f xml:space="preserve"> ROUND(($I$198 + $H$198) * $G$198, 2)</f>
        <v>0</v>
      </c>
    </row>
    <row r="199" spans="2:11" s="5" customFormat="1" ht="30" x14ac:dyDescent="0.25">
      <c r="B199" s="28"/>
      <c r="C199" s="36">
        <v>249867</v>
      </c>
      <c r="D199" s="37">
        <v>2</v>
      </c>
      <c r="E199" s="38" t="s">
        <v>157</v>
      </c>
      <c r="F199" s="36" t="s">
        <v>34</v>
      </c>
      <c r="G199" s="36">
        <v>9.8800000000000008</v>
      </c>
      <c r="H199" s="44"/>
      <c r="I199" s="44"/>
      <c r="J199" s="45">
        <f xml:space="preserve"> $I$199 + $H$199</f>
        <v>0</v>
      </c>
      <c r="K199" s="45">
        <f xml:space="preserve"> ROUND(($I$199 + $H$199) * $G$199, 2)</f>
        <v>0</v>
      </c>
    </row>
    <row r="200" spans="2:11" s="5" customFormat="1" x14ac:dyDescent="0.25">
      <c r="B200" s="28"/>
      <c r="C200" s="36">
        <v>249868</v>
      </c>
      <c r="D200" s="37">
        <v>3</v>
      </c>
      <c r="E200" s="38" t="s">
        <v>158</v>
      </c>
      <c r="F200" s="36" t="s">
        <v>82</v>
      </c>
      <c r="G200" s="36">
        <v>22.8</v>
      </c>
      <c r="H200" s="44"/>
      <c r="I200" s="44"/>
      <c r="J200" s="45">
        <f xml:space="preserve"> $I$200 + $H$200</f>
        <v>0</v>
      </c>
      <c r="K200" s="45">
        <f xml:space="preserve"> ROUND(($I$200 + $H$200) * $G$200, 2)</f>
        <v>0</v>
      </c>
    </row>
    <row r="201" spans="2:11" s="30" customFormat="1" x14ac:dyDescent="0.25">
      <c r="B201" s="29"/>
      <c r="C201" s="32"/>
      <c r="D201" s="33">
        <v>7</v>
      </c>
      <c r="E201" s="34" t="s">
        <v>159</v>
      </c>
      <c r="F201" s="35"/>
      <c r="G201" s="35"/>
      <c r="H201" s="46"/>
      <c r="I201" s="46"/>
      <c r="J201" s="42"/>
      <c r="K201" s="47">
        <f>ROUND(SUM($K$202:$K$205), 2)</f>
        <v>0</v>
      </c>
    </row>
    <row r="202" spans="2:11" s="5" customFormat="1" x14ac:dyDescent="0.25">
      <c r="B202" s="28"/>
      <c r="C202" s="36">
        <v>250002</v>
      </c>
      <c r="D202" s="37">
        <v>1</v>
      </c>
      <c r="E202" s="38" t="s">
        <v>119</v>
      </c>
      <c r="F202" s="36" t="s">
        <v>34</v>
      </c>
      <c r="G202" s="36">
        <v>27.6</v>
      </c>
      <c r="H202" s="44"/>
      <c r="I202" s="44"/>
      <c r="J202" s="45">
        <f xml:space="preserve"> $I$202 + $H$202</f>
        <v>0</v>
      </c>
      <c r="K202" s="45">
        <f xml:space="preserve"> ROUND(($I$202 + $H$202) * $G$202, 2)</f>
        <v>0</v>
      </c>
    </row>
    <row r="203" spans="2:11" s="5" customFormat="1" ht="30" x14ac:dyDescent="0.25">
      <c r="B203" s="28"/>
      <c r="C203" s="36">
        <v>250003</v>
      </c>
      <c r="D203" s="37">
        <v>2</v>
      </c>
      <c r="E203" s="38" t="s">
        <v>160</v>
      </c>
      <c r="F203" s="36" t="s">
        <v>34</v>
      </c>
      <c r="G203" s="36">
        <v>50.03</v>
      </c>
      <c r="H203" s="44"/>
      <c r="I203" s="44"/>
      <c r="J203" s="45">
        <f xml:space="preserve"> $I$203 + $H$203</f>
        <v>0</v>
      </c>
      <c r="K203" s="45">
        <f xml:space="preserve"> ROUND(($I$203 + $H$203) * $G$203, 2)</f>
        <v>0</v>
      </c>
    </row>
    <row r="204" spans="2:11" s="5" customFormat="1" ht="30" x14ac:dyDescent="0.25">
      <c r="B204" s="28"/>
      <c r="C204" s="36">
        <v>250004</v>
      </c>
      <c r="D204" s="37">
        <v>3</v>
      </c>
      <c r="E204" s="38" t="s">
        <v>161</v>
      </c>
      <c r="F204" s="36" t="s">
        <v>34</v>
      </c>
      <c r="G204" s="36">
        <v>12.42</v>
      </c>
      <c r="H204" s="44"/>
      <c r="I204" s="44"/>
      <c r="J204" s="45">
        <f xml:space="preserve"> $I$204 + $H$204</f>
        <v>0</v>
      </c>
      <c r="K204" s="45">
        <f xml:space="preserve"> ROUND(($I$204 + $H$204) * $G$204, 2)</f>
        <v>0</v>
      </c>
    </row>
    <row r="205" spans="2:11" s="5" customFormat="1" x14ac:dyDescent="0.25">
      <c r="B205" s="28"/>
      <c r="C205" s="36">
        <v>250005</v>
      </c>
      <c r="D205" s="37">
        <v>4</v>
      </c>
      <c r="E205" s="38" t="s">
        <v>158</v>
      </c>
      <c r="F205" s="36" t="s">
        <v>82</v>
      </c>
      <c r="G205" s="36">
        <v>500.3</v>
      </c>
      <c r="H205" s="44"/>
      <c r="I205" s="44"/>
      <c r="J205" s="45">
        <f xml:space="preserve"> $I$205 + $H$205</f>
        <v>0</v>
      </c>
      <c r="K205" s="45">
        <f xml:space="preserve"> ROUND(($I$205 + $H$205) * $G$205, 2)</f>
        <v>0</v>
      </c>
    </row>
    <row r="206" spans="2:11" s="30" customFormat="1" x14ac:dyDescent="0.25">
      <c r="B206" s="29"/>
      <c r="C206" s="32"/>
      <c r="D206" s="33">
        <v>8</v>
      </c>
      <c r="E206" s="34" t="s">
        <v>162</v>
      </c>
      <c r="F206" s="35"/>
      <c r="G206" s="35"/>
      <c r="H206" s="46"/>
      <c r="I206" s="46"/>
      <c r="J206" s="42"/>
      <c r="K206" s="47">
        <f>ROUND(SUM($K$207:$K$230), 2)</f>
        <v>0</v>
      </c>
    </row>
    <row r="207" spans="2:11" s="5" customFormat="1" x14ac:dyDescent="0.25">
      <c r="B207" s="28"/>
      <c r="C207" s="36">
        <v>250022</v>
      </c>
      <c r="D207" s="37">
        <v>1</v>
      </c>
      <c r="E207" s="38" t="s">
        <v>163</v>
      </c>
      <c r="F207" s="36"/>
      <c r="G207" s="36">
        <v>0</v>
      </c>
      <c r="H207" s="44"/>
      <c r="I207" s="44"/>
      <c r="J207" s="45">
        <f xml:space="preserve"> $I$207 + $H$207</f>
        <v>0</v>
      </c>
      <c r="K207" s="45">
        <f xml:space="preserve"> ROUND(($I$207 + $H$207) * $G$207, 2)</f>
        <v>0</v>
      </c>
    </row>
    <row r="208" spans="2:11" s="5" customFormat="1" ht="45" x14ac:dyDescent="0.25">
      <c r="B208" s="28"/>
      <c r="C208" s="36">
        <v>250023</v>
      </c>
      <c r="D208" s="37">
        <v>2</v>
      </c>
      <c r="E208" s="38" t="s">
        <v>164</v>
      </c>
      <c r="F208" s="36" t="s">
        <v>30</v>
      </c>
      <c r="G208" s="36">
        <v>135</v>
      </c>
      <c r="H208" s="44"/>
      <c r="I208" s="44"/>
      <c r="J208" s="45">
        <f xml:space="preserve"> $I$208 + $H$208</f>
        <v>0</v>
      </c>
      <c r="K208" s="45">
        <f xml:space="preserve"> ROUND(($I$208 + $H$208) * $G$208, 2)</f>
        <v>0</v>
      </c>
    </row>
    <row r="209" spans="2:11" s="5" customFormat="1" x14ac:dyDescent="0.25">
      <c r="B209" s="28"/>
      <c r="C209" s="36">
        <v>250008</v>
      </c>
      <c r="D209" s="37">
        <v>3</v>
      </c>
      <c r="E209" s="38" t="s">
        <v>165</v>
      </c>
      <c r="F209" s="36" t="s">
        <v>34</v>
      </c>
      <c r="G209" s="36">
        <v>4.82</v>
      </c>
      <c r="H209" s="44"/>
      <c r="I209" s="44"/>
      <c r="J209" s="45">
        <f xml:space="preserve"> $I$209 + $H$209</f>
        <v>0</v>
      </c>
      <c r="K209" s="45">
        <f xml:space="preserve"> ROUND(($I$209 + $H$209) * $G$209, 2)</f>
        <v>0</v>
      </c>
    </row>
    <row r="210" spans="2:11" s="5" customFormat="1" x14ac:dyDescent="0.25">
      <c r="B210" s="28"/>
      <c r="C210" s="36">
        <v>250009</v>
      </c>
      <c r="D210" s="37">
        <v>4</v>
      </c>
      <c r="E210" s="38" t="s">
        <v>166</v>
      </c>
      <c r="F210" s="36" t="s">
        <v>41</v>
      </c>
      <c r="G210" s="36">
        <v>10</v>
      </c>
      <c r="H210" s="44"/>
      <c r="I210" s="44"/>
      <c r="J210" s="45">
        <f xml:space="preserve"> $I$210 + $H$210</f>
        <v>0</v>
      </c>
      <c r="K210" s="45">
        <f xml:space="preserve"> ROUND(($I$210 + $H$210) * $G$210, 2)</f>
        <v>0</v>
      </c>
    </row>
    <row r="211" spans="2:11" s="5" customFormat="1" x14ac:dyDescent="0.25">
      <c r="B211" s="28"/>
      <c r="C211" s="36">
        <v>250010</v>
      </c>
      <c r="D211" s="37">
        <v>5</v>
      </c>
      <c r="E211" s="38" t="s">
        <v>167</v>
      </c>
      <c r="F211" s="36" t="s">
        <v>41</v>
      </c>
      <c r="G211" s="36">
        <v>9</v>
      </c>
      <c r="H211" s="44"/>
      <c r="I211" s="44"/>
      <c r="J211" s="45">
        <f xml:space="preserve"> $I$211 + $H$211</f>
        <v>0</v>
      </c>
      <c r="K211" s="45">
        <f xml:space="preserve"> ROUND(($I$211 + $H$211) * $G$211, 2)</f>
        <v>0</v>
      </c>
    </row>
    <row r="212" spans="2:11" s="5" customFormat="1" x14ac:dyDescent="0.25">
      <c r="B212" s="28"/>
      <c r="C212" s="36">
        <v>250011</v>
      </c>
      <c r="D212" s="37">
        <v>6</v>
      </c>
      <c r="E212" s="38" t="s">
        <v>168</v>
      </c>
      <c r="F212" s="36" t="s">
        <v>41</v>
      </c>
      <c r="G212" s="36">
        <v>3</v>
      </c>
      <c r="H212" s="44"/>
      <c r="I212" s="44"/>
      <c r="J212" s="45">
        <f xml:space="preserve"> $I$212 + $H$212</f>
        <v>0</v>
      </c>
      <c r="K212" s="45">
        <f xml:space="preserve"> ROUND(($I$212 + $H$212) * $G$212, 2)</f>
        <v>0</v>
      </c>
    </row>
    <row r="213" spans="2:11" s="5" customFormat="1" x14ac:dyDescent="0.25">
      <c r="B213" s="28"/>
      <c r="C213" s="36">
        <v>250012</v>
      </c>
      <c r="D213" s="37">
        <v>7</v>
      </c>
      <c r="E213" s="38" t="s">
        <v>169</v>
      </c>
      <c r="F213" s="36" t="s">
        <v>41</v>
      </c>
      <c r="G213" s="36">
        <v>12</v>
      </c>
      <c r="H213" s="44"/>
      <c r="I213" s="44"/>
      <c r="J213" s="45">
        <f xml:space="preserve"> $I$213 + $H$213</f>
        <v>0</v>
      </c>
      <c r="K213" s="45">
        <f xml:space="preserve"> ROUND(($I$213 + $H$213) * $G$213, 2)</f>
        <v>0</v>
      </c>
    </row>
    <row r="214" spans="2:11" s="5" customFormat="1" x14ac:dyDescent="0.25">
      <c r="B214" s="28"/>
      <c r="C214" s="36">
        <v>250013</v>
      </c>
      <c r="D214" s="37">
        <v>8</v>
      </c>
      <c r="E214" s="38" t="s">
        <v>170</v>
      </c>
      <c r="F214" s="36" t="s">
        <v>41</v>
      </c>
      <c r="G214" s="36">
        <v>6</v>
      </c>
      <c r="H214" s="44"/>
      <c r="I214" s="44"/>
      <c r="J214" s="45">
        <f xml:space="preserve"> $I$214 + $H$214</f>
        <v>0</v>
      </c>
      <c r="K214" s="45">
        <f xml:space="preserve"> ROUND(($I$214 + $H$214) * $G$214, 2)</f>
        <v>0</v>
      </c>
    </row>
    <row r="215" spans="2:11" s="5" customFormat="1" x14ac:dyDescent="0.25">
      <c r="B215" s="28"/>
      <c r="C215" s="36">
        <v>250015</v>
      </c>
      <c r="D215" s="37">
        <v>9</v>
      </c>
      <c r="E215" s="38" t="s">
        <v>171</v>
      </c>
      <c r="F215" s="36" t="s">
        <v>41</v>
      </c>
      <c r="G215" s="36">
        <v>5</v>
      </c>
      <c r="H215" s="44"/>
      <c r="I215" s="44"/>
      <c r="J215" s="45">
        <f xml:space="preserve"> $I$215 + $H$215</f>
        <v>0</v>
      </c>
      <c r="K215" s="45">
        <f xml:space="preserve"> ROUND(($I$215 + $H$215) * $G$215, 2)</f>
        <v>0</v>
      </c>
    </row>
    <row r="216" spans="2:11" s="5" customFormat="1" x14ac:dyDescent="0.25">
      <c r="B216" s="28"/>
      <c r="C216" s="36">
        <v>250024</v>
      </c>
      <c r="D216" s="37">
        <v>10</v>
      </c>
      <c r="E216" s="38" t="s">
        <v>172</v>
      </c>
      <c r="F216" s="36"/>
      <c r="G216" s="36">
        <v>0</v>
      </c>
      <c r="H216" s="44"/>
      <c r="I216" s="44"/>
      <c r="J216" s="45">
        <f xml:space="preserve"> $I$216 + $H$216</f>
        <v>0</v>
      </c>
      <c r="K216" s="45">
        <f xml:space="preserve"> ROUND(($I$216 + $H$216) * $G$216, 2)</f>
        <v>0</v>
      </c>
    </row>
    <row r="217" spans="2:11" s="5" customFormat="1" ht="30" x14ac:dyDescent="0.25">
      <c r="B217" s="28"/>
      <c r="C217" s="36">
        <v>253210</v>
      </c>
      <c r="D217" s="37">
        <v>11</v>
      </c>
      <c r="E217" s="38" t="s">
        <v>173</v>
      </c>
      <c r="F217" s="36" t="s">
        <v>39</v>
      </c>
      <c r="G217" s="36">
        <v>0.14399999999999999</v>
      </c>
      <c r="H217" s="44"/>
      <c r="I217" s="44"/>
      <c r="J217" s="45">
        <f xml:space="preserve"> $I$217 + $H$217</f>
        <v>0</v>
      </c>
      <c r="K217" s="45">
        <f xml:space="preserve"> ROUND(($I$217 + $H$217) * $G$217, 2)</f>
        <v>0</v>
      </c>
    </row>
    <row r="218" spans="2:11" s="5" customFormat="1" ht="30" x14ac:dyDescent="0.25">
      <c r="B218" s="28"/>
      <c r="C218" s="36">
        <v>253211</v>
      </c>
      <c r="D218" s="37">
        <v>12</v>
      </c>
      <c r="E218" s="38" t="s">
        <v>174</v>
      </c>
      <c r="F218" s="36" t="s">
        <v>39</v>
      </c>
      <c r="G218" s="36">
        <v>0.23200000000000001</v>
      </c>
      <c r="H218" s="44"/>
      <c r="I218" s="44"/>
      <c r="J218" s="45">
        <f xml:space="preserve"> $I$218 + $H$218</f>
        <v>0</v>
      </c>
      <c r="K218" s="45">
        <f xml:space="preserve"> ROUND(($I$218 + $H$218) * $G$218, 2)</f>
        <v>0</v>
      </c>
    </row>
    <row r="219" spans="2:11" s="5" customFormat="1" ht="30" x14ac:dyDescent="0.25">
      <c r="B219" s="28"/>
      <c r="C219" s="36">
        <v>253212</v>
      </c>
      <c r="D219" s="37">
        <v>13</v>
      </c>
      <c r="E219" s="38" t="s">
        <v>175</v>
      </c>
      <c r="F219" s="36" t="s">
        <v>39</v>
      </c>
      <c r="G219" s="36">
        <v>0.1</v>
      </c>
      <c r="H219" s="44"/>
      <c r="I219" s="44"/>
      <c r="J219" s="45">
        <f xml:space="preserve"> $I$219 + $H$219</f>
        <v>0</v>
      </c>
      <c r="K219" s="45">
        <f xml:space="preserve"> ROUND(($I$219 + $H$219) * $G$219, 2)</f>
        <v>0</v>
      </c>
    </row>
    <row r="220" spans="2:11" s="5" customFormat="1" x14ac:dyDescent="0.25">
      <c r="B220" s="28"/>
      <c r="C220" s="36">
        <v>250021</v>
      </c>
      <c r="D220" s="37">
        <v>14</v>
      </c>
      <c r="E220" s="38" t="s">
        <v>176</v>
      </c>
      <c r="F220" s="36" t="s">
        <v>82</v>
      </c>
      <c r="G220" s="36">
        <v>30.4</v>
      </c>
      <c r="H220" s="44"/>
      <c r="I220" s="44"/>
      <c r="J220" s="45">
        <f xml:space="preserve"> $I$220 + $H$220</f>
        <v>0</v>
      </c>
      <c r="K220" s="45">
        <f xml:space="preserve"> ROUND(($I$220 + $H$220) * $G$220, 2)</f>
        <v>0</v>
      </c>
    </row>
    <row r="221" spans="2:11" s="5" customFormat="1" x14ac:dyDescent="0.25">
      <c r="B221" s="28"/>
      <c r="C221" s="36">
        <v>250026</v>
      </c>
      <c r="D221" s="37">
        <v>15</v>
      </c>
      <c r="E221" s="38" t="s">
        <v>177</v>
      </c>
      <c r="F221" s="36"/>
      <c r="G221" s="36">
        <v>0</v>
      </c>
      <c r="H221" s="44"/>
      <c r="I221" s="44"/>
      <c r="J221" s="45">
        <f xml:space="preserve"> $I$221 + $H$221</f>
        <v>0</v>
      </c>
      <c r="K221" s="45">
        <f xml:space="preserve"> ROUND(($I$221 + $H$221) * $G$221, 2)</f>
        <v>0</v>
      </c>
    </row>
    <row r="222" spans="2:11" s="5" customFormat="1" ht="30" x14ac:dyDescent="0.25">
      <c r="B222" s="28"/>
      <c r="C222" s="36">
        <v>250025</v>
      </c>
      <c r="D222" s="37">
        <v>16</v>
      </c>
      <c r="E222" s="38" t="s">
        <v>178</v>
      </c>
      <c r="F222" s="36" t="s">
        <v>34</v>
      </c>
      <c r="G222" s="36">
        <v>1.5</v>
      </c>
      <c r="H222" s="44"/>
      <c r="I222" s="44"/>
      <c r="J222" s="45">
        <f xml:space="preserve"> $I$222 + $H$222</f>
        <v>0</v>
      </c>
      <c r="K222" s="45">
        <f xml:space="preserve"> ROUND(($I$222 + $H$222) * $G$222, 2)</f>
        <v>0</v>
      </c>
    </row>
    <row r="223" spans="2:11" s="5" customFormat="1" ht="30" x14ac:dyDescent="0.25">
      <c r="B223" s="28"/>
      <c r="C223" s="36">
        <v>250027</v>
      </c>
      <c r="D223" s="37">
        <v>17</v>
      </c>
      <c r="E223" s="38" t="s">
        <v>89</v>
      </c>
      <c r="F223" s="36" t="s">
        <v>34</v>
      </c>
      <c r="G223" s="36">
        <v>1.5</v>
      </c>
      <c r="H223" s="44"/>
      <c r="I223" s="44"/>
      <c r="J223" s="45">
        <f xml:space="preserve"> $I$223 + $H$223</f>
        <v>0</v>
      </c>
      <c r="K223" s="45">
        <f xml:space="preserve"> ROUND(($I$223 + $H$223) * $G$223, 2)</f>
        <v>0</v>
      </c>
    </row>
    <row r="224" spans="2:11" s="5" customFormat="1" ht="30" x14ac:dyDescent="0.25">
      <c r="B224" s="28"/>
      <c r="C224" s="36">
        <v>250028</v>
      </c>
      <c r="D224" s="37">
        <v>18</v>
      </c>
      <c r="E224" s="38" t="s">
        <v>138</v>
      </c>
      <c r="F224" s="36" t="s">
        <v>52</v>
      </c>
      <c r="G224" s="36">
        <v>3</v>
      </c>
      <c r="H224" s="44"/>
      <c r="I224" s="44"/>
      <c r="J224" s="45">
        <f xml:space="preserve"> $I$224 + $H$224</f>
        <v>0</v>
      </c>
      <c r="K224" s="45">
        <f xml:space="preserve"> ROUND(($I$224 + $H$224) * $G$224, 2)</f>
        <v>0</v>
      </c>
    </row>
    <row r="225" spans="2:11" s="5" customFormat="1" x14ac:dyDescent="0.25">
      <c r="B225" s="28"/>
      <c r="C225" s="36">
        <v>250029</v>
      </c>
      <c r="D225" s="37">
        <v>19</v>
      </c>
      <c r="E225" s="38" t="s">
        <v>147</v>
      </c>
      <c r="F225" s="36" t="s">
        <v>34</v>
      </c>
      <c r="G225" s="36">
        <v>0.26</v>
      </c>
      <c r="H225" s="44"/>
      <c r="I225" s="44"/>
      <c r="J225" s="45">
        <f xml:space="preserve"> $I$225 + $H$225</f>
        <v>0</v>
      </c>
      <c r="K225" s="45">
        <f xml:space="preserve"> ROUND(($I$225 + $H$225) * $G$225, 2)</f>
        <v>0</v>
      </c>
    </row>
    <row r="226" spans="2:11" s="5" customFormat="1" x14ac:dyDescent="0.25">
      <c r="B226" s="28"/>
      <c r="C226" s="36">
        <v>250030</v>
      </c>
      <c r="D226" s="37">
        <v>20</v>
      </c>
      <c r="E226" s="38" t="s">
        <v>179</v>
      </c>
      <c r="F226" s="36" t="s">
        <v>34</v>
      </c>
      <c r="G226" s="36">
        <v>1.28</v>
      </c>
      <c r="H226" s="44"/>
      <c r="I226" s="44"/>
      <c r="J226" s="45">
        <f xml:space="preserve"> $I$226 + $H$226</f>
        <v>0</v>
      </c>
      <c r="K226" s="45">
        <f xml:space="preserve"> ROUND(($I$226 + $H$226) * $G$226, 2)</f>
        <v>0</v>
      </c>
    </row>
    <row r="227" spans="2:11" s="5" customFormat="1" x14ac:dyDescent="0.25">
      <c r="B227" s="28"/>
      <c r="C227" s="36">
        <v>250034</v>
      </c>
      <c r="D227" s="37">
        <v>21</v>
      </c>
      <c r="E227" s="38" t="s">
        <v>180</v>
      </c>
      <c r="F227" s="36" t="s">
        <v>52</v>
      </c>
      <c r="G227" s="36">
        <v>1.4E-2</v>
      </c>
      <c r="H227" s="44"/>
      <c r="I227" s="44"/>
      <c r="J227" s="45">
        <f xml:space="preserve"> $I$227 + $H$227</f>
        <v>0</v>
      </c>
      <c r="K227" s="45">
        <f xml:space="preserve"> ROUND(($I$227 + $H$227) * $G$227, 2)</f>
        <v>0</v>
      </c>
    </row>
    <row r="228" spans="2:11" s="5" customFormat="1" x14ac:dyDescent="0.25">
      <c r="B228" s="28"/>
      <c r="C228" s="36">
        <v>250031</v>
      </c>
      <c r="D228" s="37">
        <v>22</v>
      </c>
      <c r="E228" s="38" t="s">
        <v>181</v>
      </c>
      <c r="F228" s="36" t="s">
        <v>34</v>
      </c>
      <c r="G228" s="36">
        <v>2.5</v>
      </c>
      <c r="H228" s="44"/>
      <c r="I228" s="44"/>
      <c r="J228" s="45">
        <f xml:space="preserve"> $I$228 + $H$228</f>
        <v>0</v>
      </c>
      <c r="K228" s="45">
        <f xml:space="preserve"> ROUND(($I$228 + $H$228) * $G$228, 2)</f>
        <v>0</v>
      </c>
    </row>
    <row r="229" spans="2:11" s="5" customFormat="1" ht="30" x14ac:dyDescent="0.25">
      <c r="B229" s="28"/>
      <c r="C229" s="36">
        <v>250033</v>
      </c>
      <c r="D229" s="37">
        <v>23</v>
      </c>
      <c r="E229" s="38" t="s">
        <v>182</v>
      </c>
      <c r="F229" s="36" t="s">
        <v>30</v>
      </c>
      <c r="G229" s="36">
        <v>2.4</v>
      </c>
      <c r="H229" s="44"/>
      <c r="I229" s="44"/>
      <c r="J229" s="45">
        <f xml:space="preserve"> $I$229 + $H$229</f>
        <v>0</v>
      </c>
      <c r="K229" s="45">
        <f xml:space="preserve"> ROUND(($I$229 + $H$229) * $G$229, 2)</f>
        <v>0</v>
      </c>
    </row>
    <row r="230" spans="2:11" s="5" customFormat="1" x14ac:dyDescent="0.25">
      <c r="B230" s="28"/>
      <c r="C230" s="36">
        <v>250032</v>
      </c>
      <c r="D230" s="37">
        <v>24</v>
      </c>
      <c r="E230" s="38" t="s">
        <v>150</v>
      </c>
      <c r="F230" s="36" t="s">
        <v>30</v>
      </c>
      <c r="G230" s="36">
        <v>12.16</v>
      </c>
      <c r="H230" s="44"/>
      <c r="I230" s="44"/>
      <c r="J230" s="45">
        <f xml:space="preserve"> $I$230 + $H$230</f>
        <v>0</v>
      </c>
      <c r="K230" s="45">
        <f xml:space="preserve"> ROUND(($I$230 + $H$230) * $G$230, 2)</f>
        <v>0</v>
      </c>
    </row>
    <row r="231" spans="2:11" s="30" customFormat="1" x14ac:dyDescent="0.25">
      <c r="B231" s="29"/>
      <c r="C231" s="32"/>
      <c r="D231" s="33">
        <v>9</v>
      </c>
      <c r="E231" s="34" t="s">
        <v>183</v>
      </c>
      <c r="F231" s="35"/>
      <c r="G231" s="35"/>
      <c r="H231" s="46"/>
      <c r="I231" s="46"/>
      <c r="J231" s="42"/>
      <c r="K231" s="47">
        <f>ROUND(SUM($K$232:$K$240), 2)</f>
        <v>0</v>
      </c>
    </row>
    <row r="232" spans="2:11" s="5" customFormat="1" x14ac:dyDescent="0.25">
      <c r="B232" s="28"/>
      <c r="C232" s="36">
        <v>250035</v>
      </c>
      <c r="D232" s="37">
        <v>1</v>
      </c>
      <c r="E232" s="38" t="s">
        <v>35</v>
      </c>
      <c r="F232" s="36" t="s">
        <v>34</v>
      </c>
      <c r="G232" s="36">
        <v>5.0999999999999996</v>
      </c>
      <c r="H232" s="44"/>
      <c r="I232" s="44"/>
      <c r="J232" s="45">
        <f xml:space="preserve"> $I$232 + $H$232</f>
        <v>0</v>
      </c>
      <c r="K232" s="45">
        <f xml:space="preserve"> ROUND(($I$232 + $H$232) * $G$232, 2)</f>
        <v>0</v>
      </c>
    </row>
    <row r="233" spans="2:11" s="5" customFormat="1" x14ac:dyDescent="0.25">
      <c r="B233" s="28"/>
      <c r="C233" s="36">
        <v>250036</v>
      </c>
      <c r="D233" s="37">
        <v>2</v>
      </c>
      <c r="E233" s="38" t="s">
        <v>119</v>
      </c>
      <c r="F233" s="36" t="s">
        <v>34</v>
      </c>
      <c r="G233" s="36">
        <v>0.66</v>
      </c>
      <c r="H233" s="44"/>
      <c r="I233" s="44"/>
      <c r="J233" s="45">
        <f xml:space="preserve"> $I$233 + $H$233</f>
        <v>0</v>
      </c>
      <c r="K233" s="45">
        <f xml:space="preserve"> ROUND(($I$233 + $H$233) * $G$233, 2)</f>
        <v>0</v>
      </c>
    </row>
    <row r="234" spans="2:11" s="5" customFormat="1" ht="30" x14ac:dyDescent="0.25">
      <c r="B234" s="28"/>
      <c r="C234" s="36">
        <v>250037</v>
      </c>
      <c r="D234" s="37">
        <v>3</v>
      </c>
      <c r="E234" s="38" t="s">
        <v>184</v>
      </c>
      <c r="F234" s="36" t="s">
        <v>34</v>
      </c>
      <c r="G234" s="36">
        <v>1.64</v>
      </c>
      <c r="H234" s="44"/>
      <c r="I234" s="44"/>
      <c r="J234" s="45">
        <f xml:space="preserve"> $I$234 + $H$234</f>
        <v>0</v>
      </c>
      <c r="K234" s="45">
        <f xml:space="preserve"> ROUND(($I$234 + $H$234) * $G$234, 2)</f>
        <v>0</v>
      </c>
    </row>
    <row r="235" spans="2:11" s="5" customFormat="1" x14ac:dyDescent="0.25">
      <c r="B235" s="28"/>
      <c r="C235" s="36">
        <v>250038</v>
      </c>
      <c r="D235" s="37">
        <v>4</v>
      </c>
      <c r="E235" s="38" t="s">
        <v>149</v>
      </c>
      <c r="F235" s="36" t="s">
        <v>34</v>
      </c>
      <c r="G235" s="36">
        <v>2.23</v>
      </c>
      <c r="H235" s="44"/>
      <c r="I235" s="44"/>
      <c r="J235" s="45">
        <f xml:space="preserve"> $I$235 + $H$235</f>
        <v>0</v>
      </c>
      <c r="K235" s="45">
        <f xml:space="preserve"> ROUND(($I$235 + $H$235) * $G$235, 2)</f>
        <v>0</v>
      </c>
    </row>
    <row r="236" spans="2:11" s="5" customFormat="1" ht="30" x14ac:dyDescent="0.25">
      <c r="B236" s="28"/>
      <c r="C236" s="36">
        <v>250039</v>
      </c>
      <c r="D236" s="37">
        <v>5</v>
      </c>
      <c r="E236" s="38" t="s">
        <v>185</v>
      </c>
      <c r="F236" s="36" t="s">
        <v>82</v>
      </c>
      <c r="G236" s="36">
        <v>1.04</v>
      </c>
      <c r="H236" s="44"/>
      <c r="I236" s="44"/>
      <c r="J236" s="45">
        <f xml:space="preserve"> $I$236 + $H$236</f>
        <v>0</v>
      </c>
      <c r="K236" s="45">
        <f xml:space="preserve"> ROUND(($I$236 + $H$236) * $G$236, 2)</f>
        <v>0</v>
      </c>
    </row>
    <row r="237" spans="2:11" s="5" customFormat="1" x14ac:dyDescent="0.25">
      <c r="B237" s="28"/>
      <c r="C237" s="36">
        <v>250040</v>
      </c>
      <c r="D237" s="37">
        <v>6</v>
      </c>
      <c r="E237" s="38" t="s">
        <v>158</v>
      </c>
      <c r="F237" s="36" t="s">
        <v>82</v>
      </c>
      <c r="G237" s="36">
        <v>8.75</v>
      </c>
      <c r="H237" s="44"/>
      <c r="I237" s="44"/>
      <c r="J237" s="45">
        <f xml:space="preserve"> $I$237 + $H$237</f>
        <v>0</v>
      </c>
      <c r="K237" s="45">
        <f xml:space="preserve"> ROUND(($I$237 + $H$237) * $G$237, 2)</f>
        <v>0</v>
      </c>
    </row>
    <row r="238" spans="2:11" s="5" customFormat="1" x14ac:dyDescent="0.25">
      <c r="B238" s="28"/>
      <c r="C238" s="36">
        <v>250041</v>
      </c>
      <c r="D238" s="37">
        <v>7</v>
      </c>
      <c r="E238" s="38" t="s">
        <v>46</v>
      </c>
      <c r="F238" s="36" t="s">
        <v>34</v>
      </c>
      <c r="G238" s="36">
        <v>1.1000000000000001</v>
      </c>
      <c r="H238" s="44"/>
      <c r="I238" s="44"/>
      <c r="J238" s="45">
        <f xml:space="preserve"> $I$238 + $H$238</f>
        <v>0</v>
      </c>
      <c r="K238" s="45">
        <f xml:space="preserve"> ROUND(($I$238 + $H$238) * $G$238, 2)</f>
        <v>0</v>
      </c>
    </row>
    <row r="239" spans="2:11" s="5" customFormat="1" ht="30" x14ac:dyDescent="0.25">
      <c r="B239" s="28"/>
      <c r="C239" s="36">
        <v>250042</v>
      </c>
      <c r="D239" s="37">
        <v>8</v>
      </c>
      <c r="E239" s="38" t="s">
        <v>50</v>
      </c>
      <c r="F239" s="36" t="s">
        <v>34</v>
      </c>
      <c r="G239" s="36">
        <v>4</v>
      </c>
      <c r="H239" s="44"/>
      <c r="I239" s="44"/>
      <c r="J239" s="45">
        <f xml:space="preserve"> $I$239 + $H$239</f>
        <v>0</v>
      </c>
      <c r="K239" s="45">
        <f xml:space="preserve"> ROUND(($I$239 + $H$239) * $G$239, 2)</f>
        <v>0</v>
      </c>
    </row>
    <row r="240" spans="2:11" s="5" customFormat="1" x14ac:dyDescent="0.25">
      <c r="B240" s="28"/>
      <c r="C240" s="36">
        <v>250043</v>
      </c>
      <c r="D240" s="37">
        <v>9</v>
      </c>
      <c r="E240" s="38" t="s">
        <v>51</v>
      </c>
      <c r="F240" s="36" t="s">
        <v>52</v>
      </c>
      <c r="G240" s="36">
        <v>8.1999999999999993</v>
      </c>
      <c r="H240" s="44"/>
      <c r="I240" s="44"/>
      <c r="J240" s="45">
        <f xml:space="preserve"> $I$240 + $H$240</f>
        <v>0</v>
      </c>
      <c r="K240" s="45">
        <f xml:space="preserve"> ROUND(($I$240 + $H$240) * $G$240, 2)</f>
        <v>0</v>
      </c>
    </row>
    <row r="241" spans="2:11" s="30" customFormat="1" x14ac:dyDescent="0.25">
      <c r="B241" s="29"/>
      <c r="C241" s="32"/>
      <c r="D241" s="33">
        <v>10</v>
      </c>
      <c r="E241" s="34" t="s">
        <v>186</v>
      </c>
      <c r="F241" s="35"/>
      <c r="G241" s="35"/>
      <c r="H241" s="46"/>
      <c r="I241" s="46"/>
      <c r="J241" s="42"/>
      <c r="K241" s="47">
        <f>ROUND(SUM($K$242:$K$250), 2)</f>
        <v>0</v>
      </c>
    </row>
    <row r="242" spans="2:11" s="5" customFormat="1" x14ac:dyDescent="0.25">
      <c r="B242" s="28"/>
      <c r="C242" s="36">
        <v>250044</v>
      </c>
      <c r="D242" s="37">
        <v>1</v>
      </c>
      <c r="E242" s="38" t="s">
        <v>35</v>
      </c>
      <c r="F242" s="36" t="s">
        <v>34</v>
      </c>
      <c r="G242" s="36">
        <v>42.5</v>
      </c>
      <c r="H242" s="44"/>
      <c r="I242" s="44"/>
      <c r="J242" s="45">
        <f xml:space="preserve"> $I$242 + $H$242</f>
        <v>0</v>
      </c>
      <c r="K242" s="45">
        <f xml:space="preserve"> ROUND(($I$242 + $H$242) * $G$242, 2)</f>
        <v>0</v>
      </c>
    </row>
    <row r="243" spans="2:11" s="5" customFormat="1" x14ac:dyDescent="0.25">
      <c r="B243" s="28"/>
      <c r="C243" s="36">
        <v>250045</v>
      </c>
      <c r="D243" s="37">
        <v>2</v>
      </c>
      <c r="E243" s="38" t="s">
        <v>119</v>
      </c>
      <c r="F243" s="36" t="s">
        <v>34</v>
      </c>
      <c r="G243" s="36">
        <v>2.56</v>
      </c>
      <c r="H243" s="44"/>
      <c r="I243" s="44"/>
      <c r="J243" s="45">
        <f xml:space="preserve"> $I$243 + $H$243</f>
        <v>0</v>
      </c>
      <c r="K243" s="45">
        <f xml:space="preserve"> ROUND(($I$243 + $H$243) * $G$243, 2)</f>
        <v>0</v>
      </c>
    </row>
    <row r="244" spans="2:11" s="5" customFormat="1" ht="30" x14ac:dyDescent="0.25">
      <c r="B244" s="28"/>
      <c r="C244" s="36">
        <v>250046</v>
      </c>
      <c r="D244" s="37">
        <v>3</v>
      </c>
      <c r="E244" s="38" t="s">
        <v>184</v>
      </c>
      <c r="F244" s="36" t="s">
        <v>34</v>
      </c>
      <c r="G244" s="36">
        <v>6.41</v>
      </c>
      <c r="H244" s="44"/>
      <c r="I244" s="44"/>
      <c r="J244" s="45">
        <f xml:space="preserve"> $I$244 + $H$244</f>
        <v>0</v>
      </c>
      <c r="K244" s="45">
        <f xml:space="preserve"> ROUND(($I$244 + $H$244) * $G$244, 2)</f>
        <v>0</v>
      </c>
    </row>
    <row r="245" spans="2:11" s="5" customFormat="1" x14ac:dyDescent="0.25">
      <c r="B245" s="28"/>
      <c r="C245" s="36">
        <v>250047</v>
      </c>
      <c r="D245" s="37">
        <v>4</v>
      </c>
      <c r="E245" s="38" t="s">
        <v>149</v>
      </c>
      <c r="F245" s="36" t="s">
        <v>34</v>
      </c>
      <c r="G245" s="36">
        <v>10.25</v>
      </c>
      <c r="H245" s="44"/>
      <c r="I245" s="44"/>
      <c r="J245" s="45">
        <f xml:space="preserve"> $I$245 + $H$245</f>
        <v>0</v>
      </c>
      <c r="K245" s="45">
        <f xml:space="preserve"> ROUND(($I$245 + $H$245) * $G$245, 2)</f>
        <v>0</v>
      </c>
    </row>
    <row r="246" spans="2:11" s="5" customFormat="1" ht="30" x14ac:dyDescent="0.25">
      <c r="B246" s="28"/>
      <c r="C246" s="36">
        <v>250048</v>
      </c>
      <c r="D246" s="37">
        <v>5</v>
      </c>
      <c r="E246" s="38" t="s">
        <v>185</v>
      </c>
      <c r="F246" s="36" t="s">
        <v>82</v>
      </c>
      <c r="G246" s="36">
        <v>5.46</v>
      </c>
      <c r="H246" s="44"/>
      <c r="I246" s="44"/>
      <c r="J246" s="45">
        <f xml:space="preserve"> $I$246 + $H$246</f>
        <v>0</v>
      </c>
      <c r="K246" s="45">
        <f xml:space="preserve"> ROUND(($I$246 + $H$246) * $G$246, 2)</f>
        <v>0</v>
      </c>
    </row>
    <row r="247" spans="2:11" s="5" customFormat="1" x14ac:dyDescent="0.25">
      <c r="B247" s="28"/>
      <c r="C247" s="36">
        <v>250049</v>
      </c>
      <c r="D247" s="37">
        <v>6</v>
      </c>
      <c r="E247" s="38" t="s">
        <v>158</v>
      </c>
      <c r="F247" s="36" t="s">
        <v>82</v>
      </c>
      <c r="G247" s="36">
        <v>34.18</v>
      </c>
      <c r="H247" s="44"/>
      <c r="I247" s="44"/>
      <c r="J247" s="45">
        <f xml:space="preserve"> $I$247 + $H$247</f>
        <v>0</v>
      </c>
      <c r="K247" s="45">
        <f xml:space="preserve"> ROUND(($I$247 + $H$247) * $G$247, 2)</f>
        <v>0</v>
      </c>
    </row>
    <row r="248" spans="2:11" s="5" customFormat="1" x14ac:dyDescent="0.25">
      <c r="B248" s="28"/>
      <c r="C248" s="36">
        <v>250050</v>
      </c>
      <c r="D248" s="37">
        <v>7</v>
      </c>
      <c r="E248" s="38" t="s">
        <v>46</v>
      </c>
      <c r="F248" s="36" t="s">
        <v>34</v>
      </c>
      <c r="G248" s="36">
        <v>27.5</v>
      </c>
      <c r="H248" s="44"/>
      <c r="I248" s="44"/>
      <c r="J248" s="45">
        <f xml:space="preserve"> $I$248 + $H$248</f>
        <v>0</v>
      </c>
      <c r="K248" s="45">
        <f xml:space="preserve"> ROUND(($I$248 + $H$248) * $G$248, 2)</f>
        <v>0</v>
      </c>
    </row>
    <row r="249" spans="2:11" s="5" customFormat="1" ht="30" x14ac:dyDescent="0.25">
      <c r="B249" s="28"/>
      <c r="C249" s="36">
        <v>250051</v>
      </c>
      <c r="D249" s="37">
        <v>8</v>
      </c>
      <c r="E249" s="38" t="s">
        <v>50</v>
      </c>
      <c r="F249" s="36" t="s">
        <v>34</v>
      </c>
      <c r="G249" s="36">
        <v>15</v>
      </c>
      <c r="H249" s="44"/>
      <c r="I249" s="44"/>
      <c r="J249" s="45">
        <f xml:space="preserve"> $I$249 + $H$249</f>
        <v>0</v>
      </c>
      <c r="K249" s="45">
        <f xml:space="preserve"> ROUND(($I$249 + $H$249) * $G$249, 2)</f>
        <v>0</v>
      </c>
    </row>
    <row r="250" spans="2:11" s="5" customFormat="1" x14ac:dyDescent="0.25">
      <c r="B250" s="28"/>
      <c r="C250" s="36">
        <v>250052</v>
      </c>
      <c r="D250" s="37">
        <v>9</v>
      </c>
      <c r="E250" s="38" t="s">
        <v>51</v>
      </c>
      <c r="F250" s="36" t="s">
        <v>52</v>
      </c>
      <c r="G250" s="36">
        <v>29.2</v>
      </c>
      <c r="H250" s="44"/>
      <c r="I250" s="44"/>
      <c r="J250" s="45">
        <f xml:space="preserve"> $I$250 + $H$250</f>
        <v>0</v>
      </c>
      <c r="K250" s="45">
        <f xml:space="preserve"> ROUND(($I$250 + $H$250) * $G$250, 2)</f>
        <v>0</v>
      </c>
    </row>
    <row r="251" spans="2:11" s="30" customFormat="1" x14ac:dyDescent="0.25">
      <c r="B251" s="29"/>
      <c r="C251" s="32"/>
      <c r="D251" s="33">
        <v>11</v>
      </c>
      <c r="E251" s="34" t="s">
        <v>187</v>
      </c>
      <c r="F251" s="35"/>
      <c r="G251" s="35"/>
      <c r="H251" s="46"/>
      <c r="I251" s="46"/>
      <c r="J251" s="42"/>
      <c r="K251" s="47">
        <f>ROUND(SUM($K$252:$K$261), 2)</f>
        <v>0</v>
      </c>
    </row>
    <row r="252" spans="2:11" s="5" customFormat="1" x14ac:dyDescent="0.25">
      <c r="B252" s="28"/>
      <c r="C252" s="36">
        <v>250053</v>
      </c>
      <c r="D252" s="37">
        <v>1</v>
      </c>
      <c r="E252" s="38" t="s">
        <v>62</v>
      </c>
      <c r="F252" s="36" t="s">
        <v>34</v>
      </c>
      <c r="G252" s="36">
        <v>165.2</v>
      </c>
      <c r="H252" s="44"/>
      <c r="I252" s="44"/>
      <c r="J252" s="45">
        <f xml:space="preserve"> $I$252 + $H$252</f>
        <v>0</v>
      </c>
      <c r="K252" s="45">
        <f xml:space="preserve"> ROUND(($I$252 + $H$252) * $G$252, 2)</f>
        <v>0</v>
      </c>
    </row>
    <row r="253" spans="2:11" s="5" customFormat="1" x14ac:dyDescent="0.25">
      <c r="B253" s="28"/>
      <c r="C253" s="36">
        <v>250054</v>
      </c>
      <c r="D253" s="37">
        <v>2</v>
      </c>
      <c r="E253" s="38" t="s">
        <v>119</v>
      </c>
      <c r="F253" s="36" t="s">
        <v>34</v>
      </c>
      <c r="G253" s="36">
        <v>16.72</v>
      </c>
      <c r="H253" s="44"/>
      <c r="I253" s="44"/>
      <c r="J253" s="45">
        <f xml:space="preserve"> $I$253 + $H$253</f>
        <v>0</v>
      </c>
      <c r="K253" s="45">
        <f xml:space="preserve"> ROUND(($I$253 + $H$253) * $G$253, 2)</f>
        <v>0</v>
      </c>
    </row>
    <row r="254" spans="2:11" s="5" customFormat="1" ht="30" x14ac:dyDescent="0.25">
      <c r="B254" s="28"/>
      <c r="C254" s="36">
        <v>250055</v>
      </c>
      <c r="D254" s="37">
        <v>3</v>
      </c>
      <c r="E254" s="38" t="s">
        <v>184</v>
      </c>
      <c r="F254" s="36" t="s">
        <v>34</v>
      </c>
      <c r="G254" s="36">
        <v>77.180000000000007</v>
      </c>
      <c r="H254" s="44"/>
      <c r="I254" s="44"/>
      <c r="J254" s="45">
        <f xml:space="preserve"> $I$254 + $H$254</f>
        <v>0</v>
      </c>
      <c r="K254" s="45">
        <f xml:space="preserve"> ROUND(($I$254 + $H$254) * $G$254, 2)</f>
        <v>0</v>
      </c>
    </row>
    <row r="255" spans="2:11" s="5" customFormat="1" x14ac:dyDescent="0.25">
      <c r="B255" s="28"/>
      <c r="C255" s="36">
        <v>250056</v>
      </c>
      <c r="D255" s="37">
        <v>4</v>
      </c>
      <c r="E255" s="38" t="s">
        <v>149</v>
      </c>
      <c r="F255" s="36" t="s">
        <v>34</v>
      </c>
      <c r="G255" s="36">
        <v>87.48</v>
      </c>
      <c r="H255" s="44"/>
      <c r="I255" s="44"/>
      <c r="J255" s="45">
        <f xml:space="preserve"> $I$255 + $H$255</f>
        <v>0</v>
      </c>
      <c r="K255" s="45">
        <f xml:space="preserve"> ROUND(($I$255 + $H$255) * $G$255, 2)</f>
        <v>0</v>
      </c>
    </row>
    <row r="256" spans="2:11" s="5" customFormat="1" ht="30" x14ac:dyDescent="0.25">
      <c r="B256" s="28"/>
      <c r="C256" s="36">
        <v>250057</v>
      </c>
      <c r="D256" s="37">
        <v>5</v>
      </c>
      <c r="E256" s="38" t="s">
        <v>185</v>
      </c>
      <c r="F256" s="36" t="s">
        <v>82</v>
      </c>
      <c r="G256" s="36">
        <v>55.04</v>
      </c>
      <c r="H256" s="44"/>
      <c r="I256" s="44"/>
      <c r="J256" s="45">
        <f xml:space="preserve"> $I$256 + $H$256</f>
        <v>0</v>
      </c>
      <c r="K256" s="45">
        <f xml:space="preserve"> ROUND(($I$256 + $H$256) * $G$256, 2)</f>
        <v>0</v>
      </c>
    </row>
    <row r="257" spans="2:11" s="5" customFormat="1" ht="30" x14ac:dyDescent="0.25">
      <c r="B257" s="28"/>
      <c r="C257" s="36">
        <v>250062</v>
      </c>
      <c r="D257" s="37">
        <v>6</v>
      </c>
      <c r="E257" s="38" t="s">
        <v>188</v>
      </c>
      <c r="F257" s="36" t="s">
        <v>30</v>
      </c>
      <c r="G257" s="36">
        <v>23.4</v>
      </c>
      <c r="H257" s="44"/>
      <c r="I257" s="44"/>
      <c r="J257" s="45">
        <f xml:space="preserve"> $I$257 + $H$257</f>
        <v>0</v>
      </c>
      <c r="K257" s="45">
        <f xml:space="preserve"> ROUND(($I$257 + $H$257) * $G$257, 2)</f>
        <v>0</v>
      </c>
    </row>
    <row r="258" spans="2:11" s="5" customFormat="1" x14ac:dyDescent="0.25">
      <c r="B258" s="28"/>
      <c r="C258" s="36">
        <v>250058</v>
      </c>
      <c r="D258" s="37">
        <v>7</v>
      </c>
      <c r="E258" s="38" t="s">
        <v>158</v>
      </c>
      <c r="F258" s="36" t="s">
        <v>82</v>
      </c>
      <c r="G258" s="36">
        <v>308.74</v>
      </c>
      <c r="H258" s="44"/>
      <c r="I258" s="44"/>
      <c r="J258" s="45">
        <f xml:space="preserve"> $I$258 + $H$258</f>
        <v>0</v>
      </c>
      <c r="K258" s="45">
        <f xml:space="preserve"> ROUND(($I$258 + $H$258) * $G$258, 2)</f>
        <v>0</v>
      </c>
    </row>
    <row r="259" spans="2:11" s="5" customFormat="1" x14ac:dyDescent="0.25">
      <c r="B259" s="28"/>
      <c r="C259" s="36">
        <v>250059</v>
      </c>
      <c r="D259" s="37">
        <v>8</v>
      </c>
      <c r="E259" s="38" t="s">
        <v>46</v>
      </c>
      <c r="F259" s="36" t="s">
        <v>34</v>
      </c>
      <c r="G259" s="36">
        <v>42.2</v>
      </c>
      <c r="H259" s="44"/>
      <c r="I259" s="44"/>
      <c r="J259" s="45">
        <f xml:space="preserve"> $I$259 + $H$259</f>
        <v>0</v>
      </c>
      <c r="K259" s="45">
        <f xml:space="preserve"> ROUND(($I$259 + $H$259) * $G$259, 2)</f>
        <v>0</v>
      </c>
    </row>
    <row r="260" spans="2:11" s="5" customFormat="1" ht="45" x14ac:dyDescent="0.25">
      <c r="B260" s="28"/>
      <c r="C260" s="36">
        <v>250060</v>
      </c>
      <c r="D260" s="37">
        <v>9</v>
      </c>
      <c r="E260" s="38" t="s">
        <v>96</v>
      </c>
      <c r="F260" s="36" t="s">
        <v>34</v>
      </c>
      <c r="G260" s="36">
        <v>123</v>
      </c>
      <c r="H260" s="44"/>
      <c r="I260" s="44"/>
      <c r="J260" s="45">
        <f xml:space="preserve"> $I$260 + $H$260</f>
        <v>0</v>
      </c>
      <c r="K260" s="45">
        <f xml:space="preserve"> ROUND(($I$260 + $H$260) * $G$260, 2)</f>
        <v>0</v>
      </c>
    </row>
    <row r="261" spans="2:11" s="5" customFormat="1" x14ac:dyDescent="0.25">
      <c r="B261" s="28"/>
      <c r="C261" s="36">
        <v>250061</v>
      </c>
      <c r="D261" s="37">
        <v>10</v>
      </c>
      <c r="E261" s="38" t="s">
        <v>51</v>
      </c>
      <c r="F261" s="36" t="s">
        <v>52</v>
      </c>
      <c r="G261" s="36">
        <v>319.2</v>
      </c>
      <c r="H261" s="44"/>
      <c r="I261" s="44"/>
      <c r="J261" s="45">
        <f xml:space="preserve"> $I$261 + $H$261</f>
        <v>0</v>
      </c>
      <c r="K261" s="45">
        <f xml:space="preserve"> ROUND(($I$261 + $H$261) * $G$261, 2)</f>
        <v>0</v>
      </c>
    </row>
    <row r="262" spans="2:11" s="30" customFormat="1" x14ac:dyDescent="0.25">
      <c r="B262" s="29"/>
      <c r="C262" s="32"/>
      <c r="D262" s="33">
        <v>12</v>
      </c>
      <c r="E262" s="34" t="s">
        <v>189</v>
      </c>
      <c r="F262" s="35"/>
      <c r="G262" s="35"/>
      <c r="H262" s="46"/>
      <c r="I262" s="46"/>
      <c r="J262" s="42"/>
      <c r="K262" s="47">
        <f>ROUND(SUM($K$263:$K$279), 2)</f>
        <v>0</v>
      </c>
    </row>
    <row r="263" spans="2:11" s="5" customFormat="1" ht="30" x14ac:dyDescent="0.25">
      <c r="B263" s="28"/>
      <c r="C263" s="36">
        <v>250066</v>
      </c>
      <c r="D263" s="37">
        <v>1</v>
      </c>
      <c r="E263" s="38" t="s">
        <v>103</v>
      </c>
      <c r="F263" s="36" t="s">
        <v>34</v>
      </c>
      <c r="G263" s="36">
        <v>23</v>
      </c>
      <c r="H263" s="44"/>
      <c r="I263" s="44"/>
      <c r="J263" s="45">
        <f xml:space="preserve"> $I$263 + $H$263</f>
        <v>0</v>
      </c>
      <c r="K263" s="45">
        <f xml:space="preserve"> ROUND(($I$263 + $H$263) * $G$263, 2)</f>
        <v>0</v>
      </c>
    </row>
    <row r="264" spans="2:11" s="5" customFormat="1" x14ac:dyDescent="0.25">
      <c r="B264" s="28"/>
      <c r="C264" s="36">
        <v>250067</v>
      </c>
      <c r="D264" s="37">
        <v>2</v>
      </c>
      <c r="E264" s="38" t="s">
        <v>33</v>
      </c>
      <c r="F264" s="36" t="s">
        <v>34</v>
      </c>
      <c r="G264" s="36">
        <v>35</v>
      </c>
      <c r="H264" s="44"/>
      <c r="I264" s="44"/>
      <c r="J264" s="45">
        <f xml:space="preserve"> $I$264 + $H$264</f>
        <v>0</v>
      </c>
      <c r="K264" s="45">
        <f xml:space="preserve"> ROUND(($I$264 + $H$264) * $G$264, 2)</f>
        <v>0</v>
      </c>
    </row>
    <row r="265" spans="2:11" s="5" customFormat="1" x14ac:dyDescent="0.25">
      <c r="B265" s="28"/>
      <c r="C265" s="36">
        <v>250068</v>
      </c>
      <c r="D265" s="37">
        <v>3</v>
      </c>
      <c r="E265" s="38" t="s">
        <v>51</v>
      </c>
      <c r="F265" s="36" t="s">
        <v>52</v>
      </c>
      <c r="G265" s="36">
        <v>44.7</v>
      </c>
      <c r="H265" s="44"/>
      <c r="I265" s="44"/>
      <c r="J265" s="45">
        <f xml:space="preserve"> $I$265 + $H$265</f>
        <v>0</v>
      </c>
      <c r="K265" s="45">
        <f xml:space="preserve"> ROUND(($I$265 + $H$265) * $G$265, 2)</f>
        <v>0</v>
      </c>
    </row>
    <row r="266" spans="2:11" s="5" customFormat="1" x14ac:dyDescent="0.25">
      <c r="B266" s="28"/>
      <c r="C266" s="36">
        <v>250069</v>
      </c>
      <c r="D266" s="37">
        <v>4</v>
      </c>
      <c r="E266" s="38" t="s">
        <v>35</v>
      </c>
      <c r="F266" s="36" t="s">
        <v>34</v>
      </c>
      <c r="G266" s="36">
        <v>6.5</v>
      </c>
      <c r="H266" s="44"/>
      <c r="I266" s="44"/>
      <c r="J266" s="45">
        <f xml:space="preserve"> $I$266 + $H$266</f>
        <v>0</v>
      </c>
      <c r="K266" s="45">
        <f xml:space="preserve"> ROUND(($I$266 + $H$266) * $G$266, 2)</f>
        <v>0</v>
      </c>
    </row>
    <row r="267" spans="2:11" s="5" customFormat="1" ht="30" x14ac:dyDescent="0.25">
      <c r="B267" s="28"/>
      <c r="C267" s="36">
        <v>250070</v>
      </c>
      <c r="D267" s="37">
        <v>5</v>
      </c>
      <c r="E267" s="38" t="s">
        <v>89</v>
      </c>
      <c r="F267" s="36" t="s">
        <v>34</v>
      </c>
      <c r="G267" s="36">
        <v>2.6</v>
      </c>
      <c r="H267" s="44"/>
      <c r="I267" s="44"/>
      <c r="J267" s="45">
        <f xml:space="preserve"> $I$267 + $H$267</f>
        <v>0</v>
      </c>
      <c r="K267" s="45">
        <f xml:space="preserve"> ROUND(($I$267 + $H$267) * $G$267, 2)</f>
        <v>0</v>
      </c>
    </row>
    <row r="268" spans="2:11" s="5" customFormat="1" x14ac:dyDescent="0.25">
      <c r="B268" s="28"/>
      <c r="C268" s="36">
        <v>250071</v>
      </c>
      <c r="D268" s="37">
        <v>6</v>
      </c>
      <c r="E268" s="38" t="s">
        <v>51</v>
      </c>
      <c r="F268" s="36" t="s">
        <v>52</v>
      </c>
      <c r="G268" s="36">
        <v>4.97</v>
      </c>
      <c r="H268" s="44"/>
      <c r="I268" s="44"/>
      <c r="J268" s="45">
        <f xml:space="preserve"> $I$268 + $H$268</f>
        <v>0</v>
      </c>
      <c r="K268" s="45">
        <f xml:space="preserve"> ROUND(($I$268 + $H$268) * $G$268, 2)</f>
        <v>0</v>
      </c>
    </row>
    <row r="269" spans="2:11" s="5" customFormat="1" ht="30" x14ac:dyDescent="0.25">
      <c r="B269" s="28"/>
      <c r="C269" s="36">
        <v>250072</v>
      </c>
      <c r="D269" s="37">
        <v>7</v>
      </c>
      <c r="E269" s="38" t="s">
        <v>190</v>
      </c>
      <c r="F269" s="36" t="s">
        <v>34</v>
      </c>
      <c r="G269" s="36">
        <v>9</v>
      </c>
      <c r="H269" s="44"/>
      <c r="I269" s="44"/>
      <c r="J269" s="45">
        <f xml:space="preserve"> $I$269 + $H$269</f>
        <v>0</v>
      </c>
      <c r="K269" s="45">
        <f xml:space="preserve"> ROUND(($I$269 + $H$269) * $G$269, 2)</f>
        <v>0</v>
      </c>
    </row>
    <row r="270" spans="2:11" s="5" customFormat="1" ht="30" x14ac:dyDescent="0.25">
      <c r="B270" s="28"/>
      <c r="C270" s="36">
        <v>250073</v>
      </c>
      <c r="D270" s="37">
        <v>8</v>
      </c>
      <c r="E270" s="38" t="s">
        <v>191</v>
      </c>
      <c r="F270" s="36" t="s">
        <v>34</v>
      </c>
      <c r="G270" s="36">
        <v>17.78</v>
      </c>
      <c r="H270" s="44"/>
      <c r="I270" s="44"/>
      <c r="J270" s="45">
        <f xml:space="preserve"> $I$270 + $H$270</f>
        <v>0</v>
      </c>
      <c r="K270" s="45">
        <f xml:space="preserve"> ROUND(($I$270 + $H$270) * $G$270, 2)</f>
        <v>0</v>
      </c>
    </row>
    <row r="271" spans="2:11" s="5" customFormat="1" x14ac:dyDescent="0.25">
      <c r="B271" s="28"/>
      <c r="C271" s="36">
        <v>250074</v>
      </c>
      <c r="D271" s="37">
        <v>9</v>
      </c>
      <c r="E271" s="38" t="s">
        <v>192</v>
      </c>
      <c r="F271" s="36" t="s">
        <v>34</v>
      </c>
      <c r="G271" s="36">
        <v>23.64</v>
      </c>
      <c r="H271" s="44"/>
      <c r="I271" s="44"/>
      <c r="J271" s="45">
        <f xml:space="preserve"> $I$271 + $H$271</f>
        <v>0</v>
      </c>
      <c r="K271" s="45">
        <f xml:space="preserve"> ROUND(($I$271 + $H$271) * $G$271, 2)</f>
        <v>0</v>
      </c>
    </row>
    <row r="272" spans="2:11" s="5" customFormat="1" x14ac:dyDescent="0.25">
      <c r="B272" s="28"/>
      <c r="C272" s="36">
        <v>250075</v>
      </c>
      <c r="D272" s="37">
        <v>10</v>
      </c>
      <c r="E272" s="38" t="s">
        <v>180</v>
      </c>
      <c r="F272" s="36" t="s">
        <v>52</v>
      </c>
      <c r="G272" s="36">
        <v>1.371</v>
      </c>
      <c r="H272" s="44"/>
      <c r="I272" s="44"/>
      <c r="J272" s="45">
        <f xml:space="preserve"> $I$272 + $H$272</f>
        <v>0</v>
      </c>
      <c r="K272" s="45">
        <f xml:space="preserve"> ROUND(($I$272 + $H$272) * $G$272, 2)</f>
        <v>0</v>
      </c>
    </row>
    <row r="273" spans="2:11" s="5" customFormat="1" ht="30" x14ac:dyDescent="0.25">
      <c r="B273" s="28"/>
      <c r="C273" s="36">
        <v>250076</v>
      </c>
      <c r="D273" s="37">
        <v>11</v>
      </c>
      <c r="E273" s="38" t="s">
        <v>185</v>
      </c>
      <c r="F273" s="36" t="s">
        <v>82</v>
      </c>
      <c r="G273" s="36">
        <v>8.1999999999999993</v>
      </c>
      <c r="H273" s="44"/>
      <c r="I273" s="44"/>
      <c r="J273" s="45">
        <f xml:space="preserve"> $I$273 + $H$273</f>
        <v>0</v>
      </c>
      <c r="K273" s="45">
        <f xml:space="preserve"> ROUND(($I$273 + $H$273) * $G$273, 2)</f>
        <v>0</v>
      </c>
    </row>
    <row r="274" spans="2:11" s="5" customFormat="1" x14ac:dyDescent="0.25">
      <c r="B274" s="28"/>
      <c r="C274" s="36">
        <v>250077</v>
      </c>
      <c r="D274" s="37">
        <v>12</v>
      </c>
      <c r="E274" s="38" t="s">
        <v>193</v>
      </c>
      <c r="F274" s="36" t="s">
        <v>82</v>
      </c>
      <c r="G274" s="36">
        <v>105.9</v>
      </c>
      <c r="H274" s="44"/>
      <c r="I274" s="44"/>
      <c r="J274" s="45">
        <f xml:space="preserve"> $I$274 + $H$274</f>
        <v>0</v>
      </c>
      <c r="K274" s="45">
        <f xml:space="preserve"> ROUND(($I$274 + $H$274) * $G$274, 2)</f>
        <v>0</v>
      </c>
    </row>
    <row r="275" spans="2:11" s="5" customFormat="1" x14ac:dyDescent="0.25">
      <c r="B275" s="28"/>
      <c r="C275" s="36">
        <v>250078</v>
      </c>
      <c r="D275" s="37">
        <v>13</v>
      </c>
      <c r="E275" s="38" t="s">
        <v>194</v>
      </c>
      <c r="F275" s="36" t="s">
        <v>52</v>
      </c>
      <c r="G275" s="36">
        <v>0.35199999999999998</v>
      </c>
      <c r="H275" s="44"/>
      <c r="I275" s="44"/>
      <c r="J275" s="45">
        <f xml:space="preserve"> $I$275 + $H$275</f>
        <v>0</v>
      </c>
      <c r="K275" s="45">
        <f xml:space="preserve"> ROUND(($I$275 + $H$275) * $G$275, 2)</f>
        <v>0</v>
      </c>
    </row>
    <row r="276" spans="2:11" s="5" customFormat="1" x14ac:dyDescent="0.25">
      <c r="B276" s="28"/>
      <c r="C276" s="36">
        <v>250079</v>
      </c>
      <c r="D276" s="37">
        <v>14</v>
      </c>
      <c r="E276" s="38" t="s">
        <v>195</v>
      </c>
      <c r="F276" s="36" t="s">
        <v>52</v>
      </c>
      <c r="G276" s="36">
        <v>0.35199999999999998</v>
      </c>
      <c r="H276" s="44"/>
      <c r="I276" s="44"/>
      <c r="J276" s="45">
        <f xml:space="preserve"> $I$276 + $H$276</f>
        <v>0</v>
      </c>
      <c r="K276" s="45">
        <f xml:space="preserve"> ROUND(($I$276 + $H$276) * $G$276, 2)</f>
        <v>0</v>
      </c>
    </row>
    <row r="277" spans="2:11" s="5" customFormat="1" x14ac:dyDescent="0.25">
      <c r="B277" s="28"/>
      <c r="C277" s="36">
        <v>250080</v>
      </c>
      <c r="D277" s="37">
        <v>15</v>
      </c>
      <c r="E277" s="38" t="s">
        <v>46</v>
      </c>
      <c r="F277" s="36" t="s">
        <v>34</v>
      </c>
      <c r="G277" s="36">
        <v>7.25</v>
      </c>
      <c r="H277" s="44"/>
      <c r="I277" s="44"/>
      <c r="J277" s="45">
        <f xml:space="preserve"> $I$277 + $H$277</f>
        <v>0</v>
      </c>
      <c r="K277" s="45">
        <f xml:space="preserve"> ROUND(($I$277 + $H$277) * $G$277, 2)</f>
        <v>0</v>
      </c>
    </row>
    <row r="278" spans="2:11" s="5" customFormat="1" x14ac:dyDescent="0.25">
      <c r="B278" s="28"/>
      <c r="C278" s="36">
        <v>250081</v>
      </c>
      <c r="D278" s="37">
        <v>16</v>
      </c>
      <c r="E278" s="38" t="s">
        <v>48</v>
      </c>
      <c r="F278" s="36" t="s">
        <v>34</v>
      </c>
      <c r="G278" s="36">
        <v>32</v>
      </c>
      <c r="H278" s="44"/>
      <c r="I278" s="44"/>
      <c r="J278" s="45">
        <f xml:space="preserve"> $I$278 + $H$278</f>
        <v>0</v>
      </c>
      <c r="K278" s="45">
        <f xml:space="preserve"> ROUND(($I$278 + $H$278) * $G$278, 2)</f>
        <v>0</v>
      </c>
    </row>
    <row r="279" spans="2:11" s="5" customFormat="1" x14ac:dyDescent="0.25">
      <c r="B279" s="28"/>
      <c r="C279" s="36">
        <v>250082</v>
      </c>
      <c r="D279" s="37">
        <v>17</v>
      </c>
      <c r="E279" s="38" t="s">
        <v>49</v>
      </c>
      <c r="F279" s="36" t="s">
        <v>34</v>
      </c>
      <c r="G279" s="36">
        <v>32</v>
      </c>
      <c r="H279" s="44"/>
      <c r="I279" s="44"/>
      <c r="J279" s="45">
        <f xml:space="preserve"> $I$279 + $H$279</f>
        <v>0</v>
      </c>
      <c r="K279" s="45">
        <f xml:space="preserve"> ROUND(($I$279 + $H$279) * $G$279, 2)</f>
        <v>0</v>
      </c>
    </row>
    <row r="280" spans="2:11" s="30" customFormat="1" x14ac:dyDescent="0.25">
      <c r="B280" s="29"/>
      <c r="C280" s="32"/>
      <c r="D280" s="33">
        <v>13</v>
      </c>
      <c r="E280" s="34" t="s">
        <v>196</v>
      </c>
      <c r="F280" s="35"/>
      <c r="G280" s="35"/>
      <c r="H280" s="46"/>
      <c r="I280" s="46"/>
      <c r="J280" s="42"/>
      <c r="K280" s="47">
        <f>ROUND(SUM($K$281:$K$298), 2)</f>
        <v>0</v>
      </c>
    </row>
    <row r="281" spans="2:11" s="5" customFormat="1" ht="30" x14ac:dyDescent="0.25">
      <c r="B281" s="28"/>
      <c r="C281" s="36">
        <v>250083</v>
      </c>
      <c r="D281" s="37">
        <v>1</v>
      </c>
      <c r="E281" s="38" t="s">
        <v>103</v>
      </c>
      <c r="F281" s="36" t="s">
        <v>34</v>
      </c>
      <c r="G281" s="36">
        <v>20</v>
      </c>
      <c r="H281" s="44"/>
      <c r="I281" s="44"/>
      <c r="J281" s="45">
        <f xml:space="preserve"> $I$281 + $H$281</f>
        <v>0</v>
      </c>
      <c r="K281" s="45">
        <f xml:space="preserve"> ROUND(($I$281 + $H$281) * $G$281, 2)</f>
        <v>0</v>
      </c>
    </row>
    <row r="282" spans="2:11" s="5" customFormat="1" x14ac:dyDescent="0.25">
      <c r="B282" s="28"/>
      <c r="C282" s="36">
        <v>250084</v>
      </c>
      <c r="D282" s="37">
        <v>2</v>
      </c>
      <c r="E282" s="38" t="s">
        <v>33</v>
      </c>
      <c r="F282" s="36" t="s">
        <v>34</v>
      </c>
      <c r="G282" s="36">
        <v>108</v>
      </c>
      <c r="H282" s="44"/>
      <c r="I282" s="44"/>
      <c r="J282" s="45">
        <f xml:space="preserve"> $I$282 + $H$282</f>
        <v>0</v>
      </c>
      <c r="K282" s="45">
        <f xml:space="preserve"> ROUND(($I$282 + $H$282) * $G$282, 2)</f>
        <v>0</v>
      </c>
    </row>
    <row r="283" spans="2:11" s="5" customFormat="1" x14ac:dyDescent="0.25">
      <c r="B283" s="28"/>
      <c r="C283" s="36">
        <v>250085</v>
      </c>
      <c r="D283" s="37">
        <v>3</v>
      </c>
      <c r="E283" s="38" t="s">
        <v>51</v>
      </c>
      <c r="F283" s="36" t="s">
        <v>52</v>
      </c>
      <c r="G283" s="36">
        <v>38.1</v>
      </c>
      <c r="H283" s="44"/>
      <c r="I283" s="44"/>
      <c r="J283" s="45">
        <f xml:space="preserve"> $I$283 + $H$283</f>
        <v>0</v>
      </c>
      <c r="K283" s="45">
        <f xml:space="preserve"> ROUND(($I$283 + $H$283) * $G$283, 2)</f>
        <v>0</v>
      </c>
    </row>
    <row r="284" spans="2:11" s="5" customFormat="1" x14ac:dyDescent="0.25">
      <c r="B284" s="28"/>
      <c r="C284" s="36">
        <v>250086</v>
      </c>
      <c r="D284" s="37">
        <v>4</v>
      </c>
      <c r="E284" s="38" t="s">
        <v>35</v>
      </c>
      <c r="F284" s="36" t="s">
        <v>34</v>
      </c>
      <c r="G284" s="36">
        <v>14.2</v>
      </c>
      <c r="H284" s="44"/>
      <c r="I284" s="44"/>
      <c r="J284" s="45">
        <f xml:space="preserve"> $I$284 + $H$284</f>
        <v>0</v>
      </c>
      <c r="K284" s="45">
        <f xml:space="preserve"> ROUND(($I$284 + $H$284) * $G$284, 2)</f>
        <v>0</v>
      </c>
    </row>
    <row r="285" spans="2:11" s="5" customFormat="1" ht="30" x14ac:dyDescent="0.25">
      <c r="B285" s="28"/>
      <c r="C285" s="36">
        <v>250087</v>
      </c>
      <c r="D285" s="37">
        <v>5</v>
      </c>
      <c r="E285" s="38" t="s">
        <v>89</v>
      </c>
      <c r="F285" s="36" t="s">
        <v>34</v>
      </c>
      <c r="G285" s="36">
        <v>2.2000000000000002</v>
      </c>
      <c r="H285" s="44"/>
      <c r="I285" s="44"/>
      <c r="J285" s="45">
        <f xml:space="preserve"> $I$285 + $H$285</f>
        <v>0</v>
      </c>
      <c r="K285" s="45">
        <f xml:space="preserve"> ROUND(($I$285 + $H$285) * $G$285, 2)</f>
        <v>0</v>
      </c>
    </row>
    <row r="286" spans="2:11" s="5" customFormat="1" x14ac:dyDescent="0.25">
      <c r="B286" s="28"/>
      <c r="C286" s="36">
        <v>250088</v>
      </c>
      <c r="D286" s="37">
        <v>6</v>
      </c>
      <c r="E286" s="38" t="s">
        <v>51</v>
      </c>
      <c r="F286" s="36" t="s">
        <v>52</v>
      </c>
      <c r="G286" s="36">
        <v>4.2300000000000004</v>
      </c>
      <c r="H286" s="44"/>
      <c r="I286" s="44"/>
      <c r="J286" s="45">
        <f xml:space="preserve"> $I$286 + $H$286</f>
        <v>0</v>
      </c>
      <c r="K286" s="45">
        <f xml:space="preserve"> ROUND(($I$286 + $H$286) * $G$286, 2)</f>
        <v>0</v>
      </c>
    </row>
    <row r="287" spans="2:11" s="5" customFormat="1" ht="30" x14ac:dyDescent="0.25">
      <c r="B287" s="28"/>
      <c r="C287" s="36">
        <v>250089</v>
      </c>
      <c r="D287" s="37">
        <v>7</v>
      </c>
      <c r="E287" s="38" t="s">
        <v>190</v>
      </c>
      <c r="F287" s="36" t="s">
        <v>34</v>
      </c>
      <c r="G287" s="36">
        <v>2.4</v>
      </c>
      <c r="H287" s="44"/>
      <c r="I287" s="44"/>
      <c r="J287" s="45">
        <f xml:space="preserve"> $I$287 + $H$287</f>
        <v>0</v>
      </c>
      <c r="K287" s="45">
        <f xml:space="preserve"> ROUND(($I$287 + $H$287) * $G$287, 2)</f>
        <v>0</v>
      </c>
    </row>
    <row r="288" spans="2:11" s="5" customFormat="1" ht="30" x14ac:dyDescent="0.25">
      <c r="B288" s="28"/>
      <c r="C288" s="36">
        <v>250090</v>
      </c>
      <c r="D288" s="37">
        <v>8</v>
      </c>
      <c r="E288" s="38" t="s">
        <v>191</v>
      </c>
      <c r="F288" s="36" t="s">
        <v>34</v>
      </c>
      <c r="G288" s="36">
        <v>9.56</v>
      </c>
      <c r="H288" s="44"/>
      <c r="I288" s="44"/>
      <c r="J288" s="45">
        <f xml:space="preserve"> $I$288 + $H$288</f>
        <v>0</v>
      </c>
      <c r="K288" s="45">
        <f xml:space="preserve"> ROUND(($I$288 + $H$288) * $G$288, 2)</f>
        <v>0</v>
      </c>
    </row>
    <row r="289" spans="2:11" s="5" customFormat="1" x14ac:dyDescent="0.25">
      <c r="B289" s="28"/>
      <c r="C289" s="36">
        <v>250091</v>
      </c>
      <c r="D289" s="37">
        <v>9</v>
      </c>
      <c r="E289" s="38" t="s">
        <v>192</v>
      </c>
      <c r="F289" s="36" t="s">
        <v>34</v>
      </c>
      <c r="G289" s="36">
        <v>12.63</v>
      </c>
      <c r="H289" s="44"/>
      <c r="I289" s="44"/>
      <c r="J289" s="45">
        <f xml:space="preserve"> $I$289 + $H$289</f>
        <v>0</v>
      </c>
      <c r="K289" s="45">
        <f xml:space="preserve"> ROUND(($I$289 + $H$289) * $G$289, 2)</f>
        <v>0</v>
      </c>
    </row>
    <row r="290" spans="2:11" s="5" customFormat="1" x14ac:dyDescent="0.25">
      <c r="B290" s="28"/>
      <c r="C290" s="36">
        <v>250092</v>
      </c>
      <c r="D290" s="37">
        <v>10</v>
      </c>
      <c r="E290" s="38" t="s">
        <v>180</v>
      </c>
      <c r="F290" s="36" t="s">
        <v>52</v>
      </c>
      <c r="G290" s="36">
        <v>1.0109999999999999</v>
      </c>
      <c r="H290" s="44"/>
      <c r="I290" s="44"/>
      <c r="J290" s="45">
        <f xml:space="preserve"> $I$290 + $H$290</f>
        <v>0</v>
      </c>
      <c r="K290" s="45">
        <f xml:space="preserve"> ROUND(($I$290 + $H$290) * $G$290, 2)</f>
        <v>0</v>
      </c>
    </row>
    <row r="291" spans="2:11" s="5" customFormat="1" ht="30" x14ac:dyDescent="0.25">
      <c r="B291" s="28"/>
      <c r="C291" s="36">
        <v>250093</v>
      </c>
      <c r="D291" s="37">
        <v>11</v>
      </c>
      <c r="E291" s="38" t="s">
        <v>185</v>
      </c>
      <c r="F291" s="36" t="s">
        <v>82</v>
      </c>
      <c r="G291" s="36">
        <v>8.5</v>
      </c>
      <c r="H291" s="44"/>
      <c r="I291" s="44"/>
      <c r="J291" s="45">
        <f xml:space="preserve"> $I$291 + $H$291</f>
        <v>0</v>
      </c>
      <c r="K291" s="45">
        <f xml:space="preserve"> ROUND(($I$291 + $H$291) * $G$291, 2)</f>
        <v>0</v>
      </c>
    </row>
    <row r="292" spans="2:11" s="5" customFormat="1" ht="30" x14ac:dyDescent="0.25">
      <c r="B292" s="28"/>
      <c r="C292" s="36">
        <v>250100</v>
      </c>
      <c r="D292" s="37">
        <v>12</v>
      </c>
      <c r="E292" s="38" t="s">
        <v>197</v>
      </c>
      <c r="F292" s="36" t="s">
        <v>34</v>
      </c>
      <c r="G292" s="36">
        <v>13.26</v>
      </c>
      <c r="H292" s="44"/>
      <c r="I292" s="44"/>
      <c r="J292" s="45">
        <f xml:space="preserve"> $I$292 + $H$292</f>
        <v>0</v>
      </c>
      <c r="K292" s="45">
        <f xml:space="preserve"> ROUND(($I$292 + $H$292) * $G$292, 2)</f>
        <v>0</v>
      </c>
    </row>
    <row r="293" spans="2:11" s="5" customFormat="1" ht="30" x14ac:dyDescent="0.25">
      <c r="B293" s="28"/>
      <c r="C293" s="36">
        <v>250101</v>
      </c>
      <c r="D293" s="37">
        <v>13</v>
      </c>
      <c r="E293" s="38" t="s">
        <v>188</v>
      </c>
      <c r="F293" s="36" t="s">
        <v>30</v>
      </c>
      <c r="G293" s="36">
        <v>7.32</v>
      </c>
      <c r="H293" s="44"/>
      <c r="I293" s="44"/>
      <c r="J293" s="45">
        <f xml:space="preserve"> $I$293 + $H$293</f>
        <v>0</v>
      </c>
      <c r="K293" s="45">
        <f xml:space="preserve"> ROUND(($I$293 + $H$293) * $G$293, 2)</f>
        <v>0</v>
      </c>
    </row>
    <row r="294" spans="2:11" s="5" customFormat="1" x14ac:dyDescent="0.25">
      <c r="B294" s="28"/>
      <c r="C294" s="36">
        <v>250094</v>
      </c>
      <c r="D294" s="37">
        <v>14</v>
      </c>
      <c r="E294" s="38" t="s">
        <v>193</v>
      </c>
      <c r="F294" s="36" t="s">
        <v>82</v>
      </c>
      <c r="G294" s="36">
        <v>51.92</v>
      </c>
      <c r="H294" s="44"/>
      <c r="I294" s="44"/>
      <c r="J294" s="45">
        <f xml:space="preserve"> $I$294 + $H$294</f>
        <v>0</v>
      </c>
      <c r="K294" s="45">
        <f xml:space="preserve"> ROUND(($I$294 + $H$294) * $G$294, 2)</f>
        <v>0</v>
      </c>
    </row>
    <row r="295" spans="2:11" s="5" customFormat="1" x14ac:dyDescent="0.25">
      <c r="B295" s="28"/>
      <c r="C295" s="36">
        <v>250097</v>
      </c>
      <c r="D295" s="37">
        <v>15</v>
      </c>
      <c r="E295" s="38" t="s">
        <v>46</v>
      </c>
      <c r="F295" s="36" t="s">
        <v>34</v>
      </c>
      <c r="G295" s="36">
        <v>15.05</v>
      </c>
      <c r="H295" s="44"/>
      <c r="I295" s="44"/>
      <c r="J295" s="45">
        <f xml:space="preserve"> $I$295 + $H$295</f>
        <v>0</v>
      </c>
      <c r="K295" s="45">
        <f xml:space="preserve"> ROUND(($I$295 + $H$295) * $G$295, 2)</f>
        <v>0</v>
      </c>
    </row>
    <row r="296" spans="2:11" s="5" customFormat="1" x14ac:dyDescent="0.25">
      <c r="B296" s="28"/>
      <c r="C296" s="36">
        <v>250102</v>
      </c>
      <c r="D296" s="37">
        <v>16</v>
      </c>
      <c r="E296" s="38" t="s">
        <v>47</v>
      </c>
      <c r="F296" s="36" t="s">
        <v>34</v>
      </c>
      <c r="G296" s="36">
        <v>105</v>
      </c>
      <c r="H296" s="44"/>
      <c r="I296" s="44"/>
      <c r="J296" s="45">
        <f xml:space="preserve"> $I$296 + $H$296</f>
        <v>0</v>
      </c>
      <c r="K296" s="45">
        <f xml:space="preserve"> ROUND(($I$296 + $H$296) * $G$296, 2)</f>
        <v>0</v>
      </c>
    </row>
    <row r="297" spans="2:11" s="5" customFormat="1" x14ac:dyDescent="0.25">
      <c r="B297" s="28"/>
      <c r="C297" s="36">
        <v>250098</v>
      </c>
      <c r="D297" s="37">
        <v>17</v>
      </c>
      <c r="E297" s="38" t="s">
        <v>48</v>
      </c>
      <c r="F297" s="36" t="s">
        <v>34</v>
      </c>
      <c r="G297" s="36">
        <v>105</v>
      </c>
      <c r="H297" s="44"/>
      <c r="I297" s="44"/>
      <c r="J297" s="45">
        <f xml:space="preserve"> $I$297 + $H$297</f>
        <v>0</v>
      </c>
      <c r="K297" s="45">
        <f xml:space="preserve"> ROUND(($I$297 + $H$297) * $G$297, 2)</f>
        <v>0</v>
      </c>
    </row>
    <row r="298" spans="2:11" s="5" customFormat="1" x14ac:dyDescent="0.25">
      <c r="B298" s="28"/>
      <c r="C298" s="36">
        <v>250099</v>
      </c>
      <c r="D298" s="37">
        <v>18</v>
      </c>
      <c r="E298" s="38" t="s">
        <v>49</v>
      </c>
      <c r="F298" s="36" t="s">
        <v>34</v>
      </c>
      <c r="G298" s="36">
        <v>105</v>
      </c>
      <c r="H298" s="44"/>
      <c r="I298" s="44"/>
      <c r="J298" s="45">
        <f xml:space="preserve"> $I$298 + $H$298</f>
        <v>0</v>
      </c>
      <c r="K298" s="45">
        <f xml:space="preserve"> ROUND(($I$298 + $H$298) * $G$298, 2)</f>
        <v>0</v>
      </c>
    </row>
    <row r="299" spans="2:11" s="30" customFormat="1" ht="30" x14ac:dyDescent="0.25">
      <c r="B299" s="29"/>
      <c r="C299" s="32"/>
      <c r="D299" s="33">
        <v>14</v>
      </c>
      <c r="E299" s="34" t="s">
        <v>198</v>
      </c>
      <c r="F299" s="35"/>
      <c r="G299" s="35"/>
      <c r="H299" s="46"/>
      <c r="I299" s="46"/>
      <c r="J299" s="42"/>
      <c r="K299" s="47">
        <f>ROUND(SUM($K$300:$K$310), 2)</f>
        <v>0</v>
      </c>
    </row>
    <row r="300" spans="2:11" s="5" customFormat="1" x14ac:dyDescent="0.25">
      <c r="B300" s="28"/>
      <c r="C300" s="36">
        <v>250103</v>
      </c>
      <c r="D300" s="37">
        <v>1</v>
      </c>
      <c r="E300" s="38" t="s">
        <v>62</v>
      </c>
      <c r="F300" s="36" t="s">
        <v>34</v>
      </c>
      <c r="G300" s="36">
        <v>1</v>
      </c>
      <c r="H300" s="44"/>
      <c r="I300" s="44"/>
      <c r="J300" s="45">
        <f xml:space="preserve"> $I$300 + $H$300</f>
        <v>0</v>
      </c>
      <c r="K300" s="45">
        <f xml:space="preserve"> ROUND(($I$300 + $H$300) * $G$300, 2)</f>
        <v>0</v>
      </c>
    </row>
    <row r="301" spans="2:11" s="5" customFormat="1" ht="30" x14ac:dyDescent="0.25">
      <c r="B301" s="28"/>
      <c r="C301" s="36">
        <v>250104</v>
      </c>
      <c r="D301" s="37">
        <v>2</v>
      </c>
      <c r="E301" s="38" t="s">
        <v>89</v>
      </c>
      <c r="F301" s="36" t="s">
        <v>34</v>
      </c>
      <c r="G301" s="36">
        <v>1</v>
      </c>
      <c r="H301" s="44"/>
      <c r="I301" s="44"/>
      <c r="J301" s="45">
        <f xml:space="preserve"> $I$301 + $H$301</f>
        <v>0</v>
      </c>
      <c r="K301" s="45">
        <f xml:space="preserve"> ROUND(($I$301 + $H$301) * $G$301, 2)</f>
        <v>0</v>
      </c>
    </row>
    <row r="302" spans="2:11" s="5" customFormat="1" x14ac:dyDescent="0.25">
      <c r="B302" s="28"/>
      <c r="C302" s="36">
        <v>250105</v>
      </c>
      <c r="D302" s="37">
        <v>3</v>
      </c>
      <c r="E302" s="38" t="s">
        <v>51</v>
      </c>
      <c r="F302" s="36" t="s">
        <v>52</v>
      </c>
      <c r="G302" s="36">
        <v>2.6</v>
      </c>
      <c r="H302" s="44"/>
      <c r="I302" s="44"/>
      <c r="J302" s="45">
        <f xml:space="preserve"> $I$302 + $H$302</f>
        <v>0</v>
      </c>
      <c r="K302" s="45">
        <f xml:space="preserve"> ROUND(($I$302 + $H$302) * $G$302, 2)</f>
        <v>0</v>
      </c>
    </row>
    <row r="303" spans="2:11" s="5" customFormat="1" x14ac:dyDescent="0.25">
      <c r="B303" s="28"/>
      <c r="C303" s="36">
        <v>250106</v>
      </c>
      <c r="D303" s="37">
        <v>4</v>
      </c>
      <c r="E303" s="38" t="s">
        <v>62</v>
      </c>
      <c r="F303" s="36" t="s">
        <v>34</v>
      </c>
      <c r="G303" s="36">
        <v>1</v>
      </c>
      <c r="H303" s="44"/>
      <c r="I303" s="44"/>
      <c r="J303" s="45">
        <f xml:space="preserve"> $I$303 + $H$303</f>
        <v>0</v>
      </c>
      <c r="K303" s="45">
        <f xml:space="preserve"> ROUND(($I$303 + $H$303) * $G$303, 2)</f>
        <v>0</v>
      </c>
    </row>
    <row r="304" spans="2:11" s="5" customFormat="1" x14ac:dyDescent="0.25">
      <c r="B304" s="28"/>
      <c r="C304" s="36">
        <v>250107</v>
      </c>
      <c r="D304" s="37">
        <v>5</v>
      </c>
      <c r="E304" s="38" t="s">
        <v>119</v>
      </c>
      <c r="F304" s="36" t="s">
        <v>34</v>
      </c>
      <c r="G304" s="36">
        <v>0.23</v>
      </c>
      <c r="H304" s="44"/>
      <c r="I304" s="44"/>
      <c r="J304" s="45">
        <f xml:space="preserve"> $I$304 + $H$304</f>
        <v>0</v>
      </c>
      <c r="K304" s="45">
        <f xml:space="preserve"> ROUND(($I$304 + $H$304) * $G$304, 2)</f>
        <v>0</v>
      </c>
    </row>
    <row r="305" spans="2:11" s="5" customFormat="1" x14ac:dyDescent="0.25">
      <c r="B305" s="28"/>
      <c r="C305" s="36">
        <v>250108</v>
      </c>
      <c r="D305" s="37">
        <v>6</v>
      </c>
      <c r="E305" s="38" t="s">
        <v>199</v>
      </c>
      <c r="F305" s="36" t="s">
        <v>34</v>
      </c>
      <c r="G305" s="36">
        <v>0.1</v>
      </c>
      <c r="H305" s="44"/>
      <c r="I305" s="44"/>
      <c r="J305" s="45">
        <f xml:space="preserve"> $I$305 + $H$305</f>
        <v>0</v>
      </c>
      <c r="K305" s="45">
        <f xml:space="preserve"> ROUND(($I$305 + $H$305) * $G$305, 2)</f>
        <v>0</v>
      </c>
    </row>
    <row r="306" spans="2:11" s="5" customFormat="1" x14ac:dyDescent="0.25">
      <c r="B306" s="28"/>
      <c r="C306" s="36">
        <v>250109</v>
      </c>
      <c r="D306" s="37">
        <v>7</v>
      </c>
      <c r="E306" s="38" t="s">
        <v>200</v>
      </c>
      <c r="F306" s="36" t="s">
        <v>34</v>
      </c>
      <c r="G306" s="36">
        <v>0.09</v>
      </c>
      <c r="H306" s="44"/>
      <c r="I306" s="44"/>
      <c r="J306" s="45">
        <f xml:space="preserve"> $I$306 + $H$306</f>
        <v>0</v>
      </c>
      <c r="K306" s="45">
        <f xml:space="preserve"> ROUND(($I$306 + $H$306) * $G$306, 2)</f>
        <v>0</v>
      </c>
    </row>
    <row r="307" spans="2:11" s="5" customFormat="1" ht="30" x14ac:dyDescent="0.25">
      <c r="B307" s="28"/>
      <c r="C307" s="36">
        <v>250110</v>
      </c>
      <c r="D307" s="37">
        <v>8</v>
      </c>
      <c r="E307" s="38" t="s">
        <v>201</v>
      </c>
      <c r="F307" s="36" t="s">
        <v>30</v>
      </c>
      <c r="G307" s="36">
        <v>8.9</v>
      </c>
      <c r="H307" s="44"/>
      <c r="I307" s="44"/>
      <c r="J307" s="45">
        <f xml:space="preserve"> $I$307 + $H$307</f>
        <v>0</v>
      </c>
      <c r="K307" s="45">
        <f xml:space="preserve"> ROUND(($I$307 + $H$307) * $G$307, 2)</f>
        <v>0</v>
      </c>
    </row>
    <row r="308" spans="2:11" s="5" customFormat="1" ht="30" x14ac:dyDescent="0.25">
      <c r="B308" s="28"/>
      <c r="C308" s="36">
        <v>250111</v>
      </c>
      <c r="D308" s="37">
        <v>9</v>
      </c>
      <c r="E308" s="38" t="s">
        <v>130</v>
      </c>
      <c r="F308" s="36" t="s">
        <v>82</v>
      </c>
      <c r="G308" s="36">
        <v>5.6</v>
      </c>
      <c r="H308" s="44"/>
      <c r="I308" s="44"/>
      <c r="J308" s="45">
        <f xml:space="preserve"> $I$308 + $H$308</f>
        <v>0</v>
      </c>
      <c r="K308" s="45">
        <f xml:space="preserve"> ROUND(($I$308 + $H$308) * $G$308, 2)</f>
        <v>0</v>
      </c>
    </row>
    <row r="309" spans="2:11" s="5" customFormat="1" x14ac:dyDescent="0.25">
      <c r="B309" s="28"/>
      <c r="C309" s="36">
        <v>250112</v>
      </c>
      <c r="D309" s="37">
        <v>10</v>
      </c>
      <c r="E309" s="38" t="s">
        <v>202</v>
      </c>
      <c r="F309" s="36" t="s">
        <v>82</v>
      </c>
      <c r="G309" s="36">
        <v>1.61</v>
      </c>
      <c r="H309" s="44"/>
      <c r="I309" s="44"/>
      <c r="J309" s="45">
        <f xml:space="preserve"> $I$309 + $H$309</f>
        <v>0</v>
      </c>
      <c r="K309" s="45">
        <f xml:space="preserve"> ROUND(($I$309 + $H$309) * $G$309, 2)</f>
        <v>0</v>
      </c>
    </row>
    <row r="310" spans="2:11" s="5" customFormat="1" x14ac:dyDescent="0.25">
      <c r="B310" s="28"/>
      <c r="C310" s="36">
        <v>250113</v>
      </c>
      <c r="D310" s="37">
        <v>11</v>
      </c>
      <c r="E310" s="38" t="s">
        <v>46</v>
      </c>
      <c r="F310" s="36" t="s">
        <v>34</v>
      </c>
      <c r="G310" s="36">
        <v>1</v>
      </c>
      <c r="H310" s="44"/>
      <c r="I310" s="44"/>
      <c r="J310" s="45">
        <f xml:space="preserve"> $I$310 + $H$310</f>
        <v>0</v>
      </c>
      <c r="K310" s="45">
        <f xml:space="preserve"> ROUND(($I$310 + $H$310) * $G$310, 2)</f>
        <v>0</v>
      </c>
    </row>
    <row r="311" spans="2:11" s="30" customFormat="1" ht="30" x14ac:dyDescent="0.25">
      <c r="B311" s="29"/>
      <c r="C311" s="32"/>
      <c r="D311" s="33">
        <v>15</v>
      </c>
      <c r="E311" s="34" t="s">
        <v>203</v>
      </c>
      <c r="F311" s="35"/>
      <c r="G311" s="35"/>
      <c r="H311" s="46"/>
      <c r="I311" s="46"/>
      <c r="J311" s="42"/>
      <c r="K311" s="47">
        <f>ROUND(SUM($K$312:$K$314), 2)</f>
        <v>0</v>
      </c>
    </row>
    <row r="312" spans="2:11" s="5" customFormat="1" ht="30" x14ac:dyDescent="0.25">
      <c r="B312" s="28"/>
      <c r="C312" s="36">
        <v>250114</v>
      </c>
      <c r="D312" s="37">
        <v>1</v>
      </c>
      <c r="E312" s="38" t="s">
        <v>80</v>
      </c>
      <c r="F312" s="36" t="s">
        <v>30</v>
      </c>
      <c r="G312" s="36">
        <v>30.4</v>
      </c>
      <c r="H312" s="44"/>
      <c r="I312" s="44"/>
      <c r="J312" s="45">
        <f xml:space="preserve"> $I$312 + $H$312</f>
        <v>0</v>
      </c>
      <c r="K312" s="45">
        <f xml:space="preserve"> ROUND(($I$312 + $H$312) * $G$312, 2)</f>
        <v>0</v>
      </c>
    </row>
    <row r="313" spans="2:11" s="5" customFormat="1" ht="30" x14ac:dyDescent="0.25">
      <c r="B313" s="28"/>
      <c r="C313" s="36">
        <v>250115</v>
      </c>
      <c r="D313" s="37">
        <v>2</v>
      </c>
      <c r="E313" s="38" t="s">
        <v>136</v>
      </c>
      <c r="F313" s="36" t="s">
        <v>30</v>
      </c>
      <c r="G313" s="36">
        <v>5.5</v>
      </c>
      <c r="H313" s="44"/>
      <c r="I313" s="44"/>
      <c r="J313" s="45">
        <f xml:space="preserve"> $I$313 + $H$313</f>
        <v>0</v>
      </c>
      <c r="K313" s="45">
        <f xml:space="preserve"> ROUND(($I$313 + $H$313) * $G$313, 2)</f>
        <v>0</v>
      </c>
    </row>
    <row r="314" spans="2:11" s="5" customFormat="1" ht="30" x14ac:dyDescent="0.25">
      <c r="B314" s="28"/>
      <c r="C314" s="36">
        <v>250116</v>
      </c>
      <c r="D314" s="37">
        <v>3</v>
      </c>
      <c r="E314" s="38" t="s">
        <v>204</v>
      </c>
      <c r="F314" s="36" t="s">
        <v>30</v>
      </c>
      <c r="G314" s="36">
        <v>6</v>
      </c>
      <c r="H314" s="44"/>
      <c r="I314" s="44"/>
      <c r="J314" s="45">
        <f xml:space="preserve"> $I$314 + $H$314</f>
        <v>0</v>
      </c>
      <c r="K314" s="45">
        <f xml:space="preserve"> ROUND(($I$314 + $H$314) * $G$314, 2)</f>
        <v>0</v>
      </c>
    </row>
    <row r="315" spans="2:11" s="30" customFormat="1" ht="30" x14ac:dyDescent="0.25">
      <c r="B315" s="29"/>
      <c r="C315" s="32"/>
      <c r="D315" s="33">
        <v>16</v>
      </c>
      <c r="E315" s="34" t="s">
        <v>205</v>
      </c>
      <c r="F315" s="35"/>
      <c r="G315" s="35"/>
      <c r="H315" s="46"/>
      <c r="I315" s="46"/>
      <c r="J315" s="42"/>
      <c r="K315" s="47">
        <f>ROUND(SUM($K$316:$K$326), 2)</f>
        <v>0</v>
      </c>
    </row>
    <row r="316" spans="2:11" s="5" customFormat="1" x14ac:dyDescent="0.25">
      <c r="B316" s="28"/>
      <c r="C316" s="36">
        <v>250117</v>
      </c>
      <c r="D316" s="37">
        <v>1</v>
      </c>
      <c r="E316" s="38" t="s">
        <v>62</v>
      </c>
      <c r="F316" s="36" t="s">
        <v>34</v>
      </c>
      <c r="G316" s="36">
        <v>4</v>
      </c>
      <c r="H316" s="44"/>
      <c r="I316" s="44"/>
      <c r="J316" s="45">
        <f xml:space="preserve"> $I$316 + $H$316</f>
        <v>0</v>
      </c>
      <c r="K316" s="45">
        <f xml:space="preserve"> ROUND(($I$316 + $H$316) * $G$316, 2)</f>
        <v>0</v>
      </c>
    </row>
    <row r="317" spans="2:11" s="5" customFormat="1" ht="30" x14ac:dyDescent="0.25">
      <c r="B317" s="28"/>
      <c r="C317" s="36">
        <v>250119</v>
      </c>
      <c r="D317" s="37">
        <v>2</v>
      </c>
      <c r="E317" s="38" t="s">
        <v>89</v>
      </c>
      <c r="F317" s="36" t="s">
        <v>34</v>
      </c>
      <c r="G317" s="36">
        <v>4</v>
      </c>
      <c r="H317" s="44"/>
      <c r="I317" s="44"/>
      <c r="J317" s="45">
        <f xml:space="preserve"> $I$317 + $H$317</f>
        <v>0</v>
      </c>
      <c r="K317" s="45">
        <f xml:space="preserve"> ROUND(($I$317 + $H$317) * $G$317, 2)</f>
        <v>0</v>
      </c>
    </row>
    <row r="318" spans="2:11" s="5" customFormat="1" x14ac:dyDescent="0.25">
      <c r="B318" s="28"/>
      <c r="C318" s="36">
        <v>250118</v>
      </c>
      <c r="D318" s="37">
        <v>3</v>
      </c>
      <c r="E318" s="38" t="s">
        <v>51</v>
      </c>
      <c r="F318" s="36" t="s">
        <v>52</v>
      </c>
      <c r="G318" s="36">
        <v>10.4</v>
      </c>
      <c r="H318" s="44"/>
      <c r="I318" s="44"/>
      <c r="J318" s="45">
        <f xml:space="preserve"> $I$318 + $H$318</f>
        <v>0</v>
      </c>
      <c r="K318" s="45">
        <f xml:space="preserve"> ROUND(($I$318 + $H$318) * $G$318, 2)</f>
        <v>0</v>
      </c>
    </row>
    <row r="319" spans="2:11" s="5" customFormat="1" x14ac:dyDescent="0.25">
      <c r="B319" s="28"/>
      <c r="C319" s="36">
        <v>250120</v>
      </c>
      <c r="D319" s="37">
        <v>4</v>
      </c>
      <c r="E319" s="38" t="s">
        <v>62</v>
      </c>
      <c r="F319" s="36" t="s">
        <v>34</v>
      </c>
      <c r="G319" s="36">
        <v>2</v>
      </c>
      <c r="H319" s="44"/>
      <c r="I319" s="44"/>
      <c r="J319" s="45">
        <f xml:space="preserve"> $I$319 + $H$319</f>
        <v>0</v>
      </c>
      <c r="K319" s="45">
        <f xml:space="preserve"> ROUND(($I$319 + $H$319) * $G$319, 2)</f>
        <v>0</v>
      </c>
    </row>
    <row r="320" spans="2:11" s="5" customFormat="1" x14ac:dyDescent="0.25">
      <c r="B320" s="28"/>
      <c r="C320" s="36">
        <v>250121</v>
      </c>
      <c r="D320" s="37">
        <v>5</v>
      </c>
      <c r="E320" s="38" t="s">
        <v>206</v>
      </c>
      <c r="F320" s="36" t="s">
        <v>34</v>
      </c>
      <c r="G320" s="36">
        <v>1.44</v>
      </c>
      <c r="H320" s="44"/>
      <c r="I320" s="44"/>
      <c r="J320" s="45">
        <f xml:space="preserve"> $I$320 + $H$320</f>
        <v>0</v>
      </c>
      <c r="K320" s="45">
        <f xml:space="preserve"> ROUND(($I$320 + $H$320) * $G$320, 2)</f>
        <v>0</v>
      </c>
    </row>
    <row r="321" spans="2:11" s="5" customFormat="1" ht="30" x14ac:dyDescent="0.25">
      <c r="B321" s="28"/>
      <c r="C321" s="36">
        <v>250122</v>
      </c>
      <c r="D321" s="37">
        <v>6</v>
      </c>
      <c r="E321" s="38" t="s">
        <v>207</v>
      </c>
      <c r="F321" s="36" t="s">
        <v>30</v>
      </c>
      <c r="G321" s="36">
        <v>24</v>
      </c>
      <c r="H321" s="44"/>
      <c r="I321" s="44"/>
      <c r="J321" s="45">
        <f xml:space="preserve"> $I$321 + $H$321</f>
        <v>0</v>
      </c>
      <c r="K321" s="45">
        <f xml:space="preserve"> ROUND(($I$321 + $H$321) * $G$321, 2)</f>
        <v>0</v>
      </c>
    </row>
    <row r="322" spans="2:11" s="5" customFormat="1" x14ac:dyDescent="0.25">
      <c r="B322" s="28"/>
      <c r="C322" s="36">
        <v>250123</v>
      </c>
      <c r="D322" s="37">
        <v>7</v>
      </c>
      <c r="E322" s="38" t="s">
        <v>208</v>
      </c>
      <c r="F322" s="36" t="s">
        <v>30</v>
      </c>
      <c r="G322" s="36">
        <v>24</v>
      </c>
      <c r="H322" s="44"/>
      <c r="I322" s="44"/>
      <c r="J322" s="45">
        <f xml:space="preserve"> $I$322 + $H$322</f>
        <v>0</v>
      </c>
      <c r="K322" s="45">
        <f xml:space="preserve"> ROUND(($I$322 + $H$322) * $G$322, 2)</f>
        <v>0</v>
      </c>
    </row>
    <row r="323" spans="2:11" s="5" customFormat="1" ht="30" x14ac:dyDescent="0.25">
      <c r="B323" s="28"/>
      <c r="C323" s="36">
        <v>250124</v>
      </c>
      <c r="D323" s="37">
        <v>8</v>
      </c>
      <c r="E323" s="38" t="s">
        <v>209</v>
      </c>
      <c r="F323" s="36" t="s">
        <v>30</v>
      </c>
      <c r="G323" s="36">
        <v>24</v>
      </c>
      <c r="H323" s="44"/>
      <c r="I323" s="44"/>
      <c r="J323" s="45">
        <f xml:space="preserve"> $I$323 + $H$323</f>
        <v>0</v>
      </c>
      <c r="K323" s="45">
        <f xml:space="preserve"> ROUND(($I$323 + $H$323) * $G$323, 2)</f>
        <v>0</v>
      </c>
    </row>
    <row r="324" spans="2:11" s="5" customFormat="1" ht="30" x14ac:dyDescent="0.25">
      <c r="B324" s="28"/>
      <c r="C324" s="36">
        <v>250134</v>
      </c>
      <c r="D324" s="37">
        <v>9</v>
      </c>
      <c r="E324" s="38" t="s">
        <v>210</v>
      </c>
      <c r="F324" s="36" t="s">
        <v>82</v>
      </c>
      <c r="G324" s="36">
        <v>32.1</v>
      </c>
      <c r="H324" s="44"/>
      <c r="I324" s="44"/>
      <c r="J324" s="45">
        <f xml:space="preserve"> $I$324 + $H$324</f>
        <v>0</v>
      </c>
      <c r="K324" s="45">
        <f xml:space="preserve"> ROUND(($I$324 + $H$324) * $G$324, 2)</f>
        <v>0</v>
      </c>
    </row>
    <row r="325" spans="2:11" s="5" customFormat="1" ht="30" x14ac:dyDescent="0.25">
      <c r="B325" s="28"/>
      <c r="C325" s="36">
        <v>250135</v>
      </c>
      <c r="D325" s="37">
        <v>10</v>
      </c>
      <c r="E325" s="38" t="s">
        <v>211</v>
      </c>
      <c r="F325" s="36" t="s">
        <v>82</v>
      </c>
      <c r="G325" s="36">
        <v>16.5</v>
      </c>
      <c r="H325" s="44"/>
      <c r="I325" s="44"/>
      <c r="J325" s="45">
        <f xml:space="preserve"> $I$325 + $H$325</f>
        <v>0</v>
      </c>
      <c r="K325" s="45">
        <f xml:space="preserve"> ROUND(($I$325 + $H$325) * $G$325, 2)</f>
        <v>0</v>
      </c>
    </row>
    <row r="326" spans="2:11" s="5" customFormat="1" x14ac:dyDescent="0.25">
      <c r="B326" s="28"/>
      <c r="C326" s="36">
        <v>250136</v>
      </c>
      <c r="D326" s="37">
        <v>11</v>
      </c>
      <c r="E326" s="38" t="s">
        <v>46</v>
      </c>
      <c r="F326" s="36" t="s">
        <v>34</v>
      </c>
      <c r="G326" s="36">
        <v>2</v>
      </c>
      <c r="H326" s="44"/>
      <c r="I326" s="44"/>
      <c r="J326" s="45">
        <f xml:space="preserve"> $I$326 + $H$326</f>
        <v>0</v>
      </c>
      <c r="K326" s="45">
        <f xml:space="preserve"> ROUND(($I$326 + $H$326) * $G$326, 2)</f>
        <v>0</v>
      </c>
    </row>
    <row r="327" spans="2:11" s="30" customFormat="1" ht="30" x14ac:dyDescent="0.25">
      <c r="B327" s="29"/>
      <c r="C327" s="32"/>
      <c r="D327" s="33">
        <v>17</v>
      </c>
      <c r="E327" s="34" t="s">
        <v>212</v>
      </c>
      <c r="F327" s="35"/>
      <c r="G327" s="35"/>
      <c r="H327" s="46"/>
      <c r="I327" s="46"/>
      <c r="J327" s="42"/>
      <c r="K327" s="47">
        <f>ROUND(SUM($K$328:$K$336), 2)</f>
        <v>0</v>
      </c>
    </row>
    <row r="328" spans="2:11" s="5" customFormat="1" x14ac:dyDescent="0.25">
      <c r="B328" s="28"/>
      <c r="C328" s="36">
        <v>250137</v>
      </c>
      <c r="D328" s="37">
        <v>1</v>
      </c>
      <c r="E328" s="38" t="s">
        <v>62</v>
      </c>
      <c r="F328" s="36" t="s">
        <v>34</v>
      </c>
      <c r="G328" s="36">
        <v>2</v>
      </c>
      <c r="H328" s="44"/>
      <c r="I328" s="44"/>
      <c r="J328" s="45">
        <f xml:space="preserve"> $I$328 + $H$328</f>
        <v>0</v>
      </c>
      <c r="K328" s="45">
        <f xml:space="preserve"> ROUND(($I$328 + $H$328) * $G$328, 2)</f>
        <v>0</v>
      </c>
    </row>
    <row r="329" spans="2:11" s="5" customFormat="1" ht="30" x14ac:dyDescent="0.25">
      <c r="B329" s="28"/>
      <c r="C329" s="36">
        <v>250138</v>
      </c>
      <c r="D329" s="37">
        <v>2</v>
      </c>
      <c r="E329" s="38" t="s">
        <v>89</v>
      </c>
      <c r="F329" s="36" t="s">
        <v>34</v>
      </c>
      <c r="G329" s="36">
        <v>2</v>
      </c>
      <c r="H329" s="44"/>
      <c r="I329" s="44"/>
      <c r="J329" s="45">
        <f xml:space="preserve"> $I$329 + $H$329</f>
        <v>0</v>
      </c>
      <c r="K329" s="45">
        <f xml:space="preserve"> ROUND(($I$329 + $H$329) * $G$329, 2)</f>
        <v>0</v>
      </c>
    </row>
    <row r="330" spans="2:11" s="5" customFormat="1" x14ac:dyDescent="0.25">
      <c r="B330" s="28"/>
      <c r="C330" s="36">
        <v>250139</v>
      </c>
      <c r="D330" s="37">
        <v>3</v>
      </c>
      <c r="E330" s="38" t="s">
        <v>51</v>
      </c>
      <c r="F330" s="36" t="s">
        <v>52</v>
      </c>
      <c r="G330" s="36">
        <v>5.2</v>
      </c>
      <c r="H330" s="44"/>
      <c r="I330" s="44"/>
      <c r="J330" s="45">
        <f xml:space="preserve"> $I$330 + $H$330</f>
        <v>0</v>
      </c>
      <c r="K330" s="45">
        <f xml:space="preserve"> ROUND(($I$330 + $H$330) * $G$330, 2)</f>
        <v>0</v>
      </c>
    </row>
    <row r="331" spans="2:11" s="5" customFormat="1" x14ac:dyDescent="0.25">
      <c r="B331" s="28"/>
      <c r="C331" s="36">
        <v>250140</v>
      </c>
      <c r="D331" s="37">
        <v>4</v>
      </c>
      <c r="E331" s="38" t="s">
        <v>62</v>
      </c>
      <c r="F331" s="36" t="s">
        <v>34</v>
      </c>
      <c r="G331" s="36">
        <v>1</v>
      </c>
      <c r="H331" s="44"/>
      <c r="I331" s="44"/>
      <c r="J331" s="45">
        <f xml:space="preserve"> $I$331 + $H$331</f>
        <v>0</v>
      </c>
      <c r="K331" s="45">
        <f xml:space="preserve"> ROUND(($I$331 + $H$331) * $G$331, 2)</f>
        <v>0</v>
      </c>
    </row>
    <row r="332" spans="2:11" s="5" customFormat="1" x14ac:dyDescent="0.25">
      <c r="B332" s="28"/>
      <c r="C332" s="36">
        <v>250141</v>
      </c>
      <c r="D332" s="37">
        <v>5</v>
      </c>
      <c r="E332" s="38" t="s">
        <v>119</v>
      </c>
      <c r="F332" s="36" t="s">
        <v>34</v>
      </c>
      <c r="G332" s="36">
        <v>7.0000000000000007E-2</v>
      </c>
      <c r="H332" s="44"/>
      <c r="I332" s="44"/>
      <c r="J332" s="45">
        <f xml:space="preserve"> $I$332 + $H$332</f>
        <v>0</v>
      </c>
      <c r="K332" s="45">
        <f xml:space="preserve"> ROUND(($I$332 + $H$332) * $G$332, 2)</f>
        <v>0</v>
      </c>
    </row>
    <row r="333" spans="2:11" s="5" customFormat="1" x14ac:dyDescent="0.25">
      <c r="B333" s="28"/>
      <c r="C333" s="36">
        <v>250142</v>
      </c>
      <c r="D333" s="37">
        <v>6</v>
      </c>
      <c r="E333" s="38" t="s">
        <v>199</v>
      </c>
      <c r="F333" s="36" t="s">
        <v>34</v>
      </c>
      <c r="G333" s="36">
        <v>0.8</v>
      </c>
      <c r="H333" s="44"/>
      <c r="I333" s="44"/>
      <c r="J333" s="45">
        <f xml:space="preserve"> $I$333 + $H$333</f>
        <v>0</v>
      </c>
      <c r="K333" s="45">
        <f xml:space="preserve"> ROUND(($I$333 + $H$333) * $G$333, 2)</f>
        <v>0</v>
      </c>
    </row>
    <row r="334" spans="2:11" s="5" customFormat="1" x14ac:dyDescent="0.25">
      <c r="B334" s="28"/>
      <c r="C334" s="36">
        <v>250143</v>
      </c>
      <c r="D334" s="37">
        <v>7</v>
      </c>
      <c r="E334" s="38" t="s">
        <v>200</v>
      </c>
      <c r="F334" s="36" t="s">
        <v>34</v>
      </c>
      <c r="G334" s="36">
        <v>0.56000000000000005</v>
      </c>
      <c r="H334" s="44"/>
      <c r="I334" s="44"/>
      <c r="J334" s="45">
        <f xml:space="preserve"> $I$334 + $H$334</f>
        <v>0</v>
      </c>
      <c r="K334" s="45">
        <f xml:space="preserve"> ROUND(($I$334 + $H$334) * $G$334, 2)</f>
        <v>0</v>
      </c>
    </row>
    <row r="335" spans="2:11" s="5" customFormat="1" x14ac:dyDescent="0.25">
      <c r="B335" s="28"/>
      <c r="C335" s="36">
        <v>250162</v>
      </c>
      <c r="D335" s="37">
        <v>8</v>
      </c>
      <c r="E335" s="38" t="s">
        <v>131</v>
      </c>
      <c r="F335" s="36" t="s">
        <v>82</v>
      </c>
      <c r="G335" s="36">
        <v>6.7</v>
      </c>
      <c r="H335" s="44"/>
      <c r="I335" s="44"/>
      <c r="J335" s="45">
        <f xml:space="preserve"> $I$335 + $H$335</f>
        <v>0</v>
      </c>
      <c r="K335" s="45">
        <f xml:space="preserve"> ROUND(($I$335 + $H$335) * $G$335, 2)</f>
        <v>0</v>
      </c>
    </row>
    <row r="336" spans="2:11" s="5" customFormat="1" x14ac:dyDescent="0.25">
      <c r="B336" s="28"/>
      <c r="C336" s="36">
        <v>250163</v>
      </c>
      <c r="D336" s="37">
        <v>9</v>
      </c>
      <c r="E336" s="38" t="s">
        <v>213</v>
      </c>
      <c r="F336" s="36" t="s">
        <v>34</v>
      </c>
      <c r="G336" s="36">
        <v>1</v>
      </c>
      <c r="H336" s="44"/>
      <c r="I336" s="44"/>
      <c r="J336" s="45">
        <f xml:space="preserve"> $I$336 + $H$336</f>
        <v>0</v>
      </c>
      <c r="K336" s="45">
        <f xml:space="preserve"> ROUND(($I$336 + $H$336) * $G$336, 2)</f>
        <v>0</v>
      </c>
    </row>
    <row r="337" spans="2:11" s="30" customFormat="1" x14ac:dyDescent="0.25">
      <c r="B337" s="29"/>
      <c r="C337" s="32"/>
      <c r="D337" s="33">
        <v>18</v>
      </c>
      <c r="E337" s="34" t="s">
        <v>214</v>
      </c>
      <c r="F337" s="35"/>
      <c r="G337" s="35"/>
      <c r="H337" s="46"/>
      <c r="I337" s="46"/>
      <c r="J337" s="42"/>
      <c r="K337" s="47">
        <f>ROUND(SUM($K$338:$K$346), 2)</f>
        <v>0</v>
      </c>
    </row>
    <row r="338" spans="2:11" s="5" customFormat="1" ht="30" x14ac:dyDescent="0.25">
      <c r="B338" s="28"/>
      <c r="C338" s="36">
        <v>250190</v>
      </c>
      <c r="D338" s="37">
        <v>1</v>
      </c>
      <c r="E338" s="38" t="s">
        <v>103</v>
      </c>
      <c r="F338" s="36" t="s">
        <v>34</v>
      </c>
      <c r="G338" s="36">
        <v>5</v>
      </c>
      <c r="H338" s="44"/>
      <c r="I338" s="44"/>
      <c r="J338" s="45">
        <f xml:space="preserve"> $I$338 + $H$338</f>
        <v>0</v>
      </c>
      <c r="K338" s="45">
        <f xml:space="preserve"> ROUND(($I$338 + $H$338) * $G$338, 2)</f>
        <v>0</v>
      </c>
    </row>
    <row r="339" spans="2:11" s="5" customFormat="1" x14ac:dyDescent="0.25">
      <c r="B339" s="28"/>
      <c r="C339" s="36">
        <v>250191</v>
      </c>
      <c r="D339" s="37">
        <v>2</v>
      </c>
      <c r="E339" s="38" t="s">
        <v>51</v>
      </c>
      <c r="F339" s="36" t="s">
        <v>52</v>
      </c>
      <c r="G339" s="36">
        <v>9.8000000000000007</v>
      </c>
      <c r="H339" s="44"/>
      <c r="I339" s="44"/>
      <c r="J339" s="45">
        <f xml:space="preserve"> $I$339 + $H$339</f>
        <v>0</v>
      </c>
      <c r="K339" s="45">
        <f xml:space="preserve"> ROUND(($I$339 + $H$339) * $G$339, 2)</f>
        <v>0</v>
      </c>
    </row>
    <row r="340" spans="2:11" s="5" customFormat="1" x14ac:dyDescent="0.25">
      <c r="B340" s="28"/>
      <c r="C340" s="36">
        <v>250192</v>
      </c>
      <c r="D340" s="37">
        <v>3</v>
      </c>
      <c r="E340" s="38" t="s">
        <v>33</v>
      </c>
      <c r="F340" s="36" t="s">
        <v>34</v>
      </c>
      <c r="G340" s="36">
        <v>5</v>
      </c>
      <c r="H340" s="44"/>
      <c r="I340" s="44"/>
      <c r="J340" s="45">
        <f xml:space="preserve"> $I$340 + $H$340</f>
        <v>0</v>
      </c>
      <c r="K340" s="45">
        <f xml:space="preserve"> ROUND(($I$340 + $H$340) * $G$340, 2)</f>
        <v>0</v>
      </c>
    </row>
    <row r="341" spans="2:11" s="5" customFormat="1" x14ac:dyDescent="0.25">
      <c r="B341" s="28"/>
      <c r="C341" s="36">
        <v>250193</v>
      </c>
      <c r="D341" s="37">
        <v>4</v>
      </c>
      <c r="E341" s="38" t="s">
        <v>119</v>
      </c>
      <c r="F341" s="36" t="s">
        <v>34</v>
      </c>
      <c r="G341" s="36">
        <v>0.49</v>
      </c>
      <c r="H341" s="44"/>
      <c r="I341" s="44"/>
      <c r="J341" s="45">
        <f xml:space="preserve"> $I$341 + $H$341</f>
        <v>0</v>
      </c>
      <c r="K341" s="45">
        <f xml:space="preserve"> ROUND(($I$341 + $H$341) * $G$341, 2)</f>
        <v>0</v>
      </c>
    </row>
    <row r="342" spans="2:11" s="5" customFormat="1" ht="30" x14ac:dyDescent="0.25">
      <c r="B342" s="28"/>
      <c r="C342" s="36">
        <v>250194</v>
      </c>
      <c r="D342" s="37">
        <v>5</v>
      </c>
      <c r="E342" s="38" t="s">
        <v>215</v>
      </c>
      <c r="F342" s="36" t="s">
        <v>34</v>
      </c>
      <c r="G342" s="36">
        <v>4.49</v>
      </c>
      <c r="H342" s="44"/>
      <c r="I342" s="44"/>
      <c r="J342" s="45">
        <f xml:space="preserve"> $I$342 + $H$342</f>
        <v>0</v>
      </c>
      <c r="K342" s="45">
        <f xml:space="preserve"> ROUND(($I$342 + $H$342) * $G$342, 2)</f>
        <v>0</v>
      </c>
    </row>
    <row r="343" spans="2:11" s="5" customFormat="1" ht="30" x14ac:dyDescent="0.25">
      <c r="B343" s="28"/>
      <c r="C343" s="36">
        <v>250203</v>
      </c>
      <c r="D343" s="37">
        <v>6</v>
      </c>
      <c r="E343" s="38" t="s">
        <v>216</v>
      </c>
      <c r="F343" s="36" t="s">
        <v>82</v>
      </c>
      <c r="G343" s="36">
        <v>16.16</v>
      </c>
      <c r="H343" s="44"/>
      <c r="I343" s="44"/>
      <c r="J343" s="45">
        <f xml:space="preserve"> $I$343 + $H$343</f>
        <v>0</v>
      </c>
      <c r="K343" s="45">
        <f xml:space="preserve"> ROUND(($I$343 + $H$343) * $G$343, 2)</f>
        <v>0</v>
      </c>
    </row>
    <row r="344" spans="2:11" s="5" customFormat="1" ht="30" x14ac:dyDescent="0.25">
      <c r="B344" s="28"/>
      <c r="C344" s="36">
        <v>250204</v>
      </c>
      <c r="D344" s="37">
        <v>7</v>
      </c>
      <c r="E344" s="38" t="s">
        <v>217</v>
      </c>
      <c r="F344" s="36" t="s">
        <v>52</v>
      </c>
      <c r="G344" s="36">
        <v>0.185</v>
      </c>
      <c r="H344" s="44"/>
      <c r="I344" s="44"/>
      <c r="J344" s="45">
        <f xml:space="preserve"> $I$344 + $H$344</f>
        <v>0</v>
      </c>
      <c r="K344" s="45">
        <f xml:space="preserve"> ROUND(($I$344 + $H$344) * $G$344, 2)</f>
        <v>0</v>
      </c>
    </row>
    <row r="345" spans="2:11" s="5" customFormat="1" x14ac:dyDescent="0.25">
      <c r="B345" s="28"/>
      <c r="C345" s="36">
        <v>250205</v>
      </c>
      <c r="D345" s="37">
        <v>8</v>
      </c>
      <c r="E345" s="38" t="s">
        <v>218</v>
      </c>
      <c r="F345" s="36" t="s">
        <v>52</v>
      </c>
      <c r="G345" s="36">
        <v>0.185</v>
      </c>
      <c r="H345" s="44"/>
      <c r="I345" s="44"/>
      <c r="J345" s="45">
        <f xml:space="preserve"> $I$345 + $H$345</f>
        <v>0</v>
      </c>
      <c r="K345" s="45">
        <f xml:space="preserve"> ROUND(($I$345 + $H$345) * $G$345, 2)</f>
        <v>0</v>
      </c>
    </row>
    <row r="346" spans="2:11" s="5" customFormat="1" x14ac:dyDescent="0.25">
      <c r="B346" s="28"/>
      <c r="C346" s="36">
        <v>250206</v>
      </c>
      <c r="D346" s="37">
        <v>9</v>
      </c>
      <c r="E346" s="38" t="s">
        <v>46</v>
      </c>
      <c r="F346" s="36" t="s">
        <v>34</v>
      </c>
      <c r="G346" s="36">
        <v>4.5999999999999996</v>
      </c>
      <c r="H346" s="44"/>
      <c r="I346" s="44"/>
      <c r="J346" s="45">
        <f xml:space="preserve"> $I$346 + $H$346</f>
        <v>0</v>
      </c>
      <c r="K346" s="45">
        <f xml:space="preserve"> ROUND(($I$346 + $H$346) * $G$346, 2)</f>
        <v>0</v>
      </c>
    </row>
    <row r="347" spans="2:11" s="30" customFormat="1" x14ac:dyDescent="0.25">
      <c r="B347" s="29"/>
      <c r="C347" s="32"/>
      <c r="D347" s="33">
        <v>19</v>
      </c>
      <c r="E347" s="34" t="s">
        <v>219</v>
      </c>
      <c r="F347" s="35"/>
      <c r="G347" s="35"/>
      <c r="H347" s="46"/>
      <c r="I347" s="46"/>
      <c r="J347" s="42"/>
      <c r="K347" s="47">
        <f>ROUND(SUM($K$348:$K$362), 2)</f>
        <v>0</v>
      </c>
    </row>
    <row r="348" spans="2:11" s="5" customFormat="1" ht="30" x14ac:dyDescent="0.25">
      <c r="B348" s="28"/>
      <c r="C348" s="36">
        <v>250211</v>
      </c>
      <c r="D348" s="37">
        <v>1</v>
      </c>
      <c r="E348" s="38" t="s">
        <v>103</v>
      </c>
      <c r="F348" s="36" t="s">
        <v>34</v>
      </c>
      <c r="G348" s="36">
        <v>63</v>
      </c>
      <c r="H348" s="44"/>
      <c r="I348" s="44"/>
      <c r="J348" s="45">
        <f xml:space="preserve"> $I$348 + $H$348</f>
        <v>0</v>
      </c>
      <c r="K348" s="45">
        <f xml:space="preserve"> ROUND(($I$348 + $H$348) * $G$348, 2)</f>
        <v>0</v>
      </c>
    </row>
    <row r="349" spans="2:11" s="5" customFormat="1" x14ac:dyDescent="0.25">
      <c r="B349" s="28"/>
      <c r="C349" s="36">
        <v>250212</v>
      </c>
      <c r="D349" s="37">
        <v>2</v>
      </c>
      <c r="E349" s="38" t="s">
        <v>51</v>
      </c>
      <c r="F349" s="36" t="s">
        <v>52</v>
      </c>
      <c r="G349" s="36">
        <v>122.1</v>
      </c>
      <c r="H349" s="44"/>
      <c r="I349" s="44"/>
      <c r="J349" s="45">
        <f xml:space="preserve"> $I$349 + $H$349</f>
        <v>0</v>
      </c>
      <c r="K349" s="45">
        <f xml:space="preserve"> ROUND(($I$349 + $H$349) * $G$349, 2)</f>
        <v>0</v>
      </c>
    </row>
    <row r="350" spans="2:11" s="5" customFormat="1" x14ac:dyDescent="0.25">
      <c r="B350" s="28"/>
      <c r="C350" s="36">
        <v>250213</v>
      </c>
      <c r="D350" s="37">
        <v>3</v>
      </c>
      <c r="E350" s="38" t="s">
        <v>33</v>
      </c>
      <c r="F350" s="36" t="s">
        <v>34</v>
      </c>
      <c r="G350" s="36">
        <v>28</v>
      </c>
      <c r="H350" s="44"/>
      <c r="I350" s="44"/>
      <c r="J350" s="45">
        <f xml:space="preserve"> $I$350 + $H$350</f>
        <v>0</v>
      </c>
      <c r="K350" s="45">
        <f xml:space="preserve"> ROUND(($I$350 + $H$350) * $G$350, 2)</f>
        <v>0</v>
      </c>
    </row>
    <row r="351" spans="2:11" s="5" customFormat="1" x14ac:dyDescent="0.25">
      <c r="B351" s="28"/>
      <c r="C351" s="36">
        <v>250214</v>
      </c>
      <c r="D351" s="37">
        <v>4</v>
      </c>
      <c r="E351" s="38" t="s">
        <v>119</v>
      </c>
      <c r="F351" s="36" t="s">
        <v>34</v>
      </c>
      <c r="G351" s="36">
        <v>6.41</v>
      </c>
      <c r="H351" s="44"/>
      <c r="I351" s="44"/>
      <c r="J351" s="45">
        <f xml:space="preserve"> $I$351 + $H$351</f>
        <v>0</v>
      </c>
      <c r="K351" s="45">
        <f xml:space="preserve"> ROUND(($I$351 + $H$351) * $G$351, 2)</f>
        <v>0</v>
      </c>
    </row>
    <row r="352" spans="2:11" s="5" customFormat="1" ht="30" x14ac:dyDescent="0.25">
      <c r="B352" s="28"/>
      <c r="C352" s="36">
        <v>250215</v>
      </c>
      <c r="D352" s="37">
        <v>5</v>
      </c>
      <c r="E352" s="38" t="s">
        <v>215</v>
      </c>
      <c r="F352" s="36" t="s">
        <v>34</v>
      </c>
      <c r="G352" s="36">
        <v>2.5099999999999998</v>
      </c>
      <c r="H352" s="44"/>
      <c r="I352" s="44"/>
      <c r="J352" s="45">
        <f xml:space="preserve"> $I$352 + $H$352</f>
        <v>0</v>
      </c>
      <c r="K352" s="45">
        <f xml:space="preserve"> ROUND(($I$352 + $H$352) * $G$352, 2)</f>
        <v>0</v>
      </c>
    </row>
    <row r="353" spans="2:11" s="5" customFormat="1" ht="30" x14ac:dyDescent="0.25">
      <c r="B353" s="28"/>
      <c r="C353" s="36">
        <v>250216</v>
      </c>
      <c r="D353" s="37">
        <v>6</v>
      </c>
      <c r="E353" s="38" t="s">
        <v>220</v>
      </c>
      <c r="F353" s="36" t="s">
        <v>34</v>
      </c>
      <c r="G353" s="36">
        <v>20.03</v>
      </c>
      <c r="H353" s="44"/>
      <c r="I353" s="44"/>
      <c r="J353" s="45">
        <f xml:space="preserve"> $I$353 + $H$353</f>
        <v>0</v>
      </c>
      <c r="K353" s="45">
        <f xml:space="preserve"> ROUND(($I$353 + $H$353) * $G$353, 2)</f>
        <v>0</v>
      </c>
    </row>
    <row r="354" spans="2:11" s="5" customFormat="1" x14ac:dyDescent="0.25">
      <c r="B354" s="28"/>
      <c r="C354" s="36">
        <v>250217</v>
      </c>
      <c r="D354" s="37">
        <v>7</v>
      </c>
      <c r="E354" s="38" t="s">
        <v>180</v>
      </c>
      <c r="F354" s="36" t="s">
        <v>52</v>
      </c>
      <c r="G354" s="36">
        <v>0.52800000000000002</v>
      </c>
      <c r="H354" s="44"/>
      <c r="I354" s="44"/>
      <c r="J354" s="45">
        <f xml:space="preserve"> $I$354 + $H$354</f>
        <v>0</v>
      </c>
      <c r="K354" s="45">
        <f xml:space="preserve"> ROUND(($I$354 + $H$354) * $G$354, 2)</f>
        <v>0</v>
      </c>
    </row>
    <row r="355" spans="2:11" s="5" customFormat="1" ht="30" x14ac:dyDescent="0.25">
      <c r="B355" s="28"/>
      <c r="C355" s="36">
        <v>250218</v>
      </c>
      <c r="D355" s="37">
        <v>8</v>
      </c>
      <c r="E355" s="38" t="s">
        <v>221</v>
      </c>
      <c r="F355" s="36" t="s">
        <v>82</v>
      </c>
      <c r="G355" s="36">
        <v>74.09</v>
      </c>
      <c r="H355" s="44"/>
      <c r="I355" s="44"/>
      <c r="J355" s="45">
        <f xml:space="preserve"> $I$355 + $H$355</f>
        <v>0</v>
      </c>
      <c r="K355" s="45">
        <f xml:space="preserve"> ROUND(($I$355 + $H$355) * $G$355, 2)</f>
        <v>0</v>
      </c>
    </row>
    <row r="356" spans="2:11" s="5" customFormat="1" ht="30" x14ac:dyDescent="0.25">
      <c r="B356" s="28"/>
      <c r="C356" s="36">
        <v>250219</v>
      </c>
      <c r="D356" s="37">
        <v>9</v>
      </c>
      <c r="E356" s="38" t="s">
        <v>222</v>
      </c>
      <c r="F356" s="36" t="s">
        <v>52</v>
      </c>
      <c r="G356" s="36">
        <v>5.4939999999999998</v>
      </c>
      <c r="H356" s="44"/>
      <c r="I356" s="44"/>
      <c r="J356" s="45">
        <f xml:space="preserve"> $I$356 + $H$356</f>
        <v>0</v>
      </c>
      <c r="K356" s="45">
        <f xml:space="preserve"> ROUND(($I$356 + $H$356) * $G$356, 2)</f>
        <v>0</v>
      </c>
    </row>
    <row r="357" spans="2:11" s="5" customFormat="1" x14ac:dyDescent="0.25">
      <c r="B357" s="28"/>
      <c r="C357" s="36">
        <v>250220</v>
      </c>
      <c r="D357" s="37">
        <v>10</v>
      </c>
      <c r="E357" s="38" t="s">
        <v>223</v>
      </c>
      <c r="F357" s="36" t="s">
        <v>52</v>
      </c>
      <c r="G357" s="36">
        <v>5.4939999999999998</v>
      </c>
      <c r="H357" s="44"/>
      <c r="I357" s="44"/>
      <c r="J357" s="45">
        <f xml:space="preserve"> $I$357 + $H$357</f>
        <v>0</v>
      </c>
      <c r="K357" s="45">
        <f xml:space="preserve"> ROUND(($I$357 + $H$357) * $G$357, 2)</f>
        <v>0</v>
      </c>
    </row>
    <row r="358" spans="2:11" s="5" customFormat="1" ht="30" x14ac:dyDescent="0.25">
      <c r="B358" s="28"/>
      <c r="C358" s="36">
        <v>250221</v>
      </c>
      <c r="D358" s="37">
        <v>11</v>
      </c>
      <c r="E358" s="38" t="s">
        <v>217</v>
      </c>
      <c r="F358" s="36" t="s">
        <v>52</v>
      </c>
      <c r="G358" s="36">
        <v>0.16700000000000001</v>
      </c>
      <c r="H358" s="44"/>
      <c r="I358" s="44"/>
      <c r="J358" s="45">
        <f xml:space="preserve"> $I$358 + $H$358</f>
        <v>0</v>
      </c>
      <c r="K358" s="45">
        <f xml:space="preserve"> ROUND(($I$358 + $H$358) * $G$358, 2)</f>
        <v>0</v>
      </c>
    </row>
    <row r="359" spans="2:11" s="5" customFormat="1" x14ac:dyDescent="0.25">
      <c r="B359" s="28"/>
      <c r="C359" s="36">
        <v>250222</v>
      </c>
      <c r="D359" s="37">
        <v>12</v>
      </c>
      <c r="E359" s="38" t="s">
        <v>218</v>
      </c>
      <c r="F359" s="36" t="s">
        <v>52</v>
      </c>
      <c r="G359" s="36">
        <v>0.16700000000000001</v>
      </c>
      <c r="H359" s="44"/>
      <c r="I359" s="44"/>
      <c r="J359" s="45">
        <f xml:space="preserve"> $I$359 + $H$359</f>
        <v>0</v>
      </c>
      <c r="K359" s="45">
        <f xml:space="preserve"> ROUND(($I$359 + $H$359) * $G$359, 2)</f>
        <v>0</v>
      </c>
    </row>
    <row r="360" spans="2:11" s="5" customFormat="1" x14ac:dyDescent="0.25">
      <c r="B360" s="28"/>
      <c r="C360" s="36">
        <v>250223</v>
      </c>
      <c r="D360" s="37">
        <v>13</v>
      </c>
      <c r="E360" s="38" t="s">
        <v>46</v>
      </c>
      <c r="F360" s="36" t="s">
        <v>34</v>
      </c>
      <c r="G360" s="36">
        <v>28</v>
      </c>
      <c r="H360" s="44"/>
      <c r="I360" s="44"/>
      <c r="J360" s="45">
        <f xml:space="preserve"> $I$360 + $H$360</f>
        <v>0</v>
      </c>
      <c r="K360" s="45">
        <f xml:space="preserve"> ROUND(($I$360 + $H$360) * $G$360, 2)</f>
        <v>0</v>
      </c>
    </row>
    <row r="361" spans="2:11" s="5" customFormat="1" ht="30" x14ac:dyDescent="0.25">
      <c r="B361" s="28"/>
      <c r="C361" s="36">
        <v>250224</v>
      </c>
      <c r="D361" s="37">
        <v>14</v>
      </c>
      <c r="E361" s="38" t="s">
        <v>79</v>
      </c>
      <c r="F361" s="36" t="s">
        <v>30</v>
      </c>
      <c r="G361" s="36">
        <v>7</v>
      </c>
      <c r="H361" s="44"/>
      <c r="I361" s="44"/>
      <c r="J361" s="45">
        <f xml:space="preserve"> $I$361 + $H$361</f>
        <v>0</v>
      </c>
      <c r="K361" s="45">
        <f xml:space="preserve"> ROUND(($I$361 + $H$361) * $G$361, 2)</f>
        <v>0</v>
      </c>
    </row>
    <row r="362" spans="2:11" s="5" customFormat="1" ht="30" x14ac:dyDescent="0.25">
      <c r="B362" s="28"/>
      <c r="C362" s="36">
        <v>250225</v>
      </c>
      <c r="D362" s="37">
        <v>15</v>
      </c>
      <c r="E362" s="38" t="s">
        <v>224</v>
      </c>
      <c r="F362" s="36" t="s">
        <v>30</v>
      </c>
      <c r="G362" s="36">
        <v>28</v>
      </c>
      <c r="H362" s="44"/>
      <c r="I362" s="44"/>
      <c r="J362" s="45">
        <f xml:space="preserve"> $I$362 + $H$362</f>
        <v>0</v>
      </c>
      <c r="K362" s="45">
        <f xml:space="preserve"> ROUND(($I$362 + $H$362) * $G$362, 2)</f>
        <v>0</v>
      </c>
    </row>
    <row r="363" spans="2:11" s="30" customFormat="1" ht="30" x14ac:dyDescent="0.25">
      <c r="B363" s="29"/>
      <c r="C363" s="32"/>
      <c r="D363" s="33">
        <v>20</v>
      </c>
      <c r="E363" s="34" t="s">
        <v>225</v>
      </c>
      <c r="F363" s="35"/>
      <c r="G363" s="35"/>
      <c r="H363" s="46"/>
      <c r="I363" s="46"/>
      <c r="J363" s="42"/>
      <c r="K363" s="47">
        <f>ROUND(SUM($K$364:$K$378), 2)</f>
        <v>0</v>
      </c>
    </row>
    <row r="364" spans="2:11" s="5" customFormat="1" ht="30" x14ac:dyDescent="0.25">
      <c r="B364" s="28"/>
      <c r="C364" s="36">
        <v>250367</v>
      </c>
      <c r="D364" s="37">
        <v>1</v>
      </c>
      <c r="E364" s="38" t="s">
        <v>226</v>
      </c>
      <c r="F364" s="36"/>
      <c r="G364" s="36">
        <v>0</v>
      </c>
      <c r="H364" s="44"/>
      <c r="I364" s="44"/>
      <c r="J364" s="45">
        <f xml:space="preserve"> $I$364 + $H$364</f>
        <v>0</v>
      </c>
      <c r="K364" s="45">
        <f xml:space="preserve"> ROUND(($I$364 + $H$364) * $G$364, 2)</f>
        <v>0</v>
      </c>
    </row>
    <row r="365" spans="2:11" s="5" customFormat="1" ht="30" x14ac:dyDescent="0.25">
      <c r="B365" s="28"/>
      <c r="C365" s="36">
        <v>250362</v>
      </c>
      <c r="D365" s="37">
        <v>2</v>
      </c>
      <c r="E365" s="38" t="s">
        <v>29</v>
      </c>
      <c r="F365" s="36" t="s">
        <v>30</v>
      </c>
      <c r="G365" s="36">
        <v>77</v>
      </c>
      <c r="H365" s="44"/>
      <c r="I365" s="44"/>
      <c r="J365" s="45">
        <f xml:space="preserve"> $I$365 + $H$365</f>
        <v>0</v>
      </c>
      <c r="K365" s="45">
        <f xml:space="preserve"> ROUND(($I$365 + $H$365) * $G$365, 2)</f>
        <v>0</v>
      </c>
    </row>
    <row r="366" spans="2:11" s="5" customFormat="1" ht="75" x14ac:dyDescent="0.25">
      <c r="B366" s="28"/>
      <c r="C366" s="36">
        <v>250361</v>
      </c>
      <c r="D366" s="37">
        <v>3</v>
      </c>
      <c r="E366" s="38" t="s">
        <v>31</v>
      </c>
      <c r="F366" s="36" t="s">
        <v>30</v>
      </c>
      <c r="G366" s="36">
        <v>77</v>
      </c>
      <c r="H366" s="44"/>
      <c r="I366" s="44"/>
      <c r="J366" s="45">
        <f xml:space="preserve"> $I$366 + $H$366</f>
        <v>0</v>
      </c>
      <c r="K366" s="45">
        <f xml:space="preserve"> ROUND(($I$366 + $H$366) * $G$366, 2)</f>
        <v>0</v>
      </c>
    </row>
    <row r="367" spans="2:11" s="5" customFormat="1" x14ac:dyDescent="0.25">
      <c r="B367" s="28"/>
      <c r="C367" s="36">
        <v>250360</v>
      </c>
      <c r="D367" s="37">
        <v>4</v>
      </c>
      <c r="E367" s="38" t="s">
        <v>227</v>
      </c>
      <c r="F367" s="36" t="s">
        <v>41</v>
      </c>
      <c r="G367" s="36">
        <v>14</v>
      </c>
      <c r="H367" s="44"/>
      <c r="I367" s="44"/>
      <c r="J367" s="45">
        <f xml:space="preserve"> $I$367 + $H$367</f>
        <v>0</v>
      </c>
      <c r="K367" s="45">
        <f xml:space="preserve"> ROUND(($I$367 + $H$367) * $G$367, 2)</f>
        <v>0</v>
      </c>
    </row>
    <row r="368" spans="2:11" s="5" customFormat="1" ht="30" x14ac:dyDescent="0.25">
      <c r="B368" s="28"/>
      <c r="C368" s="36">
        <v>250364</v>
      </c>
      <c r="D368" s="37">
        <v>5</v>
      </c>
      <c r="E368" s="38" t="s">
        <v>228</v>
      </c>
      <c r="F368" s="36"/>
      <c r="G368" s="36">
        <v>0</v>
      </c>
      <c r="H368" s="44"/>
      <c r="I368" s="44"/>
      <c r="J368" s="45">
        <f xml:space="preserve"> $I$368 + $H$368</f>
        <v>0</v>
      </c>
      <c r="K368" s="45">
        <f xml:space="preserve"> ROUND(($I$368 + $H$368) * $G$368, 2)</f>
        <v>0</v>
      </c>
    </row>
    <row r="369" spans="2:11" s="5" customFormat="1" x14ac:dyDescent="0.25">
      <c r="B369" s="28"/>
      <c r="C369" s="36">
        <v>250365</v>
      </c>
      <c r="D369" s="37">
        <v>6</v>
      </c>
      <c r="E369" s="38" t="s">
        <v>61</v>
      </c>
      <c r="F369" s="36" t="s">
        <v>34</v>
      </c>
      <c r="G369" s="36">
        <v>42</v>
      </c>
      <c r="H369" s="44"/>
      <c r="I369" s="44"/>
      <c r="J369" s="45">
        <f xml:space="preserve"> $I$369 + $H$369</f>
        <v>0</v>
      </c>
      <c r="K369" s="45">
        <f xml:space="preserve"> ROUND(($I$369 + $H$369) * $G$369, 2)</f>
        <v>0</v>
      </c>
    </row>
    <row r="370" spans="2:11" s="5" customFormat="1" ht="30" x14ac:dyDescent="0.25">
      <c r="B370" s="28"/>
      <c r="C370" s="36">
        <v>250358</v>
      </c>
      <c r="D370" s="37">
        <v>7</v>
      </c>
      <c r="E370" s="38" t="s">
        <v>229</v>
      </c>
      <c r="F370" s="36" t="s">
        <v>34</v>
      </c>
      <c r="G370" s="36">
        <v>18</v>
      </c>
      <c r="H370" s="44"/>
      <c r="I370" s="44"/>
      <c r="J370" s="45">
        <f xml:space="preserve"> $I$370 + $H$370</f>
        <v>0</v>
      </c>
      <c r="K370" s="45">
        <f xml:space="preserve"> ROUND(($I$370 + $H$370) * $G$370, 2)</f>
        <v>0</v>
      </c>
    </row>
    <row r="371" spans="2:11" s="5" customFormat="1" ht="30" x14ac:dyDescent="0.25">
      <c r="B371" s="28"/>
      <c r="C371" s="36">
        <v>250359</v>
      </c>
      <c r="D371" s="37">
        <v>8</v>
      </c>
      <c r="E371" s="38" t="s">
        <v>138</v>
      </c>
      <c r="F371" s="36" t="s">
        <v>52</v>
      </c>
      <c r="G371" s="36">
        <v>39.6</v>
      </c>
      <c r="H371" s="44"/>
      <c r="I371" s="44"/>
      <c r="J371" s="45">
        <f xml:space="preserve"> $I$371 + $H$371</f>
        <v>0</v>
      </c>
      <c r="K371" s="45">
        <f xml:space="preserve"> ROUND(($I$371 + $H$371) * $G$371, 2)</f>
        <v>0</v>
      </c>
    </row>
    <row r="372" spans="2:11" s="5" customFormat="1" ht="30" x14ac:dyDescent="0.25">
      <c r="B372" s="28"/>
      <c r="C372" s="36">
        <v>250316</v>
      </c>
      <c r="D372" s="37">
        <v>9</v>
      </c>
      <c r="E372" s="38" t="s">
        <v>36</v>
      </c>
      <c r="F372" s="36" t="s">
        <v>34</v>
      </c>
      <c r="G372" s="36">
        <v>18</v>
      </c>
      <c r="H372" s="44"/>
      <c r="I372" s="44"/>
      <c r="J372" s="45">
        <f xml:space="preserve"> $I$372 + $H$372</f>
        <v>0</v>
      </c>
      <c r="K372" s="45">
        <f xml:space="preserve"> ROUND(($I$372 + $H$372) * $G$372, 2)</f>
        <v>0</v>
      </c>
    </row>
    <row r="373" spans="2:11" s="5" customFormat="1" ht="30" x14ac:dyDescent="0.25">
      <c r="B373" s="28"/>
      <c r="C373" s="36">
        <v>250351</v>
      </c>
      <c r="D373" s="37">
        <v>10</v>
      </c>
      <c r="E373" s="38" t="s">
        <v>63</v>
      </c>
      <c r="F373" s="36" t="s">
        <v>30</v>
      </c>
      <c r="G373" s="36">
        <v>50</v>
      </c>
      <c r="H373" s="44"/>
      <c r="I373" s="44"/>
      <c r="J373" s="45">
        <f xml:space="preserve"> $I$373 + $H$373</f>
        <v>0</v>
      </c>
      <c r="K373" s="45">
        <f xml:space="preserve"> ROUND(($I$373 + $H$373) * $G$373, 2)</f>
        <v>0</v>
      </c>
    </row>
    <row r="374" spans="2:11" s="5" customFormat="1" ht="30" x14ac:dyDescent="0.25">
      <c r="B374" s="28"/>
      <c r="C374" s="36">
        <v>250352</v>
      </c>
      <c r="D374" s="37">
        <v>11</v>
      </c>
      <c r="E374" s="38" t="s">
        <v>64</v>
      </c>
      <c r="F374" s="36" t="s">
        <v>30</v>
      </c>
      <c r="G374" s="36">
        <v>50</v>
      </c>
      <c r="H374" s="44"/>
      <c r="I374" s="44"/>
      <c r="J374" s="45">
        <f xml:space="preserve"> $I$374 + $H$374</f>
        <v>0</v>
      </c>
      <c r="K374" s="45">
        <f xml:space="preserve"> ROUND(($I$374 + $H$374) * $G$374, 2)</f>
        <v>0</v>
      </c>
    </row>
    <row r="375" spans="2:11" s="5" customFormat="1" x14ac:dyDescent="0.25">
      <c r="B375" s="28"/>
      <c r="C375" s="36">
        <v>250353</v>
      </c>
      <c r="D375" s="37">
        <v>12</v>
      </c>
      <c r="E375" s="38" t="s">
        <v>72</v>
      </c>
      <c r="F375" s="36" t="s">
        <v>41</v>
      </c>
      <c r="G375" s="36">
        <v>2</v>
      </c>
      <c r="H375" s="44"/>
      <c r="I375" s="44"/>
      <c r="J375" s="45">
        <f xml:space="preserve"> $I$375 + $H$375</f>
        <v>0</v>
      </c>
      <c r="K375" s="45">
        <f xml:space="preserve"> ROUND(($I$375 + $H$375) * $G$375, 2)</f>
        <v>0</v>
      </c>
    </row>
    <row r="376" spans="2:11" s="5" customFormat="1" x14ac:dyDescent="0.25">
      <c r="B376" s="28"/>
      <c r="C376" s="36">
        <v>250355</v>
      </c>
      <c r="D376" s="37">
        <v>13</v>
      </c>
      <c r="E376" s="38" t="s">
        <v>230</v>
      </c>
      <c r="F376" s="36" t="s">
        <v>41</v>
      </c>
      <c r="G376" s="36">
        <v>2</v>
      </c>
      <c r="H376" s="44"/>
      <c r="I376" s="44"/>
      <c r="J376" s="45">
        <f xml:space="preserve"> $I$376 + $H$376</f>
        <v>0</v>
      </c>
      <c r="K376" s="45">
        <f xml:space="preserve"> ROUND(($I$376 + $H$376) * $G$376, 2)</f>
        <v>0</v>
      </c>
    </row>
    <row r="377" spans="2:11" s="5" customFormat="1" ht="30" x14ac:dyDescent="0.25">
      <c r="B377" s="28"/>
      <c r="C377" s="36">
        <v>250356</v>
      </c>
      <c r="D377" s="37">
        <v>14</v>
      </c>
      <c r="E377" s="38" t="s">
        <v>76</v>
      </c>
      <c r="F377" s="36" t="s">
        <v>45</v>
      </c>
      <c r="G377" s="36">
        <v>2</v>
      </c>
      <c r="H377" s="44"/>
      <c r="I377" s="44"/>
      <c r="J377" s="45">
        <f xml:space="preserve"> $I$377 + $H$377</f>
        <v>0</v>
      </c>
      <c r="K377" s="45">
        <f xml:space="preserve"> ROUND(($I$377 + $H$377) * $G$377, 2)</f>
        <v>0</v>
      </c>
    </row>
    <row r="378" spans="2:11" s="5" customFormat="1" x14ac:dyDescent="0.25">
      <c r="B378" s="28"/>
      <c r="C378" s="36">
        <v>250357</v>
      </c>
      <c r="D378" s="37">
        <v>15</v>
      </c>
      <c r="E378" s="38" t="s">
        <v>46</v>
      </c>
      <c r="F378" s="36" t="s">
        <v>34</v>
      </c>
      <c r="G378" s="36">
        <v>24</v>
      </c>
      <c r="H378" s="44"/>
      <c r="I378" s="44"/>
      <c r="J378" s="45">
        <f xml:space="preserve"> $I$378 + $H$378</f>
        <v>0</v>
      </c>
      <c r="K378" s="45">
        <f xml:space="preserve"> ROUND(($I$378 + $H$378) * $G$378, 2)</f>
        <v>0</v>
      </c>
    </row>
    <row r="379" spans="2:11" s="30" customFormat="1" x14ac:dyDescent="0.25">
      <c r="B379" s="29"/>
      <c r="C379" s="32"/>
      <c r="D379" s="33">
        <v>21</v>
      </c>
      <c r="E379" s="34" t="s">
        <v>93</v>
      </c>
      <c r="F379" s="35"/>
      <c r="G379" s="35"/>
      <c r="H379" s="46"/>
      <c r="I379" s="46"/>
      <c r="J379" s="42"/>
      <c r="K379" s="47">
        <f>ROUND(SUM($K$380:$K$393), 2)</f>
        <v>0</v>
      </c>
    </row>
    <row r="380" spans="2:11" s="5" customFormat="1" x14ac:dyDescent="0.25">
      <c r="B380" s="28"/>
      <c r="C380" s="36">
        <v>250292</v>
      </c>
      <c r="D380" s="37">
        <v>1</v>
      </c>
      <c r="E380" s="38" t="s">
        <v>61</v>
      </c>
      <c r="F380" s="36" t="s">
        <v>34</v>
      </c>
      <c r="G380" s="36">
        <v>202</v>
      </c>
      <c r="H380" s="44"/>
      <c r="I380" s="44"/>
      <c r="J380" s="45">
        <f xml:space="preserve"> $I$380 + $H$380</f>
        <v>0</v>
      </c>
      <c r="K380" s="45">
        <f xml:space="preserve"> ROUND(($I$380 + $H$380) * $G$380, 2)</f>
        <v>0</v>
      </c>
    </row>
    <row r="381" spans="2:11" s="5" customFormat="1" ht="30" x14ac:dyDescent="0.25">
      <c r="B381" s="28"/>
      <c r="C381" s="36">
        <v>250293</v>
      </c>
      <c r="D381" s="37">
        <v>2</v>
      </c>
      <c r="E381" s="38" t="s">
        <v>231</v>
      </c>
      <c r="F381" s="36" t="s">
        <v>34</v>
      </c>
      <c r="G381" s="36">
        <v>202</v>
      </c>
      <c r="H381" s="44"/>
      <c r="I381" s="44"/>
      <c r="J381" s="45">
        <f xml:space="preserve"> $I$381 + $H$381</f>
        <v>0</v>
      </c>
      <c r="K381" s="45">
        <f xml:space="preserve"> ROUND(($I$381 + $H$381) * $G$381, 2)</f>
        <v>0</v>
      </c>
    </row>
    <row r="382" spans="2:11" s="5" customFormat="1" ht="30" x14ac:dyDescent="0.25">
      <c r="B382" s="28"/>
      <c r="C382" s="36">
        <v>250294</v>
      </c>
      <c r="D382" s="37">
        <v>3</v>
      </c>
      <c r="E382" s="38" t="s">
        <v>232</v>
      </c>
      <c r="F382" s="36" t="s">
        <v>34</v>
      </c>
      <c r="G382" s="36">
        <v>471</v>
      </c>
      <c r="H382" s="44"/>
      <c r="I382" s="44"/>
      <c r="J382" s="45">
        <f xml:space="preserve"> $I$382 + $H$382</f>
        <v>0</v>
      </c>
      <c r="K382" s="45">
        <f xml:space="preserve"> ROUND(($I$382 + $H$382) * $G$382, 2)</f>
        <v>0</v>
      </c>
    </row>
    <row r="383" spans="2:11" s="5" customFormat="1" ht="30" x14ac:dyDescent="0.25">
      <c r="B383" s="28"/>
      <c r="C383" s="36">
        <v>250314</v>
      </c>
      <c r="D383" s="37">
        <v>4</v>
      </c>
      <c r="E383" s="38" t="s">
        <v>231</v>
      </c>
      <c r="F383" s="36" t="s">
        <v>34</v>
      </c>
      <c r="G383" s="36">
        <v>471</v>
      </c>
      <c r="H383" s="44"/>
      <c r="I383" s="44"/>
      <c r="J383" s="45">
        <f xml:space="preserve"> $I$383 + $H$383</f>
        <v>0</v>
      </c>
      <c r="K383" s="45">
        <f xml:space="preserve"> ROUND(($I$383 + $H$383) * $G$383, 2)</f>
        <v>0</v>
      </c>
    </row>
    <row r="384" spans="2:11" s="5" customFormat="1" ht="30" x14ac:dyDescent="0.25">
      <c r="B384" s="28"/>
      <c r="C384" s="36">
        <v>250368</v>
      </c>
      <c r="D384" s="37">
        <v>5</v>
      </c>
      <c r="E384" s="38" t="s">
        <v>105</v>
      </c>
      <c r="F384" s="36" t="s">
        <v>34</v>
      </c>
      <c r="G384" s="36">
        <v>1580</v>
      </c>
      <c r="H384" s="44"/>
      <c r="I384" s="44"/>
      <c r="J384" s="45">
        <f xml:space="preserve"> $I$384 + $H$384</f>
        <v>0</v>
      </c>
      <c r="K384" s="45">
        <f xml:space="preserve"> ROUND(($I$384 + $H$384) * $G$384, 2)</f>
        <v>0</v>
      </c>
    </row>
    <row r="385" spans="2:11" s="5" customFormat="1" x14ac:dyDescent="0.25">
      <c r="B385" s="28"/>
      <c r="C385" s="36">
        <v>250369</v>
      </c>
      <c r="D385" s="37">
        <v>6</v>
      </c>
      <c r="E385" s="38" t="s">
        <v>49</v>
      </c>
      <c r="F385" s="36" t="s">
        <v>34</v>
      </c>
      <c r="G385" s="36">
        <v>1580</v>
      </c>
      <c r="H385" s="44"/>
      <c r="I385" s="44"/>
      <c r="J385" s="45">
        <f xml:space="preserve"> $I$385 + $H$385</f>
        <v>0</v>
      </c>
      <c r="K385" s="45">
        <f xml:space="preserve"> ROUND(($I$385 + $H$385) * $G$385, 2)</f>
        <v>0</v>
      </c>
    </row>
    <row r="386" spans="2:11" s="5" customFormat="1" x14ac:dyDescent="0.25">
      <c r="B386" s="28"/>
      <c r="C386" s="36">
        <v>250370</v>
      </c>
      <c r="D386" s="37">
        <v>7</v>
      </c>
      <c r="E386" s="38" t="s">
        <v>61</v>
      </c>
      <c r="F386" s="36" t="s">
        <v>34</v>
      </c>
      <c r="G386" s="36">
        <v>14</v>
      </c>
      <c r="H386" s="44"/>
      <c r="I386" s="44"/>
      <c r="J386" s="45">
        <f xml:space="preserve"> $I$386 + $H$386</f>
        <v>0</v>
      </c>
      <c r="K386" s="45">
        <f xml:space="preserve"> ROUND(($I$386 + $H$386) * $G$386, 2)</f>
        <v>0</v>
      </c>
    </row>
    <row r="387" spans="2:11" s="5" customFormat="1" ht="30" x14ac:dyDescent="0.25">
      <c r="B387" s="28"/>
      <c r="C387" s="36">
        <v>250372</v>
      </c>
      <c r="D387" s="37">
        <v>8</v>
      </c>
      <c r="E387" s="38" t="s">
        <v>233</v>
      </c>
      <c r="F387" s="36" t="s">
        <v>52</v>
      </c>
      <c r="G387" s="36">
        <v>29.4</v>
      </c>
      <c r="H387" s="44"/>
      <c r="I387" s="44"/>
      <c r="J387" s="45">
        <f xml:space="preserve"> $I$387 + $H$387</f>
        <v>0</v>
      </c>
      <c r="K387" s="45">
        <f xml:space="preserve"> ROUND(($I$387 + $H$387) * $G$387, 2)</f>
        <v>0</v>
      </c>
    </row>
    <row r="388" spans="2:11" s="5" customFormat="1" ht="45" x14ac:dyDescent="0.25">
      <c r="B388" s="28"/>
      <c r="C388" s="36">
        <v>250371</v>
      </c>
      <c r="D388" s="37">
        <v>9</v>
      </c>
      <c r="E388" s="38" t="s">
        <v>234</v>
      </c>
      <c r="F388" s="36" t="s">
        <v>52</v>
      </c>
      <c r="G388" s="36">
        <v>68.55</v>
      </c>
      <c r="H388" s="44"/>
      <c r="I388" s="44"/>
      <c r="J388" s="45">
        <f xml:space="preserve"> $I$388 + $H$388</f>
        <v>0</v>
      </c>
      <c r="K388" s="45">
        <f xml:space="preserve"> ROUND(($I$388 + $H$388) * $G$388, 2)</f>
        <v>0</v>
      </c>
    </row>
    <row r="389" spans="2:11" s="5" customFormat="1" ht="30" x14ac:dyDescent="0.25">
      <c r="B389" s="28"/>
      <c r="C389" s="36">
        <v>250633</v>
      </c>
      <c r="D389" s="37">
        <v>10</v>
      </c>
      <c r="E389" s="38" t="s">
        <v>138</v>
      </c>
      <c r="F389" s="36" t="s">
        <v>52</v>
      </c>
      <c r="G389" s="36">
        <v>68.55</v>
      </c>
      <c r="H389" s="44"/>
      <c r="I389" s="44"/>
      <c r="J389" s="45">
        <f xml:space="preserve"> $I$389 + $H$389</f>
        <v>0</v>
      </c>
      <c r="K389" s="45">
        <f xml:space="preserve"> ROUND(($I$389 + $H$389) * $G$389, 2)</f>
        <v>0</v>
      </c>
    </row>
    <row r="390" spans="2:11" s="5" customFormat="1" x14ac:dyDescent="0.25">
      <c r="B390" s="28"/>
      <c r="C390" s="36">
        <v>250645</v>
      </c>
      <c r="D390" s="37">
        <v>11</v>
      </c>
      <c r="E390" s="38" t="s">
        <v>113</v>
      </c>
      <c r="F390" s="36"/>
      <c r="G390" s="36">
        <v>0</v>
      </c>
      <c r="H390" s="44"/>
      <c r="I390" s="44"/>
      <c r="J390" s="45">
        <f xml:space="preserve"> $I$390 + $H$390</f>
        <v>0</v>
      </c>
      <c r="K390" s="45">
        <f xml:space="preserve"> ROUND(($I$390 + $H$390) * $G$390, 2)</f>
        <v>0</v>
      </c>
    </row>
    <row r="391" spans="2:11" s="5" customFormat="1" x14ac:dyDescent="0.25">
      <c r="B391" s="28"/>
      <c r="C391" s="36">
        <v>250644</v>
      </c>
      <c r="D391" s="37">
        <v>12</v>
      </c>
      <c r="E391" s="38" t="s">
        <v>61</v>
      </c>
      <c r="F391" s="36" t="s">
        <v>34</v>
      </c>
      <c r="G391" s="36">
        <v>83</v>
      </c>
      <c r="H391" s="44"/>
      <c r="I391" s="44"/>
      <c r="J391" s="45">
        <f xml:space="preserve"> $I$391 + $H$391</f>
        <v>0</v>
      </c>
      <c r="K391" s="45">
        <f xml:space="preserve"> ROUND(($I$391 + $H$391) * $G$391, 2)</f>
        <v>0</v>
      </c>
    </row>
    <row r="392" spans="2:11" s="5" customFormat="1" ht="30" x14ac:dyDescent="0.25">
      <c r="B392" s="28"/>
      <c r="C392" s="36">
        <v>250864</v>
      </c>
      <c r="D392" s="37">
        <v>13</v>
      </c>
      <c r="E392" s="38" t="s">
        <v>89</v>
      </c>
      <c r="F392" s="36" t="s">
        <v>34</v>
      </c>
      <c r="G392" s="36">
        <v>83</v>
      </c>
      <c r="H392" s="44"/>
      <c r="I392" s="44"/>
      <c r="J392" s="45">
        <f xml:space="preserve"> $I$392 + $H$392</f>
        <v>0</v>
      </c>
      <c r="K392" s="45">
        <f xml:space="preserve"> ROUND(($I$392 + $H$392) * $G$392, 2)</f>
        <v>0</v>
      </c>
    </row>
    <row r="393" spans="2:11" s="5" customFormat="1" x14ac:dyDescent="0.25">
      <c r="B393" s="28"/>
      <c r="C393" s="36">
        <v>250866</v>
      </c>
      <c r="D393" s="37">
        <v>14</v>
      </c>
      <c r="E393" s="38" t="s">
        <v>51</v>
      </c>
      <c r="F393" s="36" t="s">
        <v>52</v>
      </c>
      <c r="G393" s="36">
        <v>174.3</v>
      </c>
      <c r="H393" s="44"/>
      <c r="I393" s="44"/>
      <c r="J393" s="45">
        <f xml:space="preserve"> $I$393 + $H$393</f>
        <v>0</v>
      </c>
      <c r="K393" s="45">
        <f xml:space="preserve"> ROUND(($I$393 + $H$393) * $G$393, 2)</f>
        <v>0</v>
      </c>
    </row>
    <row r="394" spans="2:11" s="30" customFormat="1" x14ac:dyDescent="0.25">
      <c r="B394" s="29"/>
      <c r="C394" s="32"/>
      <c r="D394" s="33">
        <v>22</v>
      </c>
      <c r="E394" s="34" t="s">
        <v>115</v>
      </c>
      <c r="F394" s="35"/>
      <c r="G394" s="35"/>
      <c r="H394" s="46"/>
      <c r="I394" s="46"/>
      <c r="J394" s="42"/>
      <c r="K394" s="47">
        <f>ROUND(SUM($K$395:$K$397), 2)</f>
        <v>0</v>
      </c>
    </row>
    <row r="395" spans="2:11" s="5" customFormat="1" x14ac:dyDescent="0.25">
      <c r="B395" s="28"/>
      <c r="C395" s="36">
        <v>250878</v>
      </c>
      <c r="D395" s="37">
        <v>1</v>
      </c>
      <c r="E395" s="38" t="s">
        <v>121</v>
      </c>
      <c r="F395" s="36" t="s">
        <v>34</v>
      </c>
      <c r="G395" s="36">
        <v>542.57000000000005</v>
      </c>
      <c r="H395" s="44"/>
      <c r="I395" s="44"/>
      <c r="J395" s="45">
        <f xml:space="preserve"> $I$395 + $H$395</f>
        <v>0</v>
      </c>
      <c r="K395" s="45">
        <f xml:space="preserve"> ROUND(($I$395 + $H$395) * $G$395, 2)</f>
        <v>0</v>
      </c>
    </row>
    <row r="396" spans="2:11" s="5" customFormat="1" x14ac:dyDescent="0.25">
      <c r="B396" s="28"/>
      <c r="C396" s="36">
        <v>250881</v>
      </c>
      <c r="D396" s="37">
        <v>2</v>
      </c>
      <c r="E396" s="38" t="s">
        <v>123</v>
      </c>
      <c r="F396" s="36" t="s">
        <v>82</v>
      </c>
      <c r="G396" s="36">
        <v>3617</v>
      </c>
      <c r="H396" s="44"/>
      <c r="I396" s="44"/>
      <c r="J396" s="45">
        <f xml:space="preserve"> $I$396 + $H$396</f>
        <v>0</v>
      </c>
      <c r="K396" s="45">
        <f xml:space="preserve"> ROUND(($I$396 + $H$396) * $G$396, 2)</f>
        <v>0</v>
      </c>
    </row>
    <row r="397" spans="2:11" s="5" customFormat="1" ht="30" x14ac:dyDescent="0.25">
      <c r="B397" s="28"/>
      <c r="C397" s="36">
        <v>250883</v>
      </c>
      <c r="D397" s="37">
        <v>3</v>
      </c>
      <c r="E397" s="38" t="s">
        <v>124</v>
      </c>
      <c r="F397" s="36" t="s">
        <v>34</v>
      </c>
      <c r="G397" s="36">
        <v>113.69</v>
      </c>
      <c r="H397" s="44"/>
      <c r="I397" s="44"/>
      <c r="J397" s="45">
        <f xml:space="preserve"> $I$397 + $H$397</f>
        <v>0</v>
      </c>
      <c r="K397" s="45">
        <f xml:space="preserve"> ROUND(($I$397 + $H$397) * $G$397, 2)</f>
        <v>0</v>
      </c>
    </row>
    <row r="398" spans="2:11" s="30" customFormat="1" x14ac:dyDescent="0.25">
      <c r="B398" s="29"/>
      <c r="C398" s="32"/>
      <c r="D398" s="33">
        <v>23</v>
      </c>
      <c r="E398" s="34" t="s">
        <v>235</v>
      </c>
      <c r="F398" s="35"/>
      <c r="G398" s="35"/>
      <c r="H398" s="46"/>
      <c r="I398" s="46"/>
      <c r="J398" s="42"/>
      <c r="K398" s="47">
        <f>ROUND(SUM($K$399:$K$403), 2)</f>
        <v>0</v>
      </c>
    </row>
    <row r="399" spans="2:11" s="5" customFormat="1" ht="30" x14ac:dyDescent="0.25">
      <c r="B399" s="28"/>
      <c r="C399" s="36">
        <v>250888</v>
      </c>
      <c r="D399" s="37">
        <v>1</v>
      </c>
      <c r="E399" s="38" t="s">
        <v>236</v>
      </c>
      <c r="F399" s="36" t="s">
        <v>41</v>
      </c>
      <c r="G399" s="36">
        <v>1</v>
      </c>
      <c r="H399" s="44"/>
      <c r="I399" s="44"/>
      <c r="J399" s="45">
        <f xml:space="preserve"> $I$399 + $H$399</f>
        <v>0</v>
      </c>
      <c r="K399" s="45">
        <f xml:space="preserve"> ROUND(($I$399 + $H$399) * $G$399, 2)</f>
        <v>0</v>
      </c>
    </row>
    <row r="400" spans="2:11" s="5" customFormat="1" ht="30" x14ac:dyDescent="0.25">
      <c r="B400" s="28"/>
      <c r="C400" s="36">
        <v>250889</v>
      </c>
      <c r="D400" s="37">
        <v>2</v>
      </c>
      <c r="E400" s="38" t="s">
        <v>138</v>
      </c>
      <c r="F400" s="36" t="s">
        <v>52</v>
      </c>
      <c r="G400" s="36">
        <v>0.64</v>
      </c>
      <c r="H400" s="44"/>
      <c r="I400" s="44"/>
      <c r="J400" s="45">
        <f xml:space="preserve"> $I$400 + $H$400</f>
        <v>0</v>
      </c>
      <c r="K400" s="45">
        <f xml:space="preserve"> ROUND(($I$400 + $H$400) * $G$400, 2)</f>
        <v>0</v>
      </c>
    </row>
    <row r="401" spans="2:11" s="5" customFormat="1" x14ac:dyDescent="0.25">
      <c r="B401" s="28"/>
      <c r="C401" s="36">
        <v>250898</v>
      </c>
      <c r="D401" s="37">
        <v>3</v>
      </c>
      <c r="E401" s="38" t="s">
        <v>237</v>
      </c>
      <c r="F401" s="36" t="s">
        <v>34</v>
      </c>
      <c r="G401" s="36">
        <v>0.57999999999999996</v>
      </c>
      <c r="H401" s="44"/>
      <c r="I401" s="44"/>
      <c r="J401" s="45">
        <f xml:space="preserve"> $I$401 + $H$401</f>
        <v>0</v>
      </c>
      <c r="K401" s="45">
        <f xml:space="preserve"> ROUND(($I$401 + $H$401) * $G$401, 2)</f>
        <v>0</v>
      </c>
    </row>
    <row r="402" spans="2:11" s="5" customFormat="1" ht="30" x14ac:dyDescent="0.25">
      <c r="B402" s="28"/>
      <c r="C402" s="36">
        <v>250899</v>
      </c>
      <c r="D402" s="37">
        <v>4</v>
      </c>
      <c r="E402" s="38" t="s">
        <v>238</v>
      </c>
      <c r="F402" s="36" t="s">
        <v>34</v>
      </c>
      <c r="G402" s="36">
        <v>0.39</v>
      </c>
      <c r="H402" s="44"/>
      <c r="I402" s="44"/>
      <c r="J402" s="45">
        <f xml:space="preserve"> $I$402 + $H$402</f>
        <v>0</v>
      </c>
      <c r="K402" s="45">
        <f xml:space="preserve"> ROUND(($I$402 + $H$402) * $G$402, 2)</f>
        <v>0</v>
      </c>
    </row>
    <row r="403" spans="2:11" s="5" customFormat="1" x14ac:dyDescent="0.25">
      <c r="B403" s="28"/>
      <c r="C403" s="36">
        <v>250900</v>
      </c>
      <c r="D403" s="37">
        <v>5</v>
      </c>
      <c r="E403" s="38" t="s">
        <v>58</v>
      </c>
      <c r="F403" s="36" t="s">
        <v>41</v>
      </c>
      <c r="G403" s="36">
        <v>1</v>
      </c>
      <c r="H403" s="44"/>
      <c r="I403" s="44"/>
      <c r="J403" s="45">
        <f xml:space="preserve"> $I$403 + $H$403</f>
        <v>0</v>
      </c>
      <c r="K403" s="45">
        <f xml:space="preserve"> ROUND(($I$403 + $H$403) * $G$403, 2)</f>
        <v>0</v>
      </c>
    </row>
    <row r="404" spans="2:11" s="30" customFormat="1" x14ac:dyDescent="0.25">
      <c r="B404" s="29"/>
      <c r="C404" s="32"/>
      <c r="D404" s="33">
        <v>24</v>
      </c>
      <c r="E404" s="34" t="s">
        <v>162</v>
      </c>
      <c r="F404" s="35"/>
      <c r="G404" s="35"/>
      <c r="H404" s="46"/>
      <c r="I404" s="46"/>
      <c r="J404" s="42"/>
      <c r="K404" s="47">
        <f>ROUND(SUM($K$405:$K$414), 2)</f>
        <v>0</v>
      </c>
    </row>
    <row r="405" spans="2:11" s="5" customFormat="1" x14ac:dyDescent="0.25">
      <c r="B405" s="28"/>
      <c r="C405" s="36">
        <v>250914</v>
      </c>
      <c r="D405" s="37">
        <v>1</v>
      </c>
      <c r="E405" s="38" t="s">
        <v>177</v>
      </c>
      <c r="F405" s="36"/>
      <c r="G405" s="36">
        <v>0</v>
      </c>
      <c r="H405" s="44"/>
      <c r="I405" s="44"/>
      <c r="J405" s="45">
        <f xml:space="preserve"> $I$405 + $H$405</f>
        <v>0</v>
      </c>
      <c r="K405" s="45">
        <f xml:space="preserve"> ROUND(($I$405 + $H$405) * $G$405, 2)</f>
        <v>0</v>
      </c>
    </row>
    <row r="406" spans="2:11" s="5" customFormat="1" ht="30" x14ac:dyDescent="0.25">
      <c r="B406" s="28"/>
      <c r="C406" s="36">
        <v>250905</v>
      </c>
      <c r="D406" s="37">
        <v>2</v>
      </c>
      <c r="E406" s="38" t="s">
        <v>178</v>
      </c>
      <c r="F406" s="36" t="s">
        <v>34</v>
      </c>
      <c r="G406" s="36">
        <v>43.4</v>
      </c>
      <c r="H406" s="44"/>
      <c r="I406" s="44"/>
      <c r="J406" s="45">
        <f xml:space="preserve"> $I$406 + $H$406</f>
        <v>0</v>
      </c>
      <c r="K406" s="45">
        <f xml:space="preserve"> ROUND(($I$406 + $H$406) * $G$406, 2)</f>
        <v>0</v>
      </c>
    </row>
    <row r="407" spans="2:11" s="5" customFormat="1" ht="30" x14ac:dyDescent="0.25">
      <c r="B407" s="28"/>
      <c r="C407" s="36">
        <v>250906</v>
      </c>
      <c r="D407" s="37">
        <v>3</v>
      </c>
      <c r="E407" s="38" t="s">
        <v>89</v>
      </c>
      <c r="F407" s="36" t="s">
        <v>34</v>
      </c>
      <c r="G407" s="36">
        <v>43.4</v>
      </c>
      <c r="H407" s="44"/>
      <c r="I407" s="44"/>
      <c r="J407" s="45">
        <f xml:space="preserve"> $I$407 + $H$407</f>
        <v>0</v>
      </c>
      <c r="K407" s="45">
        <f xml:space="preserve"> ROUND(($I$407 + $H$407) * $G$407, 2)</f>
        <v>0</v>
      </c>
    </row>
    <row r="408" spans="2:11" s="5" customFormat="1" ht="30" x14ac:dyDescent="0.25">
      <c r="B408" s="28"/>
      <c r="C408" s="36">
        <v>250907</v>
      </c>
      <c r="D408" s="37">
        <v>4</v>
      </c>
      <c r="E408" s="38" t="s">
        <v>138</v>
      </c>
      <c r="F408" s="36" t="s">
        <v>52</v>
      </c>
      <c r="G408" s="36">
        <v>84.61</v>
      </c>
      <c r="H408" s="44"/>
      <c r="I408" s="44"/>
      <c r="J408" s="45">
        <f xml:space="preserve"> $I$408 + $H$408</f>
        <v>0</v>
      </c>
      <c r="K408" s="45">
        <f xml:space="preserve"> ROUND(($I$408 + $H$408) * $G$408, 2)</f>
        <v>0</v>
      </c>
    </row>
    <row r="409" spans="2:11" s="5" customFormat="1" x14ac:dyDescent="0.25">
      <c r="B409" s="28"/>
      <c r="C409" s="36">
        <v>250908</v>
      </c>
      <c r="D409" s="37">
        <v>5</v>
      </c>
      <c r="E409" s="38" t="s">
        <v>147</v>
      </c>
      <c r="F409" s="36" t="s">
        <v>34</v>
      </c>
      <c r="G409" s="36">
        <v>7.23</v>
      </c>
      <c r="H409" s="44"/>
      <c r="I409" s="44"/>
      <c r="J409" s="45">
        <f xml:space="preserve"> $I$409 + $H$409</f>
        <v>0</v>
      </c>
      <c r="K409" s="45">
        <f xml:space="preserve"> ROUND(($I$409 + $H$409) * $G$409, 2)</f>
        <v>0</v>
      </c>
    </row>
    <row r="410" spans="2:11" s="5" customFormat="1" x14ac:dyDescent="0.25">
      <c r="B410" s="28"/>
      <c r="C410" s="36">
        <v>250909</v>
      </c>
      <c r="D410" s="37">
        <v>6</v>
      </c>
      <c r="E410" s="38" t="s">
        <v>179</v>
      </c>
      <c r="F410" s="36" t="s">
        <v>34</v>
      </c>
      <c r="G410" s="36">
        <v>36.159999999999997</v>
      </c>
      <c r="H410" s="44"/>
      <c r="I410" s="44"/>
      <c r="J410" s="45">
        <f xml:space="preserve"> $I$410 + $H$410</f>
        <v>0</v>
      </c>
      <c r="K410" s="45">
        <f xml:space="preserve"> ROUND(($I$410 + $H$410) * $G$410, 2)</f>
        <v>0</v>
      </c>
    </row>
    <row r="411" spans="2:11" s="5" customFormat="1" x14ac:dyDescent="0.25">
      <c r="B411" s="28"/>
      <c r="C411" s="36">
        <v>250910</v>
      </c>
      <c r="D411" s="37">
        <v>7</v>
      </c>
      <c r="E411" s="38" t="s">
        <v>180</v>
      </c>
      <c r="F411" s="36" t="s">
        <v>52</v>
      </c>
      <c r="G411" s="36">
        <v>0.40500000000000003</v>
      </c>
      <c r="H411" s="44"/>
      <c r="I411" s="44"/>
      <c r="J411" s="45">
        <f xml:space="preserve"> $I$411 + $H$411</f>
        <v>0</v>
      </c>
      <c r="K411" s="45">
        <f xml:space="preserve"> ROUND(($I$411 + $H$411) * $G$411, 2)</f>
        <v>0</v>
      </c>
    </row>
    <row r="412" spans="2:11" s="5" customFormat="1" x14ac:dyDescent="0.25">
      <c r="B412" s="28"/>
      <c r="C412" s="36">
        <v>250911</v>
      </c>
      <c r="D412" s="37">
        <v>8</v>
      </c>
      <c r="E412" s="38" t="s">
        <v>181</v>
      </c>
      <c r="F412" s="36" t="s">
        <v>34</v>
      </c>
      <c r="G412" s="36">
        <v>64.489999999999995</v>
      </c>
      <c r="H412" s="44"/>
      <c r="I412" s="44"/>
      <c r="J412" s="45">
        <f xml:space="preserve"> $I$412 + $H$412</f>
        <v>0</v>
      </c>
      <c r="K412" s="45">
        <f xml:space="preserve"> ROUND(($I$412 + $H$412) * $G$412, 2)</f>
        <v>0</v>
      </c>
    </row>
    <row r="413" spans="2:11" s="5" customFormat="1" ht="30" x14ac:dyDescent="0.25">
      <c r="B413" s="28"/>
      <c r="C413" s="36">
        <v>250912</v>
      </c>
      <c r="D413" s="37">
        <v>9</v>
      </c>
      <c r="E413" s="38" t="s">
        <v>182</v>
      </c>
      <c r="F413" s="36" t="s">
        <v>30</v>
      </c>
      <c r="G413" s="36">
        <v>67.8</v>
      </c>
      <c r="H413" s="44"/>
      <c r="I413" s="44"/>
      <c r="J413" s="45">
        <f xml:space="preserve"> $I$413 + $H$413</f>
        <v>0</v>
      </c>
      <c r="K413" s="45">
        <f xml:space="preserve"> ROUND(($I$413 + $H$413) * $G$413, 2)</f>
        <v>0</v>
      </c>
    </row>
    <row r="414" spans="2:11" s="5" customFormat="1" x14ac:dyDescent="0.25">
      <c r="B414" s="28"/>
      <c r="C414" s="36">
        <v>250913</v>
      </c>
      <c r="D414" s="37">
        <v>10</v>
      </c>
      <c r="E414" s="38" t="s">
        <v>150</v>
      </c>
      <c r="F414" s="36" t="s">
        <v>30</v>
      </c>
      <c r="G414" s="36">
        <v>343.52</v>
      </c>
      <c r="H414" s="44"/>
      <c r="I414" s="44"/>
      <c r="J414" s="45">
        <f xml:space="preserve"> $I$414 + $H$414</f>
        <v>0</v>
      </c>
      <c r="K414" s="45">
        <f xml:space="preserve"> ROUND(($I$414 + $H$414) * $G$414, 2)</f>
        <v>0</v>
      </c>
    </row>
    <row r="415" spans="2:11" s="30" customFormat="1" x14ac:dyDescent="0.25">
      <c r="B415" s="29"/>
      <c r="C415" s="32"/>
      <c r="D415" s="33">
        <v>25</v>
      </c>
      <c r="E415" s="34" t="s">
        <v>239</v>
      </c>
      <c r="F415" s="35"/>
      <c r="G415" s="35"/>
      <c r="H415" s="46"/>
      <c r="I415" s="46"/>
      <c r="J415" s="42"/>
      <c r="K415" s="47">
        <f>ROUND(SUM($K$416:$K$421), 2)</f>
        <v>0</v>
      </c>
    </row>
    <row r="416" spans="2:11" s="5" customFormat="1" x14ac:dyDescent="0.25">
      <c r="B416" s="28"/>
      <c r="C416" s="36">
        <v>274983</v>
      </c>
      <c r="D416" s="37">
        <v>1</v>
      </c>
      <c r="E416" s="38" t="s">
        <v>61</v>
      </c>
      <c r="F416" s="36" t="s">
        <v>34</v>
      </c>
      <c r="G416" s="36">
        <v>1511</v>
      </c>
      <c r="H416" s="44"/>
      <c r="I416" s="44"/>
      <c r="J416" s="45">
        <f xml:space="preserve"> $I$416 + $H$416</f>
        <v>0</v>
      </c>
      <c r="K416" s="45">
        <f xml:space="preserve"> ROUND(($I$416 + $H$416) * $G$416, 2)</f>
        <v>0</v>
      </c>
    </row>
    <row r="417" spans="2:11" s="5" customFormat="1" x14ac:dyDescent="0.25">
      <c r="B417" s="28"/>
      <c r="C417" s="36">
        <v>250952</v>
      </c>
      <c r="D417" s="37">
        <v>2</v>
      </c>
      <c r="E417" s="38" t="s">
        <v>240</v>
      </c>
      <c r="F417" s="36" t="s">
        <v>34</v>
      </c>
      <c r="G417" s="36">
        <v>1033</v>
      </c>
      <c r="H417" s="44"/>
      <c r="I417" s="44"/>
      <c r="J417" s="45">
        <f xml:space="preserve"> $I$417 + $H$417</f>
        <v>0</v>
      </c>
      <c r="K417" s="45">
        <f xml:space="preserve"> ROUND(($I$417 + $H$417) * $G$417, 2)</f>
        <v>0</v>
      </c>
    </row>
    <row r="418" spans="2:11" s="5" customFormat="1" x14ac:dyDescent="0.25">
      <c r="B418" s="28"/>
      <c r="C418" s="36">
        <v>250968</v>
      </c>
      <c r="D418" s="37">
        <v>3</v>
      </c>
      <c r="E418" s="38" t="s">
        <v>241</v>
      </c>
      <c r="F418" s="36" t="s">
        <v>34</v>
      </c>
      <c r="G418" s="36">
        <v>129.43</v>
      </c>
      <c r="H418" s="44"/>
      <c r="I418" s="44"/>
      <c r="J418" s="45">
        <f xml:space="preserve"> $I$418 + $H$418</f>
        <v>0</v>
      </c>
      <c r="K418" s="45">
        <f xml:space="preserve"> ROUND(($I$418 + $H$418) * $G$418, 2)</f>
        <v>0</v>
      </c>
    </row>
    <row r="419" spans="2:11" s="5" customFormat="1" x14ac:dyDescent="0.25">
      <c r="B419" s="28"/>
      <c r="C419" s="36">
        <v>250969</v>
      </c>
      <c r="D419" s="37">
        <v>4</v>
      </c>
      <c r="E419" s="38" t="s">
        <v>46</v>
      </c>
      <c r="F419" s="36" t="s">
        <v>34</v>
      </c>
      <c r="G419" s="36">
        <v>766.9</v>
      </c>
      <c r="H419" s="44"/>
      <c r="I419" s="44"/>
      <c r="J419" s="45">
        <f xml:space="preserve"> $I$419 + $H$419</f>
        <v>0</v>
      </c>
      <c r="K419" s="45">
        <f xml:space="preserve"> ROUND(($I$419 + $H$419) * $G$419, 2)</f>
        <v>0</v>
      </c>
    </row>
    <row r="420" spans="2:11" s="5" customFormat="1" ht="30" x14ac:dyDescent="0.25">
      <c r="B420" s="28"/>
      <c r="C420" s="36">
        <v>250970</v>
      </c>
      <c r="D420" s="37">
        <v>5</v>
      </c>
      <c r="E420" s="38" t="s">
        <v>242</v>
      </c>
      <c r="F420" s="36" t="s">
        <v>34</v>
      </c>
      <c r="G420" s="36">
        <v>744</v>
      </c>
      <c r="H420" s="44"/>
      <c r="I420" s="44"/>
      <c r="J420" s="45">
        <f xml:space="preserve"> $I$420 + $H$420</f>
        <v>0</v>
      </c>
      <c r="K420" s="45">
        <f xml:space="preserve"> ROUND(($I$420 + $H$420) * $G$420, 2)</f>
        <v>0</v>
      </c>
    </row>
    <row r="421" spans="2:11" s="5" customFormat="1" ht="30" x14ac:dyDescent="0.25">
      <c r="B421" s="28"/>
      <c r="C421" s="36">
        <v>250971</v>
      </c>
      <c r="D421" s="37">
        <v>6</v>
      </c>
      <c r="E421" s="38" t="s">
        <v>138</v>
      </c>
      <c r="F421" s="36" t="s">
        <v>52</v>
      </c>
      <c r="G421" s="36">
        <v>1562.9</v>
      </c>
      <c r="H421" s="44"/>
      <c r="I421" s="44"/>
      <c r="J421" s="45">
        <f xml:space="preserve"> $I$421 + $H$421</f>
        <v>0</v>
      </c>
      <c r="K421" s="45">
        <f xml:space="preserve"> ROUND(($I$421 + $H$421) * $G$421, 2)</f>
        <v>0</v>
      </c>
    </row>
    <row r="422" spans="2:11" s="30" customFormat="1" ht="30" x14ac:dyDescent="0.25">
      <c r="B422" s="29"/>
      <c r="C422" s="32"/>
      <c r="D422" s="33">
        <v>26</v>
      </c>
      <c r="E422" s="34" t="s">
        <v>243</v>
      </c>
      <c r="F422" s="35"/>
      <c r="G422" s="35"/>
      <c r="H422" s="46"/>
      <c r="I422" s="46"/>
      <c r="J422" s="42"/>
      <c r="K422" s="47">
        <f>ROUND(SUM($K$423:$K$432), 2)</f>
        <v>0</v>
      </c>
    </row>
    <row r="423" spans="2:11" s="5" customFormat="1" x14ac:dyDescent="0.25">
      <c r="B423" s="28"/>
      <c r="C423" s="36">
        <v>250972</v>
      </c>
      <c r="D423" s="37">
        <v>1</v>
      </c>
      <c r="E423" s="38" t="s">
        <v>61</v>
      </c>
      <c r="F423" s="36" t="s">
        <v>34</v>
      </c>
      <c r="G423" s="36">
        <v>2</v>
      </c>
      <c r="H423" s="44"/>
      <c r="I423" s="44"/>
      <c r="J423" s="45">
        <f xml:space="preserve"> $I$423 + $H$423</f>
        <v>0</v>
      </c>
      <c r="K423" s="45">
        <f xml:space="preserve"> ROUND(($I$423 + $H$423) * $G$423, 2)</f>
        <v>0</v>
      </c>
    </row>
    <row r="424" spans="2:11" s="5" customFormat="1" ht="30" x14ac:dyDescent="0.25">
      <c r="B424" s="28"/>
      <c r="C424" s="36">
        <v>250973</v>
      </c>
      <c r="D424" s="37">
        <v>2</v>
      </c>
      <c r="E424" s="38" t="s">
        <v>89</v>
      </c>
      <c r="F424" s="36" t="s">
        <v>34</v>
      </c>
      <c r="G424" s="36">
        <v>2</v>
      </c>
      <c r="H424" s="44"/>
      <c r="I424" s="44"/>
      <c r="J424" s="45">
        <f xml:space="preserve"> $I$424 + $H$424</f>
        <v>0</v>
      </c>
      <c r="K424" s="45">
        <f xml:space="preserve"> ROUND(($I$424 + $H$424) * $G$424, 2)</f>
        <v>0</v>
      </c>
    </row>
    <row r="425" spans="2:11" s="5" customFormat="1" ht="30" x14ac:dyDescent="0.25">
      <c r="B425" s="28"/>
      <c r="C425" s="36">
        <v>250974</v>
      </c>
      <c r="D425" s="37">
        <v>3</v>
      </c>
      <c r="E425" s="38" t="s">
        <v>138</v>
      </c>
      <c r="F425" s="36" t="s">
        <v>52</v>
      </c>
      <c r="G425" s="36">
        <v>4.2</v>
      </c>
      <c r="H425" s="44"/>
      <c r="I425" s="44"/>
      <c r="J425" s="45">
        <f xml:space="preserve"> $I$425 + $H$425</f>
        <v>0</v>
      </c>
      <c r="K425" s="45">
        <f xml:space="preserve"> ROUND(($I$425 + $H$425) * $G$425, 2)</f>
        <v>0</v>
      </c>
    </row>
    <row r="426" spans="2:11" s="5" customFormat="1" x14ac:dyDescent="0.25">
      <c r="B426" s="28"/>
      <c r="C426" s="36">
        <v>250975</v>
      </c>
      <c r="D426" s="37">
        <v>4</v>
      </c>
      <c r="E426" s="38" t="s">
        <v>61</v>
      </c>
      <c r="F426" s="36" t="s">
        <v>34</v>
      </c>
      <c r="G426" s="36">
        <v>1</v>
      </c>
      <c r="H426" s="44"/>
      <c r="I426" s="44"/>
      <c r="J426" s="45">
        <f xml:space="preserve"> $I$426 + $H$426</f>
        <v>0</v>
      </c>
      <c r="K426" s="45">
        <f xml:space="preserve"> ROUND(($I$426 + $H$426) * $G$426, 2)</f>
        <v>0</v>
      </c>
    </row>
    <row r="427" spans="2:11" s="5" customFormat="1" x14ac:dyDescent="0.25">
      <c r="B427" s="28"/>
      <c r="C427" s="36">
        <v>250976</v>
      </c>
      <c r="D427" s="37">
        <v>5</v>
      </c>
      <c r="E427" s="38" t="s">
        <v>119</v>
      </c>
      <c r="F427" s="36" t="s">
        <v>34</v>
      </c>
      <c r="G427" s="36">
        <v>7.0000000000000007E-2</v>
      </c>
      <c r="H427" s="44"/>
      <c r="I427" s="44"/>
      <c r="J427" s="45">
        <f xml:space="preserve"> $I$427 + $H$427</f>
        <v>0</v>
      </c>
      <c r="K427" s="45">
        <f xml:space="preserve"> ROUND(($I$427 + $H$427) * $G$427, 2)</f>
        <v>0</v>
      </c>
    </row>
    <row r="428" spans="2:11" s="5" customFormat="1" x14ac:dyDescent="0.25">
      <c r="B428" s="28"/>
      <c r="C428" s="36">
        <v>250977</v>
      </c>
      <c r="D428" s="37">
        <v>6</v>
      </c>
      <c r="E428" s="38" t="s">
        <v>129</v>
      </c>
      <c r="F428" s="36" t="s">
        <v>34</v>
      </c>
      <c r="G428" s="36">
        <v>0.8</v>
      </c>
      <c r="H428" s="44"/>
      <c r="I428" s="44"/>
      <c r="J428" s="45">
        <f xml:space="preserve"> $I$428 + $H$428</f>
        <v>0</v>
      </c>
      <c r="K428" s="45">
        <f xml:space="preserve"> ROUND(($I$428 + $H$428) * $G$428, 2)</f>
        <v>0</v>
      </c>
    </row>
    <row r="429" spans="2:11" s="5" customFormat="1" x14ac:dyDescent="0.25">
      <c r="B429" s="28"/>
      <c r="C429" s="36">
        <v>250979</v>
      </c>
      <c r="D429" s="37">
        <v>7</v>
      </c>
      <c r="E429" s="38" t="s">
        <v>200</v>
      </c>
      <c r="F429" s="36" t="s">
        <v>34</v>
      </c>
      <c r="G429" s="36">
        <v>0.56000000000000005</v>
      </c>
      <c r="H429" s="44"/>
      <c r="I429" s="44"/>
      <c r="J429" s="45">
        <f xml:space="preserve"> $I$429 + $H$429</f>
        <v>0</v>
      </c>
      <c r="K429" s="45">
        <f xml:space="preserve"> ROUND(($I$429 + $H$429) * $G$429, 2)</f>
        <v>0</v>
      </c>
    </row>
    <row r="430" spans="2:11" s="5" customFormat="1" x14ac:dyDescent="0.25">
      <c r="B430" s="28"/>
      <c r="C430" s="36">
        <v>250980</v>
      </c>
      <c r="D430" s="37">
        <v>8</v>
      </c>
      <c r="E430" s="38" t="s">
        <v>202</v>
      </c>
      <c r="F430" s="36" t="s">
        <v>82</v>
      </c>
      <c r="G430" s="36">
        <v>6.7</v>
      </c>
      <c r="H430" s="44"/>
      <c r="I430" s="44"/>
      <c r="J430" s="45">
        <f xml:space="preserve"> $I$430 + $H$430</f>
        <v>0</v>
      </c>
      <c r="K430" s="45">
        <f xml:space="preserve"> ROUND(($I$430 + $H$430) * $G$430, 2)</f>
        <v>0</v>
      </c>
    </row>
    <row r="431" spans="2:11" s="5" customFormat="1" ht="45" x14ac:dyDescent="0.25">
      <c r="B431" s="28"/>
      <c r="C431" s="36">
        <v>250981</v>
      </c>
      <c r="D431" s="37">
        <v>9</v>
      </c>
      <c r="E431" s="38" t="s">
        <v>244</v>
      </c>
      <c r="F431" s="36" t="s">
        <v>82</v>
      </c>
      <c r="G431" s="36">
        <v>146</v>
      </c>
      <c r="H431" s="44"/>
      <c r="I431" s="44"/>
      <c r="J431" s="45">
        <f xml:space="preserve"> $I$431 + $H$431</f>
        <v>0</v>
      </c>
      <c r="K431" s="45">
        <f xml:space="preserve"> ROUND(($I$431 + $H$431) * $G$431, 2)</f>
        <v>0</v>
      </c>
    </row>
    <row r="432" spans="2:11" s="5" customFormat="1" x14ac:dyDescent="0.25">
      <c r="B432" s="28"/>
      <c r="C432" s="36">
        <v>250982</v>
      </c>
      <c r="D432" s="37">
        <v>10</v>
      </c>
      <c r="E432" s="38" t="s">
        <v>46</v>
      </c>
      <c r="F432" s="36" t="s">
        <v>34</v>
      </c>
      <c r="G432" s="36">
        <v>1</v>
      </c>
      <c r="H432" s="44"/>
      <c r="I432" s="44"/>
      <c r="J432" s="45">
        <f xml:space="preserve"> $I$432 + $H$432</f>
        <v>0</v>
      </c>
      <c r="K432" s="45">
        <f xml:space="preserve"> ROUND(($I$432 + $H$432) * $G$432, 2)</f>
        <v>0</v>
      </c>
    </row>
    <row r="433" spans="2:11" s="30" customFormat="1" ht="30" x14ac:dyDescent="0.25">
      <c r="B433" s="29"/>
      <c r="C433" s="32"/>
      <c r="D433" s="33">
        <v>27</v>
      </c>
      <c r="E433" s="34" t="s">
        <v>245</v>
      </c>
      <c r="F433" s="35"/>
      <c r="G433" s="35"/>
      <c r="H433" s="46"/>
      <c r="I433" s="46"/>
      <c r="J433" s="42"/>
      <c r="K433" s="47">
        <f>ROUND(SUM($K$434:$K$450), 2)</f>
        <v>0</v>
      </c>
    </row>
    <row r="434" spans="2:11" s="5" customFormat="1" x14ac:dyDescent="0.25">
      <c r="B434" s="28"/>
      <c r="C434" s="36">
        <v>250983</v>
      </c>
      <c r="D434" s="37">
        <v>1</v>
      </c>
      <c r="E434" s="38" t="s">
        <v>61</v>
      </c>
      <c r="F434" s="36" t="s">
        <v>34</v>
      </c>
      <c r="G434" s="36">
        <v>5</v>
      </c>
      <c r="H434" s="44"/>
      <c r="I434" s="44"/>
      <c r="J434" s="45">
        <f xml:space="preserve"> $I$434 + $H$434</f>
        <v>0</v>
      </c>
      <c r="K434" s="45">
        <f xml:space="preserve"> ROUND(($I$434 + $H$434) * $G$434, 2)</f>
        <v>0</v>
      </c>
    </row>
    <row r="435" spans="2:11" s="5" customFormat="1" ht="30" x14ac:dyDescent="0.25">
      <c r="B435" s="28"/>
      <c r="C435" s="36">
        <v>250984</v>
      </c>
      <c r="D435" s="37">
        <v>2</v>
      </c>
      <c r="E435" s="38" t="s">
        <v>89</v>
      </c>
      <c r="F435" s="36" t="s">
        <v>34</v>
      </c>
      <c r="G435" s="36">
        <v>5</v>
      </c>
      <c r="H435" s="44"/>
      <c r="I435" s="44"/>
      <c r="J435" s="45">
        <f xml:space="preserve"> $I$435 + $H$435</f>
        <v>0</v>
      </c>
      <c r="K435" s="45">
        <f xml:space="preserve"> ROUND(($I$435 + $H$435) * $G$435, 2)</f>
        <v>0</v>
      </c>
    </row>
    <row r="436" spans="2:11" s="5" customFormat="1" ht="30" x14ac:dyDescent="0.25">
      <c r="B436" s="28"/>
      <c r="C436" s="36">
        <v>250985</v>
      </c>
      <c r="D436" s="37">
        <v>3</v>
      </c>
      <c r="E436" s="38" t="s">
        <v>138</v>
      </c>
      <c r="F436" s="36" t="s">
        <v>52</v>
      </c>
      <c r="G436" s="36">
        <v>10.5</v>
      </c>
      <c r="H436" s="44"/>
      <c r="I436" s="44"/>
      <c r="J436" s="45">
        <f xml:space="preserve"> $I$436 + $H$436</f>
        <v>0</v>
      </c>
      <c r="K436" s="45">
        <f xml:space="preserve"> ROUND(($I$436 + $H$436) * $G$436, 2)</f>
        <v>0</v>
      </c>
    </row>
    <row r="437" spans="2:11" s="5" customFormat="1" x14ac:dyDescent="0.25">
      <c r="B437" s="28"/>
      <c r="C437" s="36">
        <v>250986</v>
      </c>
      <c r="D437" s="37">
        <v>4</v>
      </c>
      <c r="E437" s="38" t="s">
        <v>61</v>
      </c>
      <c r="F437" s="36" t="s">
        <v>34</v>
      </c>
      <c r="G437" s="36">
        <v>2</v>
      </c>
      <c r="H437" s="44"/>
      <c r="I437" s="44"/>
      <c r="J437" s="45">
        <f xml:space="preserve"> $I$437 + $H$437</f>
        <v>0</v>
      </c>
      <c r="K437" s="45">
        <f xml:space="preserve"> ROUND(($I$437 + $H$437) * $G$437, 2)</f>
        <v>0</v>
      </c>
    </row>
    <row r="438" spans="2:11" s="5" customFormat="1" x14ac:dyDescent="0.25">
      <c r="B438" s="28"/>
      <c r="C438" s="36">
        <v>250987</v>
      </c>
      <c r="D438" s="37">
        <v>5</v>
      </c>
      <c r="E438" s="38" t="s">
        <v>119</v>
      </c>
      <c r="F438" s="36" t="s">
        <v>34</v>
      </c>
      <c r="G438" s="36">
        <v>0.44</v>
      </c>
      <c r="H438" s="44"/>
      <c r="I438" s="44"/>
      <c r="J438" s="45">
        <f xml:space="preserve"> $I$438 + $H$438</f>
        <v>0</v>
      </c>
      <c r="K438" s="45">
        <f xml:space="preserve"> ROUND(($I$438 + $H$438) * $G$438, 2)</f>
        <v>0</v>
      </c>
    </row>
    <row r="439" spans="2:11" s="5" customFormat="1" x14ac:dyDescent="0.25">
      <c r="B439" s="28"/>
      <c r="C439" s="36">
        <v>250994</v>
      </c>
      <c r="D439" s="37">
        <v>6</v>
      </c>
      <c r="E439" s="38" t="s">
        <v>246</v>
      </c>
      <c r="F439" s="36" t="s">
        <v>34</v>
      </c>
      <c r="G439" s="36">
        <v>0.43</v>
      </c>
      <c r="H439" s="44"/>
      <c r="I439" s="44"/>
      <c r="J439" s="45">
        <f xml:space="preserve"> $I$439 + $H$439</f>
        <v>0</v>
      </c>
      <c r="K439" s="45">
        <f xml:space="preserve"> ROUND(($I$439 + $H$439) * $G$439, 2)</f>
        <v>0</v>
      </c>
    </row>
    <row r="440" spans="2:11" s="5" customFormat="1" x14ac:dyDescent="0.25">
      <c r="B440" s="28"/>
      <c r="C440" s="36">
        <v>250988</v>
      </c>
      <c r="D440" s="37">
        <v>7</v>
      </c>
      <c r="E440" s="38" t="s">
        <v>129</v>
      </c>
      <c r="F440" s="36" t="s">
        <v>34</v>
      </c>
      <c r="G440" s="36">
        <v>1.5</v>
      </c>
      <c r="H440" s="44"/>
      <c r="I440" s="44"/>
      <c r="J440" s="45">
        <f xml:space="preserve"> $I$440 + $H$440</f>
        <v>0</v>
      </c>
      <c r="K440" s="45">
        <f xml:space="preserve"> ROUND(($I$440 + $H$440) * $G$440, 2)</f>
        <v>0</v>
      </c>
    </row>
    <row r="441" spans="2:11" s="5" customFormat="1" x14ac:dyDescent="0.25">
      <c r="B441" s="28"/>
      <c r="C441" s="36">
        <v>250990</v>
      </c>
      <c r="D441" s="37">
        <v>8</v>
      </c>
      <c r="E441" s="38" t="s">
        <v>200</v>
      </c>
      <c r="F441" s="36" t="s">
        <v>34</v>
      </c>
      <c r="G441" s="36">
        <v>1.1000000000000001</v>
      </c>
      <c r="H441" s="44"/>
      <c r="I441" s="44"/>
      <c r="J441" s="45">
        <f xml:space="preserve"> $I$441 + $H$441</f>
        <v>0</v>
      </c>
      <c r="K441" s="45">
        <f xml:space="preserve"> ROUND(($I$441 + $H$441) * $G$441, 2)</f>
        <v>0</v>
      </c>
    </row>
    <row r="442" spans="2:11" s="5" customFormat="1" x14ac:dyDescent="0.25">
      <c r="B442" s="28"/>
      <c r="C442" s="36">
        <v>250991</v>
      </c>
      <c r="D442" s="37">
        <v>9</v>
      </c>
      <c r="E442" s="38" t="s">
        <v>202</v>
      </c>
      <c r="F442" s="36" t="s">
        <v>82</v>
      </c>
      <c r="G442" s="36">
        <v>13.29</v>
      </c>
      <c r="H442" s="44"/>
      <c r="I442" s="44"/>
      <c r="J442" s="45">
        <f xml:space="preserve"> $I$442 + $H$442</f>
        <v>0</v>
      </c>
      <c r="K442" s="45">
        <f xml:space="preserve"> ROUND(($I$442 + $H$442) * $G$442, 2)</f>
        <v>0</v>
      </c>
    </row>
    <row r="443" spans="2:11" s="5" customFormat="1" ht="30" x14ac:dyDescent="0.25">
      <c r="B443" s="28"/>
      <c r="C443" s="36">
        <v>250995</v>
      </c>
      <c r="D443" s="37">
        <v>10</v>
      </c>
      <c r="E443" s="38" t="s">
        <v>207</v>
      </c>
      <c r="F443" s="36" t="s">
        <v>30</v>
      </c>
      <c r="G443" s="36">
        <v>8</v>
      </c>
      <c r="H443" s="44"/>
      <c r="I443" s="44"/>
      <c r="J443" s="45">
        <f xml:space="preserve"> $I$443 + $H$443</f>
        <v>0</v>
      </c>
      <c r="K443" s="45">
        <f xml:space="preserve"> ROUND(($I$443 + $H$443) * $G$443, 2)</f>
        <v>0</v>
      </c>
    </row>
    <row r="444" spans="2:11" s="5" customFormat="1" ht="30" x14ac:dyDescent="0.25">
      <c r="B444" s="28"/>
      <c r="C444" s="36">
        <v>250996</v>
      </c>
      <c r="D444" s="37">
        <v>11</v>
      </c>
      <c r="E444" s="38" t="s">
        <v>210</v>
      </c>
      <c r="F444" s="36" t="s">
        <v>82</v>
      </c>
      <c r="G444" s="36">
        <v>9.6</v>
      </c>
      <c r="H444" s="44"/>
      <c r="I444" s="44"/>
      <c r="J444" s="45">
        <f xml:space="preserve"> $I$444 + $H$444</f>
        <v>0</v>
      </c>
      <c r="K444" s="45">
        <f xml:space="preserve"> ROUND(($I$444 + $H$444) * $G$444, 2)</f>
        <v>0</v>
      </c>
    </row>
    <row r="445" spans="2:11" s="5" customFormat="1" x14ac:dyDescent="0.25">
      <c r="B445" s="28"/>
      <c r="C445" s="36">
        <v>251000</v>
      </c>
      <c r="D445" s="37">
        <v>12</v>
      </c>
      <c r="E445" s="38" t="s">
        <v>247</v>
      </c>
      <c r="F445" s="36" t="s">
        <v>82</v>
      </c>
      <c r="G445" s="36">
        <v>3</v>
      </c>
      <c r="H445" s="44"/>
      <c r="I445" s="44"/>
      <c r="J445" s="45">
        <f xml:space="preserve"> $I$445 + $H$445</f>
        <v>0</v>
      </c>
      <c r="K445" s="45">
        <f xml:space="preserve"> ROUND(($I$445 + $H$445) * $G$445, 2)</f>
        <v>0</v>
      </c>
    </row>
    <row r="446" spans="2:11" s="5" customFormat="1" x14ac:dyDescent="0.25">
      <c r="B446" s="28"/>
      <c r="C446" s="36">
        <v>251001</v>
      </c>
      <c r="D446" s="37">
        <v>13</v>
      </c>
      <c r="E446" s="38" t="s">
        <v>248</v>
      </c>
      <c r="F446" s="36" t="s">
        <v>52</v>
      </c>
      <c r="G446" s="36">
        <v>3.0000000000000001E-3</v>
      </c>
      <c r="H446" s="44"/>
      <c r="I446" s="44"/>
      <c r="J446" s="45">
        <f xml:space="preserve"> $I$446 + $H$446</f>
        <v>0</v>
      </c>
      <c r="K446" s="45">
        <f xml:space="preserve"> ROUND(($I$446 + $H$446) * $G$446, 2)</f>
        <v>0</v>
      </c>
    </row>
    <row r="447" spans="2:11" s="5" customFormat="1" x14ac:dyDescent="0.25">
      <c r="B447" s="28"/>
      <c r="C447" s="36">
        <v>250993</v>
      </c>
      <c r="D447" s="37">
        <v>14</v>
      </c>
      <c r="E447" s="38" t="s">
        <v>46</v>
      </c>
      <c r="F447" s="36" t="s">
        <v>34</v>
      </c>
      <c r="G447" s="36">
        <v>1</v>
      </c>
      <c r="H447" s="44"/>
      <c r="I447" s="44"/>
      <c r="J447" s="45">
        <f xml:space="preserve"> $I$447 + $H$447</f>
        <v>0</v>
      </c>
      <c r="K447" s="45">
        <f xml:space="preserve"> ROUND(($I$447 + $H$447) * $G$447, 2)</f>
        <v>0</v>
      </c>
    </row>
    <row r="448" spans="2:11" s="5" customFormat="1" x14ac:dyDescent="0.25">
      <c r="B448" s="28"/>
      <c r="C448" s="36">
        <v>250997</v>
      </c>
      <c r="D448" s="37">
        <v>15</v>
      </c>
      <c r="E448" s="38" t="s">
        <v>47</v>
      </c>
      <c r="F448" s="36" t="s">
        <v>34</v>
      </c>
      <c r="G448" s="36">
        <v>1</v>
      </c>
      <c r="H448" s="44"/>
      <c r="I448" s="44"/>
      <c r="J448" s="45">
        <f xml:space="preserve"> $I$448 + $H$448</f>
        <v>0</v>
      </c>
      <c r="K448" s="45">
        <f xml:space="preserve"> ROUND(($I$448 + $H$448) * $G$448, 2)</f>
        <v>0</v>
      </c>
    </row>
    <row r="449" spans="2:11" s="5" customFormat="1" x14ac:dyDescent="0.25">
      <c r="B449" s="28"/>
      <c r="C449" s="36">
        <v>250998</v>
      </c>
      <c r="D449" s="37">
        <v>16</v>
      </c>
      <c r="E449" s="38" t="s">
        <v>48</v>
      </c>
      <c r="F449" s="36" t="s">
        <v>34</v>
      </c>
      <c r="G449" s="36">
        <v>1</v>
      </c>
      <c r="H449" s="44"/>
      <c r="I449" s="44"/>
      <c r="J449" s="45">
        <f xml:space="preserve"> $I$449 + $H$449</f>
        <v>0</v>
      </c>
      <c r="K449" s="45">
        <f xml:space="preserve"> ROUND(($I$449 + $H$449) * $G$449, 2)</f>
        <v>0</v>
      </c>
    </row>
    <row r="450" spans="2:11" s="5" customFormat="1" x14ac:dyDescent="0.25">
      <c r="B450" s="28"/>
      <c r="C450" s="36">
        <v>250999</v>
      </c>
      <c r="D450" s="37">
        <v>17</v>
      </c>
      <c r="E450" s="38" t="s">
        <v>49</v>
      </c>
      <c r="F450" s="36" t="s">
        <v>34</v>
      </c>
      <c r="G450" s="36">
        <v>1</v>
      </c>
      <c r="H450" s="44"/>
      <c r="I450" s="44"/>
      <c r="J450" s="45">
        <f xml:space="preserve"> $I$450 + $H$450</f>
        <v>0</v>
      </c>
      <c r="K450" s="45">
        <f xml:space="preserve"> ROUND(($I$450 + $H$450) * $G$450, 2)</f>
        <v>0</v>
      </c>
    </row>
    <row r="451" spans="2:11" s="30" customFormat="1" ht="30" x14ac:dyDescent="0.25">
      <c r="B451" s="29"/>
      <c r="C451" s="32"/>
      <c r="D451" s="33">
        <v>28</v>
      </c>
      <c r="E451" s="34" t="s">
        <v>249</v>
      </c>
      <c r="F451" s="35"/>
      <c r="G451" s="35"/>
      <c r="H451" s="46"/>
      <c r="I451" s="46"/>
      <c r="J451" s="42"/>
      <c r="K451" s="47">
        <f>ROUND(SUM($K$452:$K$456), 2)</f>
        <v>0</v>
      </c>
    </row>
    <row r="452" spans="2:11" s="5" customFormat="1" x14ac:dyDescent="0.25">
      <c r="B452" s="28"/>
      <c r="C452" s="36">
        <v>251002</v>
      </c>
      <c r="D452" s="37">
        <v>1</v>
      </c>
      <c r="E452" s="38" t="s">
        <v>61</v>
      </c>
      <c r="F452" s="36" t="s">
        <v>34</v>
      </c>
      <c r="G452" s="36">
        <v>0.2</v>
      </c>
      <c r="H452" s="44"/>
      <c r="I452" s="44"/>
      <c r="J452" s="45">
        <f xml:space="preserve"> $I$452 + $H$452</f>
        <v>0</v>
      </c>
      <c r="K452" s="45">
        <f xml:space="preserve"> ROUND(($I$452 + $H$452) * $G$452, 2)</f>
        <v>0</v>
      </c>
    </row>
    <row r="453" spans="2:11" s="5" customFormat="1" x14ac:dyDescent="0.25">
      <c r="B453" s="28"/>
      <c r="C453" s="36">
        <v>251003</v>
      </c>
      <c r="D453" s="37">
        <v>2</v>
      </c>
      <c r="E453" s="38" t="s">
        <v>119</v>
      </c>
      <c r="F453" s="36" t="s">
        <v>34</v>
      </c>
      <c r="G453" s="36">
        <v>0.15</v>
      </c>
      <c r="H453" s="44"/>
      <c r="I453" s="44"/>
      <c r="J453" s="45">
        <f xml:space="preserve"> $I$453 + $H$453</f>
        <v>0</v>
      </c>
      <c r="K453" s="45">
        <f xml:space="preserve"> ROUND(($I$453 + $H$453) * $G$453, 2)</f>
        <v>0</v>
      </c>
    </row>
    <row r="454" spans="2:11" s="5" customFormat="1" ht="30" x14ac:dyDescent="0.25">
      <c r="B454" s="28"/>
      <c r="C454" s="36">
        <v>251004</v>
      </c>
      <c r="D454" s="37">
        <v>3</v>
      </c>
      <c r="E454" s="38" t="s">
        <v>250</v>
      </c>
      <c r="F454" s="36" t="s">
        <v>30</v>
      </c>
      <c r="G454" s="36">
        <v>8.6999999999999993</v>
      </c>
      <c r="H454" s="44"/>
      <c r="I454" s="44"/>
      <c r="J454" s="45">
        <f xml:space="preserve"> $I$454 + $H$454</f>
        <v>0</v>
      </c>
      <c r="K454" s="45">
        <f xml:space="preserve"> ROUND(($I$454 + $H$454) * $G$454, 2)</f>
        <v>0</v>
      </c>
    </row>
    <row r="455" spans="2:11" s="5" customFormat="1" ht="30" x14ac:dyDescent="0.25">
      <c r="B455" s="28"/>
      <c r="C455" s="36">
        <v>251005</v>
      </c>
      <c r="D455" s="37">
        <v>4</v>
      </c>
      <c r="E455" s="38" t="s">
        <v>251</v>
      </c>
      <c r="F455" s="36" t="s">
        <v>82</v>
      </c>
      <c r="G455" s="36">
        <v>4.3</v>
      </c>
      <c r="H455" s="44"/>
      <c r="I455" s="44"/>
      <c r="J455" s="45">
        <f xml:space="preserve"> $I$455 + $H$455</f>
        <v>0</v>
      </c>
      <c r="K455" s="45">
        <f xml:space="preserve"> ROUND(($I$455 + $H$455) * $G$455, 2)</f>
        <v>0</v>
      </c>
    </row>
    <row r="456" spans="2:11" s="5" customFormat="1" x14ac:dyDescent="0.25">
      <c r="B456" s="28"/>
      <c r="C456" s="36">
        <v>251006</v>
      </c>
      <c r="D456" s="37">
        <v>5</v>
      </c>
      <c r="E456" s="38" t="s">
        <v>46</v>
      </c>
      <c r="F456" s="36" t="s">
        <v>34</v>
      </c>
      <c r="G456" s="36">
        <v>0.2</v>
      </c>
      <c r="H456" s="44"/>
      <c r="I456" s="44"/>
      <c r="J456" s="45">
        <f xml:space="preserve"> $I$456 + $H$456</f>
        <v>0</v>
      </c>
      <c r="K456" s="45">
        <f xml:space="preserve"> ROUND(($I$456 + $H$456) * $G$456, 2)</f>
        <v>0</v>
      </c>
    </row>
    <row r="457" spans="2:11" s="30" customFormat="1" x14ac:dyDescent="0.25">
      <c r="B457" s="29"/>
      <c r="C457" s="32"/>
      <c r="D457" s="33">
        <v>29</v>
      </c>
      <c r="E457" s="34" t="s">
        <v>252</v>
      </c>
      <c r="F457" s="35"/>
      <c r="G457" s="35"/>
      <c r="H457" s="46"/>
      <c r="I457" s="46"/>
      <c r="J457" s="42"/>
      <c r="K457" s="47">
        <f>ROUND(SUM($K$458:$K$472), 2)</f>
        <v>0</v>
      </c>
    </row>
    <row r="458" spans="2:11" s="5" customFormat="1" x14ac:dyDescent="0.25">
      <c r="B458" s="28"/>
      <c r="C458" s="36">
        <v>251007</v>
      </c>
      <c r="D458" s="37">
        <v>1</v>
      </c>
      <c r="E458" s="38" t="s">
        <v>61</v>
      </c>
      <c r="F458" s="36" t="s">
        <v>34</v>
      </c>
      <c r="G458" s="36">
        <v>1.1000000000000001</v>
      </c>
      <c r="H458" s="44"/>
      <c r="I458" s="44"/>
      <c r="J458" s="45">
        <f xml:space="preserve"> $I$458 + $H$458</f>
        <v>0</v>
      </c>
      <c r="K458" s="45">
        <f xml:space="preserve"> ROUND(($I$458 + $H$458) * $G$458, 2)</f>
        <v>0</v>
      </c>
    </row>
    <row r="459" spans="2:11" s="5" customFormat="1" ht="30" x14ac:dyDescent="0.25">
      <c r="B459" s="28"/>
      <c r="C459" s="36">
        <v>251008</v>
      </c>
      <c r="D459" s="37">
        <v>2</v>
      </c>
      <c r="E459" s="38" t="s">
        <v>89</v>
      </c>
      <c r="F459" s="36" t="s">
        <v>34</v>
      </c>
      <c r="G459" s="36">
        <v>1.1000000000000001</v>
      </c>
      <c r="H459" s="44"/>
      <c r="I459" s="44"/>
      <c r="J459" s="45">
        <f xml:space="preserve"> $I$459 + $H$459</f>
        <v>0</v>
      </c>
      <c r="K459" s="45">
        <f xml:space="preserve"> ROUND(($I$459 + $H$459) * $G$459, 2)</f>
        <v>0</v>
      </c>
    </row>
    <row r="460" spans="2:11" s="5" customFormat="1" ht="30" x14ac:dyDescent="0.25">
      <c r="B460" s="28"/>
      <c r="C460" s="36">
        <v>251009</v>
      </c>
      <c r="D460" s="37">
        <v>3</v>
      </c>
      <c r="E460" s="38" t="s">
        <v>138</v>
      </c>
      <c r="F460" s="36" t="s">
        <v>52</v>
      </c>
      <c r="G460" s="36">
        <v>2.4</v>
      </c>
      <c r="H460" s="44"/>
      <c r="I460" s="44"/>
      <c r="J460" s="45">
        <f xml:space="preserve"> $I$460 + $H$460</f>
        <v>0</v>
      </c>
      <c r="K460" s="45">
        <f xml:space="preserve"> ROUND(($I$460 + $H$460) * $G$460, 2)</f>
        <v>0</v>
      </c>
    </row>
    <row r="461" spans="2:11" s="5" customFormat="1" x14ac:dyDescent="0.25">
      <c r="B461" s="28"/>
      <c r="C461" s="36">
        <v>251010</v>
      </c>
      <c r="D461" s="37">
        <v>4</v>
      </c>
      <c r="E461" s="38" t="s">
        <v>61</v>
      </c>
      <c r="F461" s="36" t="s">
        <v>34</v>
      </c>
      <c r="G461" s="36">
        <v>0.6</v>
      </c>
      <c r="H461" s="44"/>
      <c r="I461" s="44"/>
      <c r="J461" s="45">
        <f xml:space="preserve"> $I$461 + $H$461</f>
        <v>0</v>
      </c>
      <c r="K461" s="45">
        <f xml:space="preserve"> ROUND(($I$461 + $H$461) * $G$461, 2)</f>
        <v>0</v>
      </c>
    </row>
    <row r="462" spans="2:11" s="5" customFormat="1" x14ac:dyDescent="0.25">
      <c r="B462" s="28"/>
      <c r="C462" s="36">
        <v>251011</v>
      </c>
      <c r="D462" s="37">
        <v>5</v>
      </c>
      <c r="E462" s="38" t="s">
        <v>119</v>
      </c>
      <c r="F462" s="36" t="s">
        <v>34</v>
      </c>
      <c r="G462" s="36">
        <v>0.71</v>
      </c>
      <c r="H462" s="44"/>
      <c r="I462" s="44"/>
      <c r="J462" s="45">
        <f xml:space="preserve"> $I$462 + $H$462</f>
        <v>0</v>
      </c>
      <c r="K462" s="45">
        <f xml:space="preserve"> ROUND(($I$462 + $H$462) * $G$462, 2)</f>
        <v>0</v>
      </c>
    </row>
    <row r="463" spans="2:11" s="5" customFormat="1" ht="30" x14ac:dyDescent="0.25">
      <c r="B463" s="28"/>
      <c r="C463" s="36">
        <v>251012</v>
      </c>
      <c r="D463" s="37">
        <v>6</v>
      </c>
      <c r="E463" s="38" t="s">
        <v>215</v>
      </c>
      <c r="F463" s="36" t="s">
        <v>34</v>
      </c>
      <c r="G463" s="36">
        <v>0.7</v>
      </c>
      <c r="H463" s="44"/>
      <c r="I463" s="44"/>
      <c r="J463" s="45">
        <f xml:space="preserve"> $I$463 + $H$463</f>
        <v>0</v>
      </c>
      <c r="K463" s="45">
        <f xml:space="preserve"> ROUND(($I$463 + $H$463) * $G$463, 2)</f>
        <v>0</v>
      </c>
    </row>
    <row r="464" spans="2:11" s="5" customFormat="1" ht="30" x14ac:dyDescent="0.25">
      <c r="B464" s="28"/>
      <c r="C464" s="36">
        <v>251013</v>
      </c>
      <c r="D464" s="37">
        <v>7</v>
      </c>
      <c r="E464" s="38" t="s">
        <v>220</v>
      </c>
      <c r="F464" s="36" t="s">
        <v>34</v>
      </c>
      <c r="G464" s="36">
        <v>0.88</v>
      </c>
      <c r="H464" s="44"/>
      <c r="I464" s="44"/>
      <c r="J464" s="45">
        <f xml:space="preserve"> $I$464 + $H$464</f>
        <v>0</v>
      </c>
      <c r="K464" s="45">
        <f xml:space="preserve"> ROUND(($I$464 + $H$464) * $G$464, 2)</f>
        <v>0</v>
      </c>
    </row>
    <row r="465" spans="2:11" s="5" customFormat="1" x14ac:dyDescent="0.25">
      <c r="B465" s="28"/>
      <c r="C465" s="36">
        <v>251014</v>
      </c>
      <c r="D465" s="37">
        <v>8</v>
      </c>
      <c r="E465" s="38" t="s">
        <v>180</v>
      </c>
      <c r="F465" s="36" t="s">
        <v>52</v>
      </c>
      <c r="G465" s="36">
        <v>0.10100000000000001</v>
      </c>
      <c r="H465" s="44"/>
      <c r="I465" s="44"/>
      <c r="J465" s="45">
        <f xml:space="preserve"> $I$465 + $H$465</f>
        <v>0</v>
      </c>
      <c r="K465" s="45">
        <f xml:space="preserve"> ROUND(($I$465 + $H$465) * $G$465, 2)</f>
        <v>0</v>
      </c>
    </row>
    <row r="466" spans="2:11" s="5" customFormat="1" ht="30" x14ac:dyDescent="0.25">
      <c r="B466" s="28"/>
      <c r="C466" s="36">
        <v>251015</v>
      </c>
      <c r="D466" s="37">
        <v>9</v>
      </c>
      <c r="E466" s="38" t="s">
        <v>221</v>
      </c>
      <c r="F466" s="36" t="s">
        <v>82</v>
      </c>
      <c r="G466" s="36">
        <v>9.85</v>
      </c>
      <c r="H466" s="44"/>
      <c r="I466" s="44"/>
      <c r="J466" s="45">
        <f xml:space="preserve"> $I$466 + $H$466</f>
        <v>0</v>
      </c>
      <c r="K466" s="45">
        <f xml:space="preserve"> ROUND(($I$466 + $H$466) * $G$466, 2)</f>
        <v>0</v>
      </c>
    </row>
    <row r="467" spans="2:11" s="5" customFormat="1" ht="30" x14ac:dyDescent="0.25">
      <c r="B467" s="28"/>
      <c r="C467" s="36">
        <v>251016</v>
      </c>
      <c r="D467" s="37">
        <v>10</v>
      </c>
      <c r="E467" s="38" t="s">
        <v>222</v>
      </c>
      <c r="F467" s="36" t="s">
        <v>52</v>
      </c>
      <c r="G467" s="36">
        <v>0.46500000000000002</v>
      </c>
      <c r="H467" s="44"/>
      <c r="I467" s="44"/>
      <c r="J467" s="45">
        <f xml:space="preserve"> $I$467 + $H$467</f>
        <v>0</v>
      </c>
      <c r="K467" s="45">
        <f xml:space="preserve"> ROUND(($I$467 + $H$467) * $G$467, 2)</f>
        <v>0</v>
      </c>
    </row>
    <row r="468" spans="2:11" s="5" customFormat="1" x14ac:dyDescent="0.25">
      <c r="B468" s="28"/>
      <c r="C468" s="36">
        <v>251018</v>
      </c>
      <c r="D468" s="37">
        <v>11</v>
      </c>
      <c r="E468" s="38" t="s">
        <v>223</v>
      </c>
      <c r="F468" s="36" t="s">
        <v>52</v>
      </c>
      <c r="G468" s="36">
        <v>0.46500000000000002</v>
      </c>
      <c r="H468" s="44"/>
      <c r="I468" s="44"/>
      <c r="J468" s="45">
        <f xml:space="preserve"> $I$468 + $H$468</f>
        <v>0</v>
      </c>
      <c r="K468" s="45">
        <f xml:space="preserve"> ROUND(($I$468 + $H$468) * $G$468, 2)</f>
        <v>0</v>
      </c>
    </row>
    <row r="469" spans="2:11" s="5" customFormat="1" ht="30" x14ac:dyDescent="0.25">
      <c r="B469" s="28"/>
      <c r="C469" s="36">
        <v>251017</v>
      </c>
      <c r="D469" s="37">
        <v>12</v>
      </c>
      <c r="E469" s="38" t="s">
        <v>217</v>
      </c>
      <c r="F469" s="36" t="s">
        <v>52</v>
      </c>
      <c r="G469" s="36">
        <v>4.5999999999999999E-2</v>
      </c>
      <c r="H469" s="44"/>
      <c r="I469" s="44"/>
      <c r="J469" s="45">
        <f xml:space="preserve"> $I$469 + $H$469</f>
        <v>0</v>
      </c>
      <c r="K469" s="45">
        <f xml:space="preserve"> ROUND(($I$469 + $H$469) * $G$469, 2)</f>
        <v>0</v>
      </c>
    </row>
    <row r="470" spans="2:11" s="5" customFormat="1" x14ac:dyDescent="0.25">
      <c r="B470" s="28"/>
      <c r="C470" s="36">
        <v>251019</v>
      </c>
      <c r="D470" s="37">
        <v>13</v>
      </c>
      <c r="E470" s="38" t="s">
        <v>218</v>
      </c>
      <c r="F470" s="36" t="s">
        <v>52</v>
      </c>
      <c r="G470" s="36">
        <v>4.5999999999999999E-2</v>
      </c>
      <c r="H470" s="44"/>
      <c r="I470" s="44"/>
      <c r="J470" s="45">
        <f xml:space="preserve"> $I$470 + $H$470</f>
        <v>0</v>
      </c>
      <c r="K470" s="45">
        <f xml:space="preserve"> ROUND(($I$470 + $H$470) * $G$470, 2)</f>
        <v>0</v>
      </c>
    </row>
    <row r="471" spans="2:11" s="5" customFormat="1" x14ac:dyDescent="0.25">
      <c r="B471" s="28"/>
      <c r="C471" s="36">
        <v>251020</v>
      </c>
      <c r="D471" s="37">
        <v>14</v>
      </c>
      <c r="E471" s="38" t="s">
        <v>46</v>
      </c>
      <c r="F471" s="36" t="s">
        <v>34</v>
      </c>
      <c r="G471" s="36">
        <v>1</v>
      </c>
      <c r="H471" s="44"/>
      <c r="I471" s="44"/>
      <c r="J471" s="45">
        <f xml:space="preserve"> $I$471 + $H$471</f>
        <v>0</v>
      </c>
      <c r="K471" s="45">
        <f xml:space="preserve"> ROUND(($I$471 + $H$471) * $G$471, 2)</f>
        <v>0</v>
      </c>
    </row>
    <row r="472" spans="2:11" s="5" customFormat="1" x14ac:dyDescent="0.25">
      <c r="B472" s="28"/>
      <c r="C472" s="36">
        <v>251021</v>
      </c>
      <c r="D472" s="37">
        <v>15</v>
      </c>
      <c r="E472" s="38" t="s">
        <v>247</v>
      </c>
      <c r="F472" s="36" t="s">
        <v>82</v>
      </c>
      <c r="G472" s="36">
        <v>8</v>
      </c>
      <c r="H472" s="44"/>
      <c r="I472" s="44"/>
      <c r="J472" s="45">
        <f xml:space="preserve"> $I$472 + $H$472</f>
        <v>0</v>
      </c>
      <c r="K472" s="45">
        <f xml:space="preserve"> ROUND(($I$472 + $H$472) * $G$472, 2)</f>
        <v>0</v>
      </c>
    </row>
    <row r="473" spans="2:11" s="30" customFormat="1" x14ac:dyDescent="0.25">
      <c r="B473" s="29"/>
      <c r="C473" s="32"/>
      <c r="D473" s="33">
        <v>30</v>
      </c>
      <c r="E473" s="34" t="s">
        <v>253</v>
      </c>
      <c r="F473" s="35"/>
      <c r="G473" s="35"/>
      <c r="H473" s="46"/>
      <c r="I473" s="46"/>
      <c r="J473" s="42"/>
      <c r="K473" s="47">
        <f>ROUND(SUM($K$474:$K$484), 2)</f>
        <v>0</v>
      </c>
    </row>
    <row r="474" spans="2:11" s="5" customFormat="1" x14ac:dyDescent="0.25">
      <c r="B474" s="28"/>
      <c r="C474" s="36">
        <v>251022</v>
      </c>
      <c r="D474" s="37">
        <v>1</v>
      </c>
      <c r="E474" s="38" t="s">
        <v>61</v>
      </c>
      <c r="F474" s="36" t="s">
        <v>34</v>
      </c>
      <c r="G474" s="36">
        <v>22</v>
      </c>
      <c r="H474" s="44"/>
      <c r="I474" s="44"/>
      <c r="J474" s="45">
        <f xml:space="preserve"> $I$474 + $H$474</f>
        <v>0</v>
      </c>
      <c r="K474" s="45">
        <f xml:space="preserve"> ROUND(($I$474 + $H$474) * $G$474, 2)</f>
        <v>0</v>
      </c>
    </row>
    <row r="475" spans="2:11" s="5" customFormat="1" ht="30" x14ac:dyDescent="0.25">
      <c r="B475" s="28"/>
      <c r="C475" s="36">
        <v>251023</v>
      </c>
      <c r="D475" s="37">
        <v>2</v>
      </c>
      <c r="E475" s="38" t="s">
        <v>89</v>
      </c>
      <c r="F475" s="36" t="s">
        <v>34</v>
      </c>
      <c r="G475" s="36">
        <v>22</v>
      </c>
      <c r="H475" s="44"/>
      <c r="I475" s="44"/>
      <c r="J475" s="45">
        <f xml:space="preserve"> $I$475 + $H$475</f>
        <v>0</v>
      </c>
      <c r="K475" s="45">
        <f xml:space="preserve"> ROUND(($I$475 + $H$475) * $G$475, 2)</f>
        <v>0</v>
      </c>
    </row>
    <row r="476" spans="2:11" s="5" customFormat="1" ht="30" x14ac:dyDescent="0.25">
      <c r="B476" s="28"/>
      <c r="C476" s="36">
        <v>251024</v>
      </c>
      <c r="D476" s="37">
        <v>3</v>
      </c>
      <c r="E476" s="38" t="s">
        <v>138</v>
      </c>
      <c r="F476" s="36" t="s">
        <v>52</v>
      </c>
      <c r="G476" s="36">
        <v>46.2</v>
      </c>
      <c r="H476" s="44"/>
      <c r="I476" s="44"/>
      <c r="J476" s="45">
        <f xml:space="preserve"> $I$476 + $H$476</f>
        <v>0</v>
      </c>
      <c r="K476" s="45">
        <f xml:space="preserve"> ROUND(($I$476 + $H$476) * $G$476, 2)</f>
        <v>0</v>
      </c>
    </row>
    <row r="477" spans="2:11" s="5" customFormat="1" x14ac:dyDescent="0.25">
      <c r="B477" s="28"/>
      <c r="C477" s="36">
        <v>251025</v>
      </c>
      <c r="D477" s="37">
        <v>4</v>
      </c>
      <c r="E477" s="38" t="s">
        <v>61</v>
      </c>
      <c r="F477" s="36" t="s">
        <v>34</v>
      </c>
      <c r="G477" s="36">
        <v>7.6</v>
      </c>
      <c r="H477" s="44"/>
      <c r="I477" s="44"/>
      <c r="J477" s="45">
        <f xml:space="preserve"> $I$477 + $H$477</f>
        <v>0</v>
      </c>
      <c r="K477" s="45">
        <f xml:space="preserve"> ROUND(($I$477 + $H$477) * $G$477, 2)</f>
        <v>0</v>
      </c>
    </row>
    <row r="478" spans="2:11" s="5" customFormat="1" x14ac:dyDescent="0.25">
      <c r="B478" s="28"/>
      <c r="C478" s="36">
        <v>251026</v>
      </c>
      <c r="D478" s="37">
        <v>5</v>
      </c>
      <c r="E478" s="38" t="s">
        <v>46</v>
      </c>
      <c r="F478" s="36" t="s">
        <v>34</v>
      </c>
      <c r="G478" s="36">
        <v>8</v>
      </c>
      <c r="H478" s="44"/>
      <c r="I478" s="44"/>
      <c r="J478" s="45">
        <f xml:space="preserve"> $I$478 + $H$478</f>
        <v>0</v>
      </c>
      <c r="K478" s="45">
        <f xml:space="preserve"> ROUND(($I$478 + $H$478) * $G$478, 2)</f>
        <v>0</v>
      </c>
    </row>
    <row r="479" spans="2:11" s="5" customFormat="1" ht="30" x14ac:dyDescent="0.25">
      <c r="B479" s="28"/>
      <c r="C479" s="36">
        <v>251027</v>
      </c>
      <c r="D479" s="37">
        <v>6</v>
      </c>
      <c r="E479" s="38" t="s">
        <v>254</v>
      </c>
      <c r="F479" s="36" t="s">
        <v>34</v>
      </c>
      <c r="G479" s="36">
        <v>1.3</v>
      </c>
      <c r="H479" s="44"/>
      <c r="I479" s="44"/>
      <c r="J479" s="45">
        <f xml:space="preserve"> $I$479 + $H$479</f>
        <v>0</v>
      </c>
      <c r="K479" s="45">
        <f xml:space="preserve"> ROUND(($I$479 + $H$479) * $G$479, 2)</f>
        <v>0</v>
      </c>
    </row>
    <row r="480" spans="2:11" s="5" customFormat="1" ht="30" x14ac:dyDescent="0.25">
      <c r="B480" s="28"/>
      <c r="C480" s="36">
        <v>251028</v>
      </c>
      <c r="D480" s="37">
        <v>7</v>
      </c>
      <c r="E480" s="38" t="s">
        <v>255</v>
      </c>
      <c r="F480" s="36" t="s">
        <v>34</v>
      </c>
      <c r="G480" s="36">
        <v>6.76</v>
      </c>
      <c r="H480" s="44"/>
      <c r="I480" s="44"/>
      <c r="J480" s="45">
        <f xml:space="preserve"> $I$480 + $H$480</f>
        <v>0</v>
      </c>
      <c r="K480" s="45">
        <f xml:space="preserve"> ROUND(($I$480 + $H$480) * $G$480, 2)</f>
        <v>0</v>
      </c>
    </row>
    <row r="481" spans="2:11" s="5" customFormat="1" x14ac:dyDescent="0.25">
      <c r="B481" s="28"/>
      <c r="C481" s="36">
        <v>251030</v>
      </c>
      <c r="D481" s="37">
        <v>8</v>
      </c>
      <c r="E481" s="38" t="s">
        <v>256</v>
      </c>
      <c r="F481" s="36" t="s">
        <v>34</v>
      </c>
      <c r="G481" s="36">
        <v>1.98</v>
      </c>
      <c r="H481" s="44"/>
      <c r="I481" s="44"/>
      <c r="J481" s="45">
        <f xml:space="preserve"> $I$481 + $H$481</f>
        <v>0</v>
      </c>
      <c r="K481" s="45">
        <f xml:space="preserve"> ROUND(($I$481 + $H$481) * $G$481, 2)</f>
        <v>0</v>
      </c>
    </row>
    <row r="482" spans="2:11" s="5" customFormat="1" ht="30" x14ac:dyDescent="0.25">
      <c r="B482" s="28"/>
      <c r="C482" s="36">
        <v>251029</v>
      </c>
      <c r="D482" s="37">
        <v>9</v>
      </c>
      <c r="E482" s="38" t="s">
        <v>257</v>
      </c>
      <c r="F482" s="36" t="s">
        <v>30</v>
      </c>
      <c r="G482" s="36">
        <v>52.8</v>
      </c>
      <c r="H482" s="44"/>
      <c r="I482" s="44"/>
      <c r="J482" s="45">
        <f xml:space="preserve"> $I$482 + $H$482</f>
        <v>0</v>
      </c>
      <c r="K482" s="45">
        <f xml:space="preserve"> ROUND(($I$482 + $H$482) * $G$482, 2)</f>
        <v>0</v>
      </c>
    </row>
    <row r="483" spans="2:11" s="5" customFormat="1" ht="30" x14ac:dyDescent="0.25">
      <c r="B483" s="28"/>
      <c r="C483" s="36">
        <v>251031</v>
      </c>
      <c r="D483" s="37">
        <v>10</v>
      </c>
      <c r="E483" s="38" t="s">
        <v>258</v>
      </c>
      <c r="F483" s="36" t="s">
        <v>82</v>
      </c>
      <c r="G483" s="36">
        <v>8.1999999999999993</v>
      </c>
      <c r="H483" s="44"/>
      <c r="I483" s="44"/>
      <c r="J483" s="45">
        <f xml:space="preserve"> $I$483 + $H$483</f>
        <v>0</v>
      </c>
      <c r="K483" s="45">
        <f xml:space="preserve"> ROUND(($I$483 + $H$483) * $G$483, 2)</f>
        <v>0</v>
      </c>
    </row>
    <row r="484" spans="2:11" s="5" customFormat="1" ht="30" x14ac:dyDescent="0.25">
      <c r="B484" s="28"/>
      <c r="C484" s="36">
        <v>251033</v>
      </c>
      <c r="D484" s="37">
        <v>11</v>
      </c>
      <c r="E484" s="38" t="s">
        <v>259</v>
      </c>
      <c r="F484" s="36" t="s">
        <v>82</v>
      </c>
      <c r="G484" s="36">
        <v>6.76</v>
      </c>
      <c r="H484" s="44"/>
      <c r="I484" s="44"/>
      <c r="J484" s="45">
        <f xml:space="preserve"> $I$484 + $H$484</f>
        <v>0</v>
      </c>
      <c r="K484" s="45">
        <f xml:space="preserve"> ROUND(($I$484 + $H$484) * $G$484, 2)</f>
        <v>0</v>
      </c>
    </row>
    <row r="485" spans="2:11" s="30" customFormat="1" ht="45" x14ac:dyDescent="0.25">
      <c r="B485" s="29"/>
      <c r="C485" s="32"/>
      <c r="D485" s="33">
        <v>31</v>
      </c>
      <c r="E485" s="34" t="s">
        <v>260</v>
      </c>
      <c r="F485" s="35"/>
      <c r="G485" s="35"/>
      <c r="H485" s="46"/>
      <c r="I485" s="46"/>
      <c r="J485" s="42"/>
      <c r="K485" s="47">
        <f>ROUND(SUM($K$486:$K$505), 2)</f>
        <v>0</v>
      </c>
    </row>
    <row r="486" spans="2:11" s="5" customFormat="1" ht="30" x14ac:dyDescent="0.25">
      <c r="B486" s="28"/>
      <c r="C486" s="36">
        <v>252829</v>
      </c>
      <c r="D486" s="37">
        <v>1</v>
      </c>
      <c r="E486" s="38" t="s">
        <v>261</v>
      </c>
      <c r="F486" s="36"/>
      <c r="G486" s="36">
        <v>0</v>
      </c>
      <c r="H486" s="44"/>
      <c r="I486" s="44"/>
      <c r="J486" s="45">
        <f xml:space="preserve"> $I$486 + $H$486</f>
        <v>0</v>
      </c>
      <c r="K486" s="45">
        <f xml:space="preserve"> ROUND(($I$486 + $H$486) * $G$486, 2)</f>
        <v>0</v>
      </c>
    </row>
    <row r="487" spans="2:11" s="5" customFormat="1" x14ac:dyDescent="0.25">
      <c r="B487" s="28"/>
      <c r="C487" s="36">
        <v>252828</v>
      </c>
      <c r="D487" s="37">
        <v>2</v>
      </c>
      <c r="E487" s="38" t="s">
        <v>35</v>
      </c>
      <c r="F487" s="36" t="s">
        <v>34</v>
      </c>
      <c r="G487" s="36">
        <v>11</v>
      </c>
      <c r="H487" s="44"/>
      <c r="I487" s="44"/>
      <c r="J487" s="45">
        <f xml:space="preserve"> $I$487 + $H$487</f>
        <v>0</v>
      </c>
      <c r="K487" s="45">
        <f xml:space="preserve"> ROUND(($I$487 + $H$487) * $G$487, 2)</f>
        <v>0</v>
      </c>
    </row>
    <row r="488" spans="2:11" s="5" customFormat="1" ht="30" x14ac:dyDescent="0.25">
      <c r="B488" s="28"/>
      <c r="C488" s="36">
        <v>252830</v>
      </c>
      <c r="D488" s="37">
        <v>3</v>
      </c>
      <c r="E488" s="38" t="s">
        <v>89</v>
      </c>
      <c r="F488" s="36" t="s">
        <v>34</v>
      </c>
      <c r="G488" s="36">
        <v>11</v>
      </c>
      <c r="H488" s="44"/>
      <c r="I488" s="44"/>
      <c r="J488" s="45">
        <f xml:space="preserve"> $I$488 + $H$488</f>
        <v>0</v>
      </c>
      <c r="K488" s="45">
        <f xml:space="preserve"> ROUND(($I$488 + $H$488) * $G$488, 2)</f>
        <v>0</v>
      </c>
    </row>
    <row r="489" spans="2:11" s="5" customFormat="1" x14ac:dyDescent="0.25">
      <c r="B489" s="28"/>
      <c r="C489" s="36">
        <v>252831</v>
      </c>
      <c r="D489" s="37">
        <v>4</v>
      </c>
      <c r="E489" s="38" t="s">
        <v>51</v>
      </c>
      <c r="F489" s="36" t="s">
        <v>52</v>
      </c>
      <c r="G489" s="36">
        <v>21.45</v>
      </c>
      <c r="H489" s="44"/>
      <c r="I489" s="44"/>
      <c r="J489" s="45">
        <f xml:space="preserve"> $I$489 + $H$489</f>
        <v>0</v>
      </c>
      <c r="K489" s="45">
        <f xml:space="preserve"> ROUND(($I$489 + $H$489) * $G$489, 2)</f>
        <v>0</v>
      </c>
    </row>
    <row r="490" spans="2:11" s="5" customFormat="1" x14ac:dyDescent="0.25">
      <c r="B490" s="28"/>
      <c r="C490" s="36">
        <v>252832</v>
      </c>
      <c r="D490" s="37">
        <v>5</v>
      </c>
      <c r="E490" s="38" t="s">
        <v>33</v>
      </c>
      <c r="F490" s="36" t="s">
        <v>34</v>
      </c>
      <c r="G490" s="36">
        <v>47</v>
      </c>
      <c r="H490" s="44"/>
      <c r="I490" s="44"/>
      <c r="J490" s="45">
        <f xml:space="preserve"> $I$490 + $H$490</f>
        <v>0</v>
      </c>
      <c r="K490" s="45">
        <f xml:space="preserve"> ROUND(($I$490 + $H$490) * $G$490, 2)</f>
        <v>0</v>
      </c>
    </row>
    <row r="491" spans="2:11" s="5" customFormat="1" x14ac:dyDescent="0.25">
      <c r="B491" s="28"/>
      <c r="C491" s="36">
        <v>252833</v>
      </c>
      <c r="D491" s="37">
        <v>6</v>
      </c>
      <c r="E491" s="38" t="s">
        <v>35</v>
      </c>
      <c r="F491" s="36" t="s">
        <v>34</v>
      </c>
      <c r="G491" s="36">
        <v>5</v>
      </c>
      <c r="H491" s="44"/>
      <c r="I491" s="44"/>
      <c r="J491" s="45">
        <f xml:space="preserve"> $I$491 + $H$491</f>
        <v>0</v>
      </c>
      <c r="K491" s="45">
        <f xml:space="preserve"> ROUND(($I$491 + $H$491) * $G$491, 2)</f>
        <v>0</v>
      </c>
    </row>
    <row r="492" spans="2:11" s="5" customFormat="1" ht="30" x14ac:dyDescent="0.25">
      <c r="B492" s="28"/>
      <c r="C492" s="36">
        <v>252834</v>
      </c>
      <c r="D492" s="37">
        <v>7</v>
      </c>
      <c r="E492" s="38" t="s">
        <v>80</v>
      </c>
      <c r="F492" s="36" t="s">
        <v>30</v>
      </c>
      <c r="G492" s="36">
        <v>83</v>
      </c>
      <c r="H492" s="44"/>
      <c r="I492" s="44"/>
      <c r="J492" s="45">
        <f xml:space="preserve"> $I$492 + $H$492</f>
        <v>0</v>
      </c>
      <c r="K492" s="45">
        <f xml:space="preserve"> ROUND(($I$492 + $H$492) * $G$492, 2)</f>
        <v>0</v>
      </c>
    </row>
    <row r="493" spans="2:11" s="5" customFormat="1" ht="30" x14ac:dyDescent="0.25">
      <c r="B493" s="28"/>
      <c r="C493" s="36">
        <v>252837</v>
      </c>
      <c r="D493" s="37">
        <v>8</v>
      </c>
      <c r="E493" s="38" t="s">
        <v>36</v>
      </c>
      <c r="F493" s="36" t="s">
        <v>34</v>
      </c>
      <c r="G493" s="36">
        <v>29</v>
      </c>
      <c r="H493" s="44"/>
      <c r="I493" s="44"/>
      <c r="J493" s="45">
        <f xml:space="preserve"> $I$493 + $H$493</f>
        <v>0</v>
      </c>
      <c r="K493" s="45">
        <f xml:space="preserve"> ROUND(($I$493 + $H$493) * $G$493, 2)</f>
        <v>0</v>
      </c>
    </row>
    <row r="494" spans="2:11" s="5" customFormat="1" ht="30" x14ac:dyDescent="0.25">
      <c r="B494" s="28"/>
      <c r="C494" s="36">
        <v>252838</v>
      </c>
      <c r="D494" s="37">
        <v>9</v>
      </c>
      <c r="E494" s="38" t="s">
        <v>66</v>
      </c>
      <c r="F494" s="36" t="s">
        <v>30</v>
      </c>
      <c r="G494" s="36">
        <v>83</v>
      </c>
      <c r="H494" s="44"/>
      <c r="I494" s="44"/>
      <c r="J494" s="45">
        <f xml:space="preserve"> $I$494 + $H$494</f>
        <v>0</v>
      </c>
      <c r="K494" s="45">
        <f xml:space="preserve"> ROUND(($I$494 + $H$494) * $G$494, 2)</f>
        <v>0</v>
      </c>
    </row>
    <row r="495" spans="2:11" s="5" customFormat="1" x14ac:dyDescent="0.25">
      <c r="B495" s="28"/>
      <c r="C495" s="36">
        <v>252839</v>
      </c>
      <c r="D495" s="37">
        <v>10</v>
      </c>
      <c r="E495" s="38" t="s">
        <v>68</v>
      </c>
      <c r="F495" s="36" t="s">
        <v>39</v>
      </c>
      <c r="G495" s="36">
        <v>8.3000000000000004E-2</v>
      </c>
      <c r="H495" s="44"/>
      <c r="I495" s="44"/>
      <c r="J495" s="45">
        <f xml:space="preserve"> $I$495 + $H$495</f>
        <v>0</v>
      </c>
      <c r="K495" s="45">
        <f xml:space="preserve"> ROUND(($I$495 + $H$495) * $G$495, 2)</f>
        <v>0</v>
      </c>
    </row>
    <row r="496" spans="2:11" s="5" customFormat="1" x14ac:dyDescent="0.25">
      <c r="B496" s="28"/>
      <c r="C496" s="36">
        <v>252840</v>
      </c>
      <c r="D496" s="37">
        <v>11</v>
      </c>
      <c r="E496" s="38" t="s">
        <v>70</v>
      </c>
      <c r="F496" s="36" t="s">
        <v>41</v>
      </c>
      <c r="G496" s="36">
        <v>2</v>
      </c>
      <c r="H496" s="44"/>
      <c r="I496" s="44"/>
      <c r="J496" s="45">
        <f xml:space="preserve"> $I$496 + $H$496</f>
        <v>0</v>
      </c>
      <c r="K496" s="45">
        <f xml:space="preserve"> ROUND(($I$496 + $H$496) * $G$496, 2)</f>
        <v>0</v>
      </c>
    </row>
    <row r="497" spans="2:11" s="5" customFormat="1" x14ac:dyDescent="0.25">
      <c r="B497" s="28"/>
      <c r="C497" s="36">
        <v>252841</v>
      </c>
      <c r="D497" s="37">
        <v>12</v>
      </c>
      <c r="E497" s="38" t="s">
        <v>72</v>
      </c>
      <c r="F497" s="36" t="s">
        <v>41</v>
      </c>
      <c r="G497" s="36">
        <v>2</v>
      </c>
      <c r="H497" s="44"/>
      <c r="I497" s="44"/>
      <c r="J497" s="45">
        <f xml:space="preserve"> $I$497 + $H$497</f>
        <v>0</v>
      </c>
      <c r="K497" s="45">
        <f xml:space="preserve"> ROUND(($I$497 + $H$497) * $G$497, 2)</f>
        <v>0</v>
      </c>
    </row>
    <row r="498" spans="2:11" s="5" customFormat="1" x14ac:dyDescent="0.25">
      <c r="B498" s="28"/>
      <c r="C498" s="36">
        <v>252842</v>
      </c>
      <c r="D498" s="37">
        <v>13</v>
      </c>
      <c r="E498" s="38" t="s">
        <v>74</v>
      </c>
      <c r="F498" s="36" t="s">
        <v>41</v>
      </c>
      <c r="G498" s="36">
        <v>2</v>
      </c>
      <c r="H498" s="44"/>
      <c r="I498" s="44"/>
      <c r="J498" s="45">
        <f xml:space="preserve"> $I$498 + $H$498</f>
        <v>0</v>
      </c>
      <c r="K498" s="45">
        <f xml:space="preserve"> ROUND(($I$498 + $H$498) * $G$498, 2)</f>
        <v>0</v>
      </c>
    </row>
    <row r="499" spans="2:11" s="5" customFormat="1" ht="30" x14ac:dyDescent="0.25">
      <c r="B499" s="28"/>
      <c r="C499" s="36">
        <v>252843</v>
      </c>
      <c r="D499" s="37">
        <v>14</v>
      </c>
      <c r="E499" s="38" t="s">
        <v>76</v>
      </c>
      <c r="F499" s="36" t="s">
        <v>45</v>
      </c>
      <c r="G499" s="36">
        <v>2</v>
      </c>
      <c r="H499" s="44"/>
      <c r="I499" s="44"/>
      <c r="J499" s="45">
        <f xml:space="preserve"> $I$499 + $H$499</f>
        <v>0</v>
      </c>
      <c r="K499" s="45">
        <f xml:space="preserve"> ROUND(($I$499 + $H$499) * $G$499, 2)</f>
        <v>0</v>
      </c>
    </row>
    <row r="500" spans="2:11" s="5" customFormat="1" x14ac:dyDescent="0.25">
      <c r="B500" s="28"/>
      <c r="C500" s="36">
        <v>252844</v>
      </c>
      <c r="D500" s="37">
        <v>15</v>
      </c>
      <c r="E500" s="38" t="s">
        <v>46</v>
      </c>
      <c r="F500" s="36" t="s">
        <v>34</v>
      </c>
      <c r="G500" s="36">
        <v>2</v>
      </c>
      <c r="H500" s="44"/>
      <c r="I500" s="44"/>
      <c r="J500" s="45">
        <f xml:space="preserve"> $I$500 + $H$500</f>
        <v>0</v>
      </c>
      <c r="K500" s="45">
        <f xml:space="preserve"> ROUND(($I$500 + $H$500) * $G$500, 2)</f>
        <v>0</v>
      </c>
    </row>
    <row r="501" spans="2:11" s="5" customFormat="1" x14ac:dyDescent="0.25">
      <c r="B501" s="28"/>
      <c r="C501" s="36">
        <v>252845</v>
      </c>
      <c r="D501" s="37">
        <v>16</v>
      </c>
      <c r="E501" s="38" t="s">
        <v>47</v>
      </c>
      <c r="F501" s="36" t="s">
        <v>34</v>
      </c>
      <c r="G501" s="36">
        <v>21</v>
      </c>
      <c r="H501" s="44"/>
      <c r="I501" s="44"/>
      <c r="J501" s="45">
        <f xml:space="preserve"> $I$501 + $H$501</f>
        <v>0</v>
      </c>
      <c r="K501" s="45">
        <f xml:space="preserve"> ROUND(($I$501 + $H$501) * $G$501, 2)</f>
        <v>0</v>
      </c>
    </row>
    <row r="502" spans="2:11" s="5" customFormat="1" x14ac:dyDescent="0.25">
      <c r="B502" s="28"/>
      <c r="C502" s="36">
        <v>252846</v>
      </c>
      <c r="D502" s="37">
        <v>17</v>
      </c>
      <c r="E502" s="38" t="s">
        <v>48</v>
      </c>
      <c r="F502" s="36" t="s">
        <v>34</v>
      </c>
      <c r="G502" s="36">
        <v>21</v>
      </c>
      <c r="H502" s="44"/>
      <c r="I502" s="44"/>
      <c r="J502" s="45">
        <f xml:space="preserve"> $I$502 + $H$502</f>
        <v>0</v>
      </c>
      <c r="K502" s="45">
        <f xml:space="preserve"> ROUND(($I$502 + $H$502) * $G$502, 2)</f>
        <v>0</v>
      </c>
    </row>
    <row r="503" spans="2:11" s="5" customFormat="1" x14ac:dyDescent="0.25">
      <c r="B503" s="28"/>
      <c r="C503" s="36">
        <v>252847</v>
      </c>
      <c r="D503" s="37">
        <v>18</v>
      </c>
      <c r="E503" s="38" t="s">
        <v>49</v>
      </c>
      <c r="F503" s="36" t="s">
        <v>34</v>
      </c>
      <c r="G503" s="36">
        <v>21</v>
      </c>
      <c r="H503" s="44"/>
      <c r="I503" s="44"/>
      <c r="J503" s="45">
        <f xml:space="preserve"> $I$503 + $H$503</f>
        <v>0</v>
      </c>
      <c r="K503" s="45">
        <f xml:space="preserve"> ROUND(($I$503 + $H$503) * $G$503, 2)</f>
        <v>0</v>
      </c>
    </row>
    <row r="504" spans="2:11" s="5" customFormat="1" ht="30" x14ac:dyDescent="0.25">
      <c r="B504" s="28"/>
      <c r="C504" s="36">
        <v>252848</v>
      </c>
      <c r="D504" s="37">
        <v>19</v>
      </c>
      <c r="E504" s="38" t="s">
        <v>50</v>
      </c>
      <c r="F504" s="36" t="s">
        <v>34</v>
      </c>
      <c r="G504" s="36">
        <v>29</v>
      </c>
      <c r="H504" s="44"/>
      <c r="I504" s="44"/>
      <c r="J504" s="45">
        <f xml:space="preserve"> $I$504 + $H$504</f>
        <v>0</v>
      </c>
      <c r="K504" s="45">
        <f xml:space="preserve"> ROUND(($I$504 + $H$504) * $G$504, 2)</f>
        <v>0</v>
      </c>
    </row>
    <row r="505" spans="2:11" s="5" customFormat="1" x14ac:dyDescent="0.25">
      <c r="B505" s="28"/>
      <c r="C505" s="36">
        <v>252850</v>
      </c>
      <c r="D505" s="37">
        <v>20</v>
      </c>
      <c r="E505" s="38" t="s">
        <v>51</v>
      </c>
      <c r="F505" s="36" t="s">
        <v>52</v>
      </c>
      <c r="G505" s="36">
        <v>56.6</v>
      </c>
      <c r="H505" s="44"/>
      <c r="I505" s="44"/>
      <c r="J505" s="45">
        <f xml:space="preserve"> $I$505 + $H$505</f>
        <v>0</v>
      </c>
      <c r="K505" s="45">
        <f xml:space="preserve"> ROUND(($I$505 + $H$505) * $G$505, 2)</f>
        <v>0</v>
      </c>
    </row>
    <row r="506" spans="2:11" s="30" customFormat="1" x14ac:dyDescent="0.25">
      <c r="B506" s="29"/>
      <c r="C506" s="32"/>
      <c r="D506" s="33">
        <v>32</v>
      </c>
      <c r="E506" s="34" t="s">
        <v>93</v>
      </c>
      <c r="F506" s="35"/>
      <c r="G506" s="35"/>
      <c r="H506" s="46"/>
      <c r="I506" s="46"/>
      <c r="J506" s="42"/>
      <c r="K506" s="47">
        <f>ROUND(SUM($K$507:$K$514), 2)</f>
        <v>0</v>
      </c>
    </row>
    <row r="507" spans="2:11" s="5" customFormat="1" x14ac:dyDescent="0.25">
      <c r="B507" s="28"/>
      <c r="C507" s="36">
        <v>252858</v>
      </c>
      <c r="D507" s="37">
        <v>1</v>
      </c>
      <c r="E507" s="38" t="s">
        <v>35</v>
      </c>
      <c r="F507" s="36" t="s">
        <v>34</v>
      </c>
      <c r="G507" s="36">
        <v>4</v>
      </c>
      <c r="H507" s="44"/>
      <c r="I507" s="44"/>
      <c r="J507" s="45">
        <f xml:space="preserve"> $I$507 + $H$507</f>
        <v>0</v>
      </c>
      <c r="K507" s="45">
        <f xml:space="preserve"> ROUND(($I$507 + $H$507) * $G$507, 2)</f>
        <v>0</v>
      </c>
    </row>
    <row r="508" spans="2:11" s="5" customFormat="1" ht="30" x14ac:dyDescent="0.25">
      <c r="B508" s="28"/>
      <c r="C508" s="36">
        <v>252859</v>
      </c>
      <c r="D508" s="37">
        <v>2</v>
      </c>
      <c r="E508" s="38" t="s">
        <v>262</v>
      </c>
      <c r="F508" s="36" t="s">
        <v>34</v>
      </c>
      <c r="G508" s="36">
        <v>4</v>
      </c>
      <c r="H508" s="44"/>
      <c r="I508" s="44"/>
      <c r="J508" s="45">
        <f xml:space="preserve"> $I$508 + $H$508</f>
        <v>0</v>
      </c>
      <c r="K508" s="45">
        <f xml:space="preserve"> ROUND(($I$508 + $H$508) * $G$508, 2)</f>
        <v>0</v>
      </c>
    </row>
    <row r="509" spans="2:11" s="5" customFormat="1" ht="30" x14ac:dyDescent="0.25">
      <c r="B509" s="28"/>
      <c r="C509" s="36">
        <v>252860</v>
      </c>
      <c r="D509" s="37">
        <v>3</v>
      </c>
      <c r="E509" s="38" t="s">
        <v>105</v>
      </c>
      <c r="F509" s="36" t="s">
        <v>34</v>
      </c>
      <c r="G509" s="36">
        <v>4</v>
      </c>
      <c r="H509" s="44"/>
      <c r="I509" s="44"/>
      <c r="J509" s="45">
        <f xml:space="preserve"> $I$509 + $H$509</f>
        <v>0</v>
      </c>
      <c r="K509" s="45">
        <f xml:space="preserve"> ROUND(($I$509 + $H$509) * $G$509, 2)</f>
        <v>0</v>
      </c>
    </row>
    <row r="510" spans="2:11" s="5" customFormat="1" x14ac:dyDescent="0.25">
      <c r="B510" s="28"/>
      <c r="C510" s="36">
        <v>252861</v>
      </c>
      <c r="D510" s="37">
        <v>4</v>
      </c>
      <c r="E510" s="38" t="s">
        <v>49</v>
      </c>
      <c r="F510" s="36" t="s">
        <v>34</v>
      </c>
      <c r="G510" s="36">
        <v>4</v>
      </c>
      <c r="H510" s="44"/>
      <c r="I510" s="44"/>
      <c r="J510" s="45">
        <f xml:space="preserve"> $I$510 + $H$510</f>
        <v>0</v>
      </c>
      <c r="K510" s="45">
        <f xml:space="preserve"> ROUND(($I$510 + $H$510) * $G$510, 2)</f>
        <v>0</v>
      </c>
    </row>
    <row r="511" spans="2:11" s="5" customFormat="1" ht="30" x14ac:dyDescent="0.25">
      <c r="B511" s="28"/>
      <c r="C511" s="36">
        <v>252866</v>
      </c>
      <c r="D511" s="37">
        <v>5</v>
      </c>
      <c r="E511" s="38" t="s">
        <v>263</v>
      </c>
      <c r="F511" s="36" t="s">
        <v>34</v>
      </c>
      <c r="G511" s="36">
        <v>323</v>
      </c>
      <c r="H511" s="44"/>
      <c r="I511" s="44"/>
      <c r="J511" s="45">
        <f xml:space="preserve"> $I$511 + $H$511</f>
        <v>0</v>
      </c>
      <c r="K511" s="45">
        <f xml:space="preserve"> ROUND(($I$511 + $H$511) * $G$511, 2)</f>
        <v>0</v>
      </c>
    </row>
    <row r="512" spans="2:11" s="5" customFormat="1" ht="30" x14ac:dyDescent="0.25">
      <c r="B512" s="28"/>
      <c r="C512" s="36">
        <v>252867</v>
      </c>
      <c r="D512" s="37">
        <v>6</v>
      </c>
      <c r="E512" s="38" t="s">
        <v>264</v>
      </c>
      <c r="F512" s="36" t="s">
        <v>34</v>
      </c>
      <c r="G512" s="36">
        <v>223</v>
      </c>
      <c r="H512" s="44"/>
      <c r="I512" s="44"/>
      <c r="J512" s="45">
        <f xml:space="preserve"> $I$512 + $H$512</f>
        <v>0</v>
      </c>
      <c r="K512" s="45">
        <f xml:space="preserve"> ROUND(($I$512 + $H$512) * $G$512, 2)</f>
        <v>0</v>
      </c>
    </row>
    <row r="513" spans="2:11" s="5" customFormat="1" ht="30" x14ac:dyDescent="0.25">
      <c r="B513" s="28"/>
      <c r="C513" s="36">
        <v>252868</v>
      </c>
      <c r="D513" s="37">
        <v>7</v>
      </c>
      <c r="E513" s="38" t="s">
        <v>103</v>
      </c>
      <c r="F513" s="36" t="s">
        <v>34</v>
      </c>
      <c r="G513" s="36">
        <v>485</v>
      </c>
      <c r="H513" s="44"/>
      <c r="I513" s="44"/>
      <c r="J513" s="45">
        <f xml:space="preserve"> $I$513 + $H$513</f>
        <v>0</v>
      </c>
      <c r="K513" s="45">
        <f xml:space="preserve"> ROUND(($I$513 + $H$513) * $G$513, 2)</f>
        <v>0</v>
      </c>
    </row>
    <row r="514" spans="2:11" s="5" customFormat="1" x14ac:dyDescent="0.25">
      <c r="B514" s="28"/>
      <c r="C514" s="36">
        <v>252869</v>
      </c>
      <c r="D514" s="37">
        <v>8</v>
      </c>
      <c r="E514" s="38" t="s">
        <v>51</v>
      </c>
      <c r="F514" s="36" t="s">
        <v>52</v>
      </c>
      <c r="G514" s="36">
        <v>1575.6</v>
      </c>
      <c r="H514" s="44"/>
      <c r="I514" s="44"/>
      <c r="J514" s="45">
        <f xml:space="preserve"> $I$514 + $H$514</f>
        <v>0</v>
      </c>
      <c r="K514" s="45">
        <f xml:space="preserve"> ROUND(($I$514 + $H$514) * $G$514, 2)</f>
        <v>0</v>
      </c>
    </row>
    <row r="515" spans="2:11" s="30" customFormat="1" x14ac:dyDescent="0.25">
      <c r="B515" s="29"/>
      <c r="C515" s="32"/>
      <c r="D515" s="33">
        <v>33</v>
      </c>
      <c r="E515" s="34" t="s">
        <v>115</v>
      </c>
      <c r="F515" s="35"/>
      <c r="G515" s="35"/>
      <c r="H515" s="46"/>
      <c r="I515" s="46"/>
      <c r="J515" s="42"/>
      <c r="K515" s="47">
        <f>ROUND(SUM($K$516:$K$519), 2)</f>
        <v>0</v>
      </c>
    </row>
    <row r="516" spans="2:11" s="5" customFormat="1" ht="30" x14ac:dyDescent="0.25">
      <c r="B516" s="28"/>
      <c r="C516" s="36">
        <v>252890</v>
      </c>
      <c r="D516" s="37">
        <v>1</v>
      </c>
      <c r="E516" s="38" t="s">
        <v>116</v>
      </c>
      <c r="F516" s="36" t="s">
        <v>82</v>
      </c>
      <c r="G516" s="36">
        <v>2614</v>
      </c>
      <c r="H516" s="44"/>
      <c r="I516" s="44"/>
      <c r="J516" s="45">
        <f xml:space="preserve"> $I$516 + $H$516</f>
        <v>0</v>
      </c>
      <c r="K516" s="45">
        <f xml:space="preserve"> ROUND(($I$516 + $H$516) * $G$516, 2)</f>
        <v>0</v>
      </c>
    </row>
    <row r="517" spans="2:11" s="5" customFormat="1" ht="30" x14ac:dyDescent="0.25">
      <c r="B517" s="28"/>
      <c r="C517" s="36">
        <v>252891</v>
      </c>
      <c r="D517" s="37">
        <v>2</v>
      </c>
      <c r="E517" s="38" t="s">
        <v>117</v>
      </c>
      <c r="F517" s="36" t="s">
        <v>82</v>
      </c>
      <c r="G517" s="36">
        <v>1043.5</v>
      </c>
      <c r="H517" s="44"/>
      <c r="I517" s="44"/>
      <c r="J517" s="45">
        <f xml:space="preserve"> $I$517 + $H$517</f>
        <v>0</v>
      </c>
      <c r="K517" s="45">
        <f xml:space="preserve"> ROUND(($I$517 + $H$517) * $G$517, 2)</f>
        <v>0</v>
      </c>
    </row>
    <row r="518" spans="2:11" s="5" customFormat="1" x14ac:dyDescent="0.25">
      <c r="B518" s="28"/>
      <c r="C518" s="36">
        <v>252892</v>
      </c>
      <c r="D518" s="37">
        <v>3</v>
      </c>
      <c r="E518" s="38" t="s">
        <v>118</v>
      </c>
      <c r="F518" s="36" t="s">
        <v>34</v>
      </c>
      <c r="G518" s="36">
        <v>167</v>
      </c>
      <c r="H518" s="44"/>
      <c r="I518" s="44"/>
      <c r="J518" s="45">
        <f xml:space="preserve"> $I$518 + $H$518</f>
        <v>0</v>
      </c>
      <c r="K518" s="45">
        <f xml:space="preserve"> ROUND(($I$518 + $H$518) * $G$518, 2)</f>
        <v>0</v>
      </c>
    </row>
    <row r="519" spans="2:11" s="5" customFormat="1" x14ac:dyDescent="0.25">
      <c r="B519" s="28"/>
      <c r="C519" s="36">
        <v>252894</v>
      </c>
      <c r="D519" s="37">
        <v>4</v>
      </c>
      <c r="E519" s="38" t="s">
        <v>119</v>
      </c>
      <c r="F519" s="36" t="s">
        <v>34</v>
      </c>
      <c r="G519" s="36">
        <v>104.4</v>
      </c>
      <c r="H519" s="44"/>
      <c r="I519" s="44"/>
      <c r="J519" s="45">
        <f xml:space="preserve"> $I$519 + $H$519</f>
        <v>0</v>
      </c>
      <c r="K519" s="45">
        <f xml:space="preserve"> ROUND(($I$519 + $H$519) * $G$519, 2)</f>
        <v>0</v>
      </c>
    </row>
    <row r="520" spans="2:11" s="30" customFormat="1" x14ac:dyDescent="0.25">
      <c r="B520" s="29"/>
      <c r="C520" s="32"/>
      <c r="D520" s="33">
        <v>34</v>
      </c>
      <c r="E520" s="34" t="s">
        <v>159</v>
      </c>
      <c r="F520" s="35"/>
      <c r="G520" s="35"/>
      <c r="H520" s="46"/>
      <c r="I520" s="46"/>
      <c r="J520" s="42"/>
      <c r="K520" s="47">
        <f>ROUND(SUM($K$521:$K$524), 2)</f>
        <v>0</v>
      </c>
    </row>
    <row r="521" spans="2:11" s="5" customFormat="1" x14ac:dyDescent="0.25">
      <c r="B521" s="28"/>
      <c r="C521" s="36">
        <v>252907</v>
      </c>
      <c r="D521" s="37">
        <v>1</v>
      </c>
      <c r="E521" s="38" t="s">
        <v>119</v>
      </c>
      <c r="F521" s="36" t="s">
        <v>34</v>
      </c>
      <c r="G521" s="36">
        <v>3.36</v>
      </c>
      <c r="H521" s="44"/>
      <c r="I521" s="44"/>
      <c r="J521" s="45">
        <f xml:space="preserve"> $I$521 + $H$521</f>
        <v>0</v>
      </c>
      <c r="K521" s="45">
        <f xml:space="preserve"> ROUND(($I$521 + $H$521) * $G$521, 2)</f>
        <v>0</v>
      </c>
    </row>
    <row r="522" spans="2:11" s="5" customFormat="1" ht="30" x14ac:dyDescent="0.25">
      <c r="B522" s="28"/>
      <c r="C522" s="36">
        <v>252908</v>
      </c>
      <c r="D522" s="37">
        <v>2</v>
      </c>
      <c r="E522" s="38" t="s">
        <v>265</v>
      </c>
      <c r="F522" s="36" t="s">
        <v>34</v>
      </c>
      <c r="G522" s="36">
        <v>6.09</v>
      </c>
      <c r="H522" s="44"/>
      <c r="I522" s="44"/>
      <c r="J522" s="45">
        <f xml:space="preserve"> $I$522 + $H$522</f>
        <v>0</v>
      </c>
      <c r="K522" s="45">
        <f xml:space="preserve"> ROUND(($I$522 + $H$522) * $G$522, 2)</f>
        <v>0</v>
      </c>
    </row>
    <row r="523" spans="2:11" s="5" customFormat="1" ht="30" x14ac:dyDescent="0.25">
      <c r="B523" s="28"/>
      <c r="C523" s="36">
        <v>252909</v>
      </c>
      <c r="D523" s="37">
        <v>3</v>
      </c>
      <c r="E523" s="38" t="s">
        <v>266</v>
      </c>
      <c r="F523" s="36" t="s">
        <v>34</v>
      </c>
      <c r="G523" s="36">
        <v>1.512</v>
      </c>
      <c r="H523" s="44"/>
      <c r="I523" s="44"/>
      <c r="J523" s="45">
        <f xml:space="preserve"> $I$523 + $H$523</f>
        <v>0</v>
      </c>
      <c r="K523" s="45">
        <f xml:space="preserve"> ROUND(($I$523 + $H$523) * $G$523, 2)</f>
        <v>0</v>
      </c>
    </row>
    <row r="524" spans="2:11" s="5" customFormat="1" x14ac:dyDescent="0.25">
      <c r="B524" s="28"/>
      <c r="C524" s="36">
        <v>252910</v>
      </c>
      <c r="D524" s="37">
        <v>4</v>
      </c>
      <c r="E524" s="38" t="s">
        <v>158</v>
      </c>
      <c r="F524" s="36" t="s">
        <v>82</v>
      </c>
      <c r="G524" s="36">
        <v>60.9</v>
      </c>
      <c r="H524" s="44"/>
      <c r="I524" s="44"/>
      <c r="J524" s="45">
        <f xml:space="preserve"> $I$524 + $H$524</f>
        <v>0</v>
      </c>
      <c r="K524" s="45">
        <f xml:space="preserve"> ROUND(($I$524 + $H$524) * $G$524, 2)</f>
        <v>0</v>
      </c>
    </row>
    <row r="525" spans="2:11" s="30" customFormat="1" x14ac:dyDescent="0.25">
      <c r="B525" s="29"/>
      <c r="C525" s="32"/>
      <c r="D525" s="33">
        <v>35</v>
      </c>
      <c r="E525" s="34" t="s">
        <v>125</v>
      </c>
      <c r="F525" s="35"/>
      <c r="G525" s="35"/>
      <c r="H525" s="46"/>
      <c r="I525" s="46"/>
      <c r="J525" s="42"/>
      <c r="K525" s="47">
        <f>ROUND(SUM($K$526:$K$538), 2)</f>
        <v>0</v>
      </c>
    </row>
    <row r="526" spans="2:11" s="5" customFormat="1" x14ac:dyDescent="0.25">
      <c r="B526" s="28"/>
      <c r="C526" s="36">
        <v>252941</v>
      </c>
      <c r="D526" s="37">
        <v>1</v>
      </c>
      <c r="E526" s="38" t="s">
        <v>267</v>
      </c>
      <c r="F526" s="36"/>
      <c r="G526" s="36">
        <v>0</v>
      </c>
      <c r="H526" s="44"/>
      <c r="I526" s="44"/>
      <c r="J526" s="45">
        <f xml:space="preserve"> $I$526 + $H$526</f>
        <v>0</v>
      </c>
      <c r="K526" s="45">
        <f xml:space="preserve"> ROUND(($I$526 + $H$526) * $G$526, 2)</f>
        <v>0</v>
      </c>
    </row>
    <row r="527" spans="2:11" s="5" customFormat="1" x14ac:dyDescent="0.25">
      <c r="B527" s="28"/>
      <c r="C527" s="36">
        <v>252940</v>
      </c>
      <c r="D527" s="37">
        <v>2</v>
      </c>
      <c r="E527" s="38" t="s">
        <v>35</v>
      </c>
      <c r="F527" s="36" t="s">
        <v>34</v>
      </c>
      <c r="G527" s="36">
        <v>0.7</v>
      </c>
      <c r="H527" s="44"/>
      <c r="I527" s="44"/>
      <c r="J527" s="45">
        <f xml:space="preserve"> $I$527 + $H$527</f>
        <v>0</v>
      </c>
      <c r="K527" s="45">
        <f xml:space="preserve"> ROUND(($I$527 + $H$527) * $G$527, 2)</f>
        <v>0</v>
      </c>
    </row>
    <row r="528" spans="2:11" s="5" customFormat="1" ht="30" x14ac:dyDescent="0.25">
      <c r="B528" s="28"/>
      <c r="C528" s="36">
        <v>252928</v>
      </c>
      <c r="D528" s="37">
        <v>3</v>
      </c>
      <c r="E528" s="38" t="s">
        <v>89</v>
      </c>
      <c r="F528" s="36" t="s">
        <v>34</v>
      </c>
      <c r="G528" s="36">
        <v>0.7</v>
      </c>
      <c r="H528" s="44"/>
      <c r="I528" s="44"/>
      <c r="J528" s="45">
        <f xml:space="preserve"> $I$528 + $H$528</f>
        <v>0</v>
      </c>
      <c r="K528" s="45">
        <f xml:space="preserve"> ROUND(($I$528 + $H$528) * $G$528, 2)</f>
        <v>0</v>
      </c>
    </row>
    <row r="529" spans="2:11" s="5" customFormat="1" x14ac:dyDescent="0.25">
      <c r="B529" s="28"/>
      <c r="C529" s="36">
        <v>252929</v>
      </c>
      <c r="D529" s="37">
        <v>4</v>
      </c>
      <c r="E529" s="38" t="s">
        <v>51</v>
      </c>
      <c r="F529" s="36" t="s">
        <v>52</v>
      </c>
      <c r="G529" s="36">
        <v>1.4</v>
      </c>
      <c r="H529" s="44"/>
      <c r="I529" s="44"/>
      <c r="J529" s="45">
        <f xml:space="preserve"> $I$529 + $H$529</f>
        <v>0</v>
      </c>
      <c r="K529" s="45">
        <f xml:space="preserve"> ROUND(($I$529 + $H$529) * $G$529, 2)</f>
        <v>0</v>
      </c>
    </row>
    <row r="530" spans="2:11" s="5" customFormat="1" x14ac:dyDescent="0.25">
      <c r="B530" s="28"/>
      <c r="C530" s="36">
        <v>252930</v>
      </c>
      <c r="D530" s="37">
        <v>5</v>
      </c>
      <c r="E530" s="38" t="s">
        <v>35</v>
      </c>
      <c r="F530" s="36" t="s">
        <v>34</v>
      </c>
      <c r="G530" s="36">
        <v>0.3</v>
      </c>
      <c r="H530" s="44"/>
      <c r="I530" s="44"/>
      <c r="J530" s="45">
        <f xml:space="preserve"> $I$530 + $H$530</f>
        <v>0</v>
      </c>
      <c r="K530" s="45">
        <f xml:space="preserve"> ROUND(($I$530 + $H$530) * $G$530, 2)</f>
        <v>0</v>
      </c>
    </row>
    <row r="531" spans="2:11" s="5" customFormat="1" x14ac:dyDescent="0.25">
      <c r="B531" s="28"/>
      <c r="C531" s="36">
        <v>252931</v>
      </c>
      <c r="D531" s="37">
        <v>6</v>
      </c>
      <c r="E531" s="38" t="s">
        <v>119</v>
      </c>
      <c r="F531" s="36" t="s">
        <v>34</v>
      </c>
      <c r="G531" s="36">
        <v>0.19</v>
      </c>
      <c r="H531" s="44"/>
      <c r="I531" s="44"/>
      <c r="J531" s="45">
        <f xml:space="preserve"> $I$531 + $H$531</f>
        <v>0</v>
      </c>
      <c r="K531" s="45">
        <f xml:space="preserve"> ROUND(($I$531 + $H$531) * $G$531, 2)</f>
        <v>0</v>
      </c>
    </row>
    <row r="532" spans="2:11" s="5" customFormat="1" x14ac:dyDescent="0.25">
      <c r="B532" s="28"/>
      <c r="C532" s="36">
        <v>252932</v>
      </c>
      <c r="D532" s="37">
        <v>7</v>
      </c>
      <c r="E532" s="38" t="s">
        <v>132</v>
      </c>
      <c r="F532" s="36" t="s">
        <v>30</v>
      </c>
      <c r="G532" s="36">
        <v>5.4</v>
      </c>
      <c r="H532" s="44"/>
      <c r="I532" s="44"/>
      <c r="J532" s="45">
        <f xml:space="preserve"> $I$532 + $H$532</f>
        <v>0</v>
      </c>
      <c r="K532" s="45">
        <f xml:space="preserve"> ROUND(($I$532 + $H$532) * $G$532, 2)</f>
        <v>0</v>
      </c>
    </row>
    <row r="533" spans="2:11" s="5" customFormat="1" ht="30" x14ac:dyDescent="0.25">
      <c r="B533" s="28"/>
      <c r="C533" s="36">
        <v>252937</v>
      </c>
      <c r="D533" s="37">
        <v>8</v>
      </c>
      <c r="E533" s="38" t="s">
        <v>130</v>
      </c>
      <c r="F533" s="36" t="s">
        <v>82</v>
      </c>
      <c r="G533" s="36">
        <v>4.3</v>
      </c>
      <c r="H533" s="44"/>
      <c r="I533" s="44"/>
      <c r="J533" s="45">
        <f xml:space="preserve"> $I$533 + $H$533</f>
        <v>0</v>
      </c>
      <c r="K533" s="45">
        <f xml:space="preserve"> ROUND(($I$533 + $H$533) * $G$533, 2)</f>
        <v>0</v>
      </c>
    </row>
    <row r="534" spans="2:11" s="5" customFormat="1" ht="30" x14ac:dyDescent="0.25">
      <c r="B534" s="28"/>
      <c r="C534" s="36">
        <v>252933</v>
      </c>
      <c r="D534" s="37">
        <v>9</v>
      </c>
      <c r="E534" s="38" t="s">
        <v>133</v>
      </c>
      <c r="F534" s="36" t="s">
        <v>34</v>
      </c>
      <c r="G534" s="36">
        <v>0.24</v>
      </c>
      <c r="H534" s="44"/>
      <c r="I534" s="44"/>
      <c r="J534" s="45">
        <f xml:space="preserve"> $I$534 + $H$534</f>
        <v>0</v>
      </c>
      <c r="K534" s="45">
        <f xml:space="preserve"> ROUND(($I$534 + $H$534) * $G$534, 2)</f>
        <v>0</v>
      </c>
    </row>
    <row r="535" spans="2:11" s="5" customFormat="1" x14ac:dyDescent="0.25">
      <c r="B535" s="28"/>
      <c r="C535" s="36">
        <v>252939</v>
      </c>
      <c r="D535" s="37">
        <v>10</v>
      </c>
      <c r="E535" s="38" t="s">
        <v>46</v>
      </c>
      <c r="F535" s="36" t="s">
        <v>34</v>
      </c>
      <c r="G535" s="36">
        <v>0.28000000000000003</v>
      </c>
      <c r="H535" s="44"/>
      <c r="I535" s="44"/>
      <c r="J535" s="45">
        <f xml:space="preserve"> $I$535 + $H$535</f>
        <v>0</v>
      </c>
      <c r="K535" s="45">
        <f xml:space="preserve"> ROUND(($I$535 + $H$535) * $G$535, 2)</f>
        <v>0</v>
      </c>
    </row>
    <row r="536" spans="2:11" s="5" customFormat="1" x14ac:dyDescent="0.25">
      <c r="B536" s="28"/>
      <c r="C536" s="36">
        <v>252946</v>
      </c>
      <c r="D536" s="37">
        <v>11</v>
      </c>
      <c r="E536" s="38" t="s">
        <v>268</v>
      </c>
      <c r="F536" s="36"/>
      <c r="G536" s="36">
        <v>0</v>
      </c>
      <c r="H536" s="44"/>
      <c r="I536" s="44"/>
      <c r="J536" s="45">
        <f xml:space="preserve"> $I$536 + $H$536</f>
        <v>0</v>
      </c>
      <c r="K536" s="45">
        <f xml:space="preserve"> ROUND(($I$536 + $H$536) * $G$536, 2)</f>
        <v>0</v>
      </c>
    </row>
    <row r="537" spans="2:11" s="5" customFormat="1" ht="30" x14ac:dyDescent="0.25">
      <c r="B537" s="28"/>
      <c r="C537" s="36">
        <v>252945</v>
      </c>
      <c r="D537" s="37">
        <v>12</v>
      </c>
      <c r="E537" s="38" t="s">
        <v>116</v>
      </c>
      <c r="F537" s="36" t="s">
        <v>82</v>
      </c>
      <c r="G537" s="36">
        <v>140.19999999999999</v>
      </c>
      <c r="H537" s="44"/>
      <c r="I537" s="44"/>
      <c r="J537" s="45">
        <f xml:space="preserve"> $I$537 + $H$537</f>
        <v>0</v>
      </c>
      <c r="K537" s="45">
        <f xml:space="preserve"> ROUND(($I$537 + $H$537) * $G$537, 2)</f>
        <v>0</v>
      </c>
    </row>
    <row r="538" spans="2:11" s="5" customFormat="1" x14ac:dyDescent="0.25">
      <c r="B538" s="28"/>
      <c r="C538" s="36">
        <v>252950</v>
      </c>
      <c r="D538" s="37">
        <v>13</v>
      </c>
      <c r="E538" s="38" t="s">
        <v>141</v>
      </c>
      <c r="F538" s="36" t="s">
        <v>34</v>
      </c>
      <c r="G538" s="36">
        <v>16.82</v>
      </c>
      <c r="H538" s="44"/>
      <c r="I538" s="44"/>
      <c r="J538" s="45">
        <f xml:space="preserve"> $I$538 + $H$538</f>
        <v>0</v>
      </c>
      <c r="K538" s="45">
        <f xml:space="preserve"> ROUND(($I$538 + $H$538) * $G$538, 2)</f>
        <v>0</v>
      </c>
    </row>
    <row r="539" spans="2:11" s="30" customFormat="1" x14ac:dyDescent="0.25">
      <c r="B539" s="29"/>
      <c r="C539" s="32"/>
      <c r="D539" s="33">
        <v>36</v>
      </c>
      <c r="E539" s="34" t="s">
        <v>151</v>
      </c>
      <c r="F539" s="35"/>
      <c r="G539" s="35"/>
      <c r="H539" s="46"/>
      <c r="I539" s="46"/>
      <c r="J539" s="42"/>
      <c r="K539" s="47">
        <f>ROUND(SUM($K$540:$K$543), 2)</f>
        <v>0</v>
      </c>
    </row>
    <row r="540" spans="2:11" s="5" customFormat="1" x14ac:dyDescent="0.25">
      <c r="B540" s="28"/>
      <c r="C540" s="36">
        <v>252952</v>
      </c>
      <c r="D540" s="37">
        <v>1</v>
      </c>
      <c r="E540" s="38" t="s">
        <v>152</v>
      </c>
      <c r="F540" s="36" t="s">
        <v>34</v>
      </c>
      <c r="G540" s="36">
        <v>4.5599999999999996</v>
      </c>
      <c r="H540" s="44"/>
      <c r="I540" s="44"/>
      <c r="J540" s="45">
        <f xml:space="preserve"> $I$540 + $H$540</f>
        <v>0</v>
      </c>
      <c r="K540" s="45">
        <f xml:space="preserve"> ROUND(($I$540 + $H$540) * $G$540, 2)</f>
        <v>0</v>
      </c>
    </row>
    <row r="541" spans="2:11" s="5" customFormat="1" ht="45" x14ac:dyDescent="0.25">
      <c r="B541" s="28"/>
      <c r="C541" s="36">
        <v>252953</v>
      </c>
      <c r="D541" s="37">
        <v>2</v>
      </c>
      <c r="E541" s="38" t="s">
        <v>153</v>
      </c>
      <c r="F541" s="36" t="s">
        <v>82</v>
      </c>
      <c r="G541" s="36">
        <v>38</v>
      </c>
      <c r="H541" s="44"/>
      <c r="I541" s="44"/>
      <c r="J541" s="45">
        <f xml:space="preserve"> $I$541 + $H$541</f>
        <v>0</v>
      </c>
      <c r="K541" s="45">
        <f xml:space="preserve"> ROUND(($I$541 + $H$541) * $G$541, 2)</f>
        <v>0</v>
      </c>
    </row>
    <row r="542" spans="2:11" s="5" customFormat="1" ht="30" x14ac:dyDescent="0.25">
      <c r="B542" s="28"/>
      <c r="C542" s="36">
        <v>252954</v>
      </c>
      <c r="D542" s="37">
        <v>3</v>
      </c>
      <c r="E542" s="38" t="s">
        <v>269</v>
      </c>
      <c r="F542" s="36" t="s">
        <v>30</v>
      </c>
      <c r="G542" s="36">
        <v>20.5</v>
      </c>
      <c r="H542" s="44"/>
      <c r="I542" s="44"/>
      <c r="J542" s="45">
        <f xml:space="preserve"> $I$542 + $H$542</f>
        <v>0</v>
      </c>
      <c r="K542" s="45">
        <f xml:space="preserve"> ROUND(($I$542 + $H$542) * $G$542, 2)</f>
        <v>0</v>
      </c>
    </row>
    <row r="543" spans="2:11" s="5" customFormat="1" ht="30" x14ac:dyDescent="0.25">
      <c r="B543" s="28"/>
      <c r="C543" s="36">
        <v>252957</v>
      </c>
      <c r="D543" s="37">
        <v>4</v>
      </c>
      <c r="E543" s="38" t="s">
        <v>155</v>
      </c>
      <c r="F543" s="36" t="s">
        <v>30</v>
      </c>
      <c r="G543" s="36">
        <v>2.2000000000000002</v>
      </c>
      <c r="H543" s="44"/>
      <c r="I543" s="44"/>
      <c r="J543" s="45">
        <f xml:space="preserve"> $I$543 + $H$543</f>
        <v>0</v>
      </c>
      <c r="K543" s="45">
        <f xml:space="preserve"> ROUND(($I$543 + $H$543) * $G$543, 2)</f>
        <v>0</v>
      </c>
    </row>
    <row r="544" spans="2:11" s="30" customFormat="1" x14ac:dyDescent="0.25">
      <c r="B544" s="29"/>
      <c r="C544" s="32"/>
      <c r="D544" s="33">
        <v>37</v>
      </c>
      <c r="E544" s="34" t="s">
        <v>162</v>
      </c>
      <c r="F544" s="35"/>
      <c r="G544" s="35"/>
      <c r="H544" s="46"/>
      <c r="I544" s="46"/>
      <c r="J544" s="42"/>
      <c r="K544" s="47">
        <f>ROUND(SUM($K$545:$K$558), 2)</f>
        <v>0</v>
      </c>
    </row>
    <row r="545" spans="2:11" s="5" customFormat="1" x14ac:dyDescent="0.25">
      <c r="B545" s="28"/>
      <c r="C545" s="36">
        <v>252958</v>
      </c>
      <c r="D545" s="37">
        <v>1</v>
      </c>
      <c r="E545" s="38" t="s">
        <v>163</v>
      </c>
      <c r="F545" s="36"/>
      <c r="G545" s="36">
        <v>0</v>
      </c>
      <c r="H545" s="44"/>
      <c r="I545" s="44"/>
      <c r="J545" s="45">
        <f xml:space="preserve"> $I$545 + $H$545</f>
        <v>0</v>
      </c>
      <c r="K545" s="45">
        <f xml:space="preserve"> ROUND(($I$545 + $H$545) * $G$545, 2)</f>
        <v>0</v>
      </c>
    </row>
    <row r="546" spans="2:11" s="5" customFormat="1" ht="45" x14ac:dyDescent="0.25">
      <c r="B546" s="28"/>
      <c r="C546" s="36">
        <v>252959</v>
      </c>
      <c r="D546" s="37">
        <v>2</v>
      </c>
      <c r="E546" s="38" t="s">
        <v>270</v>
      </c>
      <c r="F546" s="36" t="s">
        <v>30</v>
      </c>
      <c r="G546" s="36">
        <v>51</v>
      </c>
      <c r="H546" s="44"/>
      <c r="I546" s="44"/>
      <c r="J546" s="45">
        <f xml:space="preserve"> $I$546 + $H$546</f>
        <v>0</v>
      </c>
      <c r="K546" s="45">
        <f xml:space="preserve"> ROUND(($I$546 + $H$546) * $G$546, 2)</f>
        <v>0</v>
      </c>
    </row>
    <row r="547" spans="2:11" s="5" customFormat="1" x14ac:dyDescent="0.25">
      <c r="B547" s="28"/>
      <c r="C547" s="36">
        <v>252960</v>
      </c>
      <c r="D547" s="37">
        <v>3</v>
      </c>
      <c r="E547" s="38" t="s">
        <v>165</v>
      </c>
      <c r="F547" s="36" t="s">
        <v>34</v>
      </c>
      <c r="G547" s="36">
        <v>1.82</v>
      </c>
      <c r="H547" s="44"/>
      <c r="I547" s="44"/>
      <c r="J547" s="45">
        <f xml:space="preserve"> $I$547 + $H$547</f>
        <v>0</v>
      </c>
      <c r="K547" s="45">
        <f xml:space="preserve"> ROUND(($I$547 + $H$547) * $G$547, 2)</f>
        <v>0</v>
      </c>
    </row>
    <row r="548" spans="2:11" s="5" customFormat="1" x14ac:dyDescent="0.25">
      <c r="B548" s="28"/>
      <c r="C548" s="36">
        <v>252961</v>
      </c>
      <c r="D548" s="37">
        <v>4</v>
      </c>
      <c r="E548" s="38" t="s">
        <v>166</v>
      </c>
      <c r="F548" s="36" t="s">
        <v>41</v>
      </c>
      <c r="G548" s="36">
        <v>1</v>
      </c>
      <c r="H548" s="44"/>
      <c r="I548" s="44"/>
      <c r="J548" s="45">
        <f xml:space="preserve"> $I$548 + $H$548</f>
        <v>0</v>
      </c>
      <c r="K548" s="45">
        <f xml:space="preserve"> ROUND(($I$548 + $H$548) * $G$548, 2)</f>
        <v>0</v>
      </c>
    </row>
    <row r="549" spans="2:11" s="5" customFormat="1" x14ac:dyDescent="0.25">
      <c r="B549" s="28"/>
      <c r="C549" s="36">
        <v>252962</v>
      </c>
      <c r="D549" s="37">
        <v>5</v>
      </c>
      <c r="E549" s="38" t="s">
        <v>167</v>
      </c>
      <c r="F549" s="36" t="s">
        <v>41</v>
      </c>
      <c r="G549" s="36">
        <v>2</v>
      </c>
      <c r="H549" s="44"/>
      <c r="I549" s="44"/>
      <c r="J549" s="45">
        <f xml:space="preserve"> $I$549 + $H$549</f>
        <v>0</v>
      </c>
      <c r="K549" s="45">
        <f xml:space="preserve"> ROUND(($I$549 + $H$549) * $G$549, 2)</f>
        <v>0</v>
      </c>
    </row>
    <row r="550" spans="2:11" s="5" customFormat="1" x14ac:dyDescent="0.25">
      <c r="B550" s="28"/>
      <c r="C550" s="36">
        <v>252963</v>
      </c>
      <c r="D550" s="37">
        <v>6</v>
      </c>
      <c r="E550" s="38" t="s">
        <v>168</v>
      </c>
      <c r="F550" s="36" t="s">
        <v>41</v>
      </c>
      <c r="G550" s="36">
        <v>1</v>
      </c>
      <c r="H550" s="44"/>
      <c r="I550" s="44"/>
      <c r="J550" s="45">
        <f xml:space="preserve"> $I$550 + $H$550</f>
        <v>0</v>
      </c>
      <c r="K550" s="45">
        <f xml:space="preserve"> ROUND(($I$550 + $H$550) * $G$550, 2)</f>
        <v>0</v>
      </c>
    </row>
    <row r="551" spans="2:11" s="5" customFormat="1" x14ac:dyDescent="0.25">
      <c r="B551" s="28"/>
      <c r="C551" s="36">
        <v>252964</v>
      </c>
      <c r="D551" s="37">
        <v>7</v>
      </c>
      <c r="E551" s="38" t="s">
        <v>169</v>
      </c>
      <c r="F551" s="36" t="s">
        <v>41</v>
      </c>
      <c r="G551" s="36">
        <v>8</v>
      </c>
      <c r="H551" s="44"/>
      <c r="I551" s="44"/>
      <c r="J551" s="45">
        <f xml:space="preserve"> $I$551 + $H$551</f>
        <v>0</v>
      </c>
      <c r="K551" s="45">
        <f xml:space="preserve"> ROUND(($I$551 + $H$551) * $G$551, 2)</f>
        <v>0</v>
      </c>
    </row>
    <row r="552" spans="2:11" x14ac:dyDescent="0.25">
      <c r="C552" s="13">
        <v>252965</v>
      </c>
      <c r="D552" s="39">
        <v>8</v>
      </c>
      <c r="E552" s="40" t="s">
        <v>170</v>
      </c>
      <c r="F552" s="13" t="s">
        <v>41</v>
      </c>
      <c r="G552" s="13">
        <v>4</v>
      </c>
      <c r="H552" s="48"/>
      <c r="I552" s="48"/>
      <c r="J552" s="49">
        <f xml:space="preserve"> $I$552 + $H$552</f>
        <v>0</v>
      </c>
      <c r="K552" s="49">
        <f xml:space="preserve"> ROUND(($I$552 + $H$552) * $G$552, 2)</f>
        <v>0</v>
      </c>
    </row>
    <row r="553" spans="2:11" x14ac:dyDescent="0.25">
      <c r="C553" s="13">
        <v>252966</v>
      </c>
      <c r="D553" s="39">
        <v>9</v>
      </c>
      <c r="E553" s="40" t="s">
        <v>171</v>
      </c>
      <c r="F553" s="13" t="s">
        <v>41</v>
      </c>
      <c r="G553" s="13">
        <v>1</v>
      </c>
      <c r="H553" s="48"/>
      <c r="I553" s="48"/>
      <c r="J553" s="49">
        <f xml:space="preserve"> $I$553 + $H$553</f>
        <v>0</v>
      </c>
      <c r="K553" s="49">
        <f xml:space="preserve"> ROUND(($I$553 + $H$553) * $G$553, 2)</f>
        <v>0</v>
      </c>
    </row>
    <row r="554" spans="2:11" x14ac:dyDescent="0.25">
      <c r="C554" s="13">
        <v>252967</v>
      </c>
      <c r="D554" s="39">
        <v>10</v>
      </c>
      <c r="E554" s="40" t="s">
        <v>172</v>
      </c>
      <c r="F554" s="13"/>
      <c r="G554" s="13">
        <v>0</v>
      </c>
      <c r="H554" s="48"/>
      <c r="I554" s="48"/>
      <c r="J554" s="49">
        <f xml:space="preserve"> $I$554 + $H$554</f>
        <v>0</v>
      </c>
      <c r="K554" s="49">
        <f xml:space="preserve"> ROUND(($I$554 + $H$554) * $G$554, 2)</f>
        <v>0</v>
      </c>
    </row>
    <row r="555" spans="2:11" ht="30" x14ac:dyDescent="0.25">
      <c r="C555" s="13">
        <v>252968</v>
      </c>
      <c r="D555" s="39">
        <v>11</v>
      </c>
      <c r="E555" s="40" t="s">
        <v>173</v>
      </c>
      <c r="F555" s="13" t="s">
        <v>39</v>
      </c>
      <c r="G555" s="13">
        <v>0.02</v>
      </c>
      <c r="H555" s="48"/>
      <c r="I555" s="48"/>
      <c r="J555" s="49">
        <f xml:space="preserve"> $I$555 + $H$555</f>
        <v>0</v>
      </c>
      <c r="K555" s="49">
        <f xml:space="preserve"> ROUND(($I$555 + $H$555) * $G$555, 2)</f>
        <v>0</v>
      </c>
    </row>
    <row r="556" spans="2:11" ht="30" x14ac:dyDescent="0.25">
      <c r="C556" s="13">
        <v>252969</v>
      </c>
      <c r="D556" s="39">
        <v>12</v>
      </c>
      <c r="E556" s="40" t="s">
        <v>174</v>
      </c>
      <c r="F556" s="13" t="s">
        <v>39</v>
      </c>
      <c r="G556" s="13">
        <v>4.3999999999999997E-2</v>
      </c>
      <c r="H556" s="48"/>
      <c r="I556" s="48"/>
      <c r="J556" s="49">
        <f xml:space="preserve"> $I$556 + $H$556</f>
        <v>0</v>
      </c>
      <c r="K556" s="49">
        <f xml:space="preserve"> ROUND(($I$556 + $H$556) * $G$556, 2)</f>
        <v>0</v>
      </c>
    </row>
    <row r="557" spans="2:11" ht="30" x14ac:dyDescent="0.25">
      <c r="C557" s="13">
        <v>252970</v>
      </c>
      <c r="D557" s="39">
        <v>13</v>
      </c>
      <c r="E557" s="40" t="s">
        <v>175</v>
      </c>
      <c r="F557" s="13" t="s">
        <v>39</v>
      </c>
      <c r="G557" s="13">
        <v>0.05</v>
      </c>
      <c r="H557" s="48"/>
      <c r="I557" s="48"/>
      <c r="J557" s="49">
        <f xml:space="preserve"> $I$557 + $H$557</f>
        <v>0</v>
      </c>
      <c r="K557" s="49">
        <f xml:space="preserve"> ROUND(($I$557 + $H$557) * $G$557, 2)</f>
        <v>0</v>
      </c>
    </row>
    <row r="558" spans="2:11" x14ac:dyDescent="0.25">
      <c r="C558" s="13">
        <v>252971</v>
      </c>
      <c r="D558" s="39">
        <v>14</v>
      </c>
      <c r="E558" s="40" t="s">
        <v>176</v>
      </c>
      <c r="F558" s="13" t="s">
        <v>82</v>
      </c>
      <c r="G558" s="13">
        <v>19.2</v>
      </c>
      <c r="H558" s="48"/>
      <c r="I558" s="48"/>
      <c r="J558" s="49">
        <f xml:space="preserve"> $I$558 + $H$558</f>
        <v>0</v>
      </c>
      <c r="K558" s="49">
        <f xml:space="preserve"> ROUND(($I$558 + $H$558) * $G$558, 2)</f>
        <v>0</v>
      </c>
    </row>
    <row r="559" spans="2:11" s="30" customFormat="1" x14ac:dyDescent="0.25">
      <c r="B559" s="29"/>
      <c r="C559" s="32"/>
      <c r="D559" s="33">
        <v>38</v>
      </c>
      <c r="E559" s="34" t="s">
        <v>271</v>
      </c>
      <c r="F559" s="35"/>
      <c r="G559" s="35"/>
      <c r="H559" s="46"/>
      <c r="I559" s="46"/>
      <c r="J559" s="42"/>
      <c r="K559" s="47">
        <f>ROUND(SUM($K$560:$K$573), 2)</f>
        <v>0</v>
      </c>
    </row>
    <row r="560" spans="2:11" ht="30" x14ac:dyDescent="0.25">
      <c r="C560" s="13">
        <v>252986</v>
      </c>
      <c r="D560" s="39">
        <v>1</v>
      </c>
      <c r="E560" s="40" t="s">
        <v>103</v>
      </c>
      <c r="F560" s="13" t="s">
        <v>34</v>
      </c>
      <c r="G560" s="13">
        <v>8</v>
      </c>
      <c r="H560" s="48"/>
      <c r="I560" s="48"/>
      <c r="J560" s="49">
        <f xml:space="preserve"> $I$560 + $H$560</f>
        <v>0</v>
      </c>
      <c r="K560" s="49">
        <f xml:space="preserve"> ROUND(($I$560 + $H$560) * $G$560, 2)</f>
        <v>0</v>
      </c>
    </row>
    <row r="561" spans="2:11" x14ac:dyDescent="0.25">
      <c r="C561" s="13">
        <v>252989</v>
      </c>
      <c r="D561" s="39">
        <v>2</v>
      </c>
      <c r="E561" s="40" t="s">
        <v>51</v>
      </c>
      <c r="F561" s="13" t="s">
        <v>52</v>
      </c>
      <c r="G561" s="13">
        <v>15.9</v>
      </c>
      <c r="H561" s="48"/>
      <c r="I561" s="48"/>
      <c r="J561" s="49">
        <f xml:space="preserve"> $I$561 + $H$561</f>
        <v>0</v>
      </c>
      <c r="K561" s="49">
        <f xml:space="preserve"> ROUND(($I$561 + $H$561) * $G$561, 2)</f>
        <v>0</v>
      </c>
    </row>
    <row r="562" spans="2:11" x14ac:dyDescent="0.25">
      <c r="C562" s="13">
        <v>252990</v>
      </c>
      <c r="D562" s="39">
        <v>3</v>
      </c>
      <c r="E562" s="40" t="s">
        <v>33</v>
      </c>
      <c r="F562" s="13" t="s">
        <v>34</v>
      </c>
      <c r="G562" s="13">
        <v>6</v>
      </c>
      <c r="H562" s="48"/>
      <c r="I562" s="48"/>
      <c r="J562" s="49">
        <f xml:space="preserve"> $I$562 + $H$562</f>
        <v>0</v>
      </c>
      <c r="K562" s="49">
        <f xml:space="preserve"> ROUND(($I$562 + $H$562) * $G$562, 2)</f>
        <v>0</v>
      </c>
    </row>
    <row r="563" spans="2:11" x14ac:dyDescent="0.25">
      <c r="C563" s="13">
        <v>252991</v>
      </c>
      <c r="D563" s="39">
        <v>4</v>
      </c>
      <c r="E563" s="40" t="s">
        <v>119</v>
      </c>
      <c r="F563" s="13" t="s">
        <v>34</v>
      </c>
      <c r="G563" s="13">
        <v>1.08</v>
      </c>
      <c r="H563" s="48"/>
      <c r="I563" s="48"/>
      <c r="J563" s="49">
        <f xml:space="preserve"> $I$563 + $H$563</f>
        <v>0</v>
      </c>
      <c r="K563" s="49">
        <f xml:space="preserve"> ROUND(($I$563 + $H$563) * $G$563, 2)</f>
        <v>0</v>
      </c>
    </row>
    <row r="564" spans="2:11" ht="30" x14ac:dyDescent="0.25">
      <c r="C564" s="13">
        <v>252993</v>
      </c>
      <c r="D564" s="39">
        <v>5</v>
      </c>
      <c r="E564" s="40" t="s">
        <v>215</v>
      </c>
      <c r="F564" s="13" t="s">
        <v>34</v>
      </c>
      <c r="G564" s="13">
        <v>0.55700000000000005</v>
      </c>
      <c r="H564" s="48"/>
      <c r="I564" s="48"/>
      <c r="J564" s="49">
        <f xml:space="preserve"> $I$564 + $H$564</f>
        <v>0</v>
      </c>
      <c r="K564" s="49">
        <f xml:space="preserve"> ROUND(($I$564 + $H$564) * $G$564, 2)</f>
        <v>0</v>
      </c>
    </row>
    <row r="565" spans="2:11" ht="30" x14ac:dyDescent="0.25">
      <c r="C565" s="13">
        <v>252994</v>
      </c>
      <c r="D565" s="39">
        <v>6</v>
      </c>
      <c r="E565" s="40" t="s">
        <v>220</v>
      </c>
      <c r="F565" s="13" t="s">
        <v>34</v>
      </c>
      <c r="G565" s="13">
        <v>3.46</v>
      </c>
      <c r="H565" s="48"/>
      <c r="I565" s="48"/>
      <c r="J565" s="49">
        <f xml:space="preserve"> $I$565 + $H$565</f>
        <v>0</v>
      </c>
      <c r="K565" s="49">
        <f xml:space="preserve"> ROUND(($I$565 + $H$565) * $G$565, 2)</f>
        <v>0</v>
      </c>
    </row>
    <row r="566" spans="2:11" x14ac:dyDescent="0.25">
      <c r="C566" s="13">
        <v>252995</v>
      </c>
      <c r="D566" s="39">
        <v>7</v>
      </c>
      <c r="E566" s="40" t="s">
        <v>180</v>
      </c>
      <c r="F566" s="13" t="s">
        <v>52</v>
      </c>
      <c r="G566" s="13">
        <v>8.4000000000000005E-2</v>
      </c>
      <c r="H566" s="48"/>
      <c r="I566" s="48"/>
      <c r="J566" s="49">
        <f xml:space="preserve"> $I$566 + $H$566</f>
        <v>0</v>
      </c>
      <c r="K566" s="49">
        <f xml:space="preserve"> ROUND(($I$566 + $H$566) * $G$566, 2)</f>
        <v>0</v>
      </c>
    </row>
    <row r="567" spans="2:11" ht="30" x14ac:dyDescent="0.25">
      <c r="C567" s="13">
        <v>252996</v>
      </c>
      <c r="D567" s="39">
        <v>8</v>
      </c>
      <c r="E567" s="40" t="s">
        <v>272</v>
      </c>
      <c r="F567" s="13" t="s">
        <v>82</v>
      </c>
      <c r="G567" s="13">
        <v>13.06</v>
      </c>
      <c r="H567" s="48"/>
      <c r="I567" s="48"/>
      <c r="J567" s="49">
        <f xml:space="preserve"> $I$567 + $H$567</f>
        <v>0</v>
      </c>
      <c r="K567" s="49">
        <f xml:space="preserve"> ROUND(($I$567 + $H$567) * $G$567, 2)</f>
        <v>0</v>
      </c>
    </row>
    <row r="568" spans="2:11" ht="30" x14ac:dyDescent="0.25">
      <c r="C568" s="13">
        <v>252997</v>
      </c>
      <c r="D568" s="39">
        <v>9</v>
      </c>
      <c r="E568" s="40" t="s">
        <v>222</v>
      </c>
      <c r="F568" s="13" t="s">
        <v>52</v>
      </c>
      <c r="G568" s="13">
        <v>0.877</v>
      </c>
      <c r="H568" s="48"/>
      <c r="I568" s="48"/>
      <c r="J568" s="49">
        <f xml:space="preserve"> $I$568 + $H$568</f>
        <v>0</v>
      </c>
      <c r="K568" s="49">
        <f xml:space="preserve"> ROUND(($I$568 + $H$568) * $G$568, 2)</f>
        <v>0</v>
      </c>
    </row>
    <row r="569" spans="2:11" x14ac:dyDescent="0.25">
      <c r="C569" s="13">
        <v>252998</v>
      </c>
      <c r="D569" s="39">
        <v>10</v>
      </c>
      <c r="E569" s="40" t="s">
        <v>223</v>
      </c>
      <c r="F569" s="13" t="s">
        <v>52</v>
      </c>
      <c r="G569" s="13">
        <v>0.877</v>
      </c>
      <c r="H569" s="48"/>
      <c r="I569" s="48"/>
      <c r="J569" s="49">
        <f xml:space="preserve"> $I$569 + $H$569</f>
        <v>0</v>
      </c>
      <c r="K569" s="49">
        <f xml:space="preserve"> ROUND(($I$569 + $H$569) * $G$569, 2)</f>
        <v>0</v>
      </c>
    </row>
    <row r="570" spans="2:11" ht="30" x14ac:dyDescent="0.25">
      <c r="C570" s="13">
        <v>252999</v>
      </c>
      <c r="D570" s="39">
        <v>11</v>
      </c>
      <c r="E570" s="40" t="s">
        <v>217</v>
      </c>
      <c r="F570" s="13" t="s">
        <v>52</v>
      </c>
      <c r="G570" s="13">
        <v>4.7E-2</v>
      </c>
      <c r="H570" s="48"/>
      <c r="I570" s="48"/>
      <c r="J570" s="49">
        <f xml:space="preserve"> $I$570 + $H$570</f>
        <v>0</v>
      </c>
      <c r="K570" s="49">
        <f xml:space="preserve"> ROUND(($I$570 + $H$570) * $G$570, 2)</f>
        <v>0</v>
      </c>
    </row>
    <row r="571" spans="2:11" x14ac:dyDescent="0.25">
      <c r="C571" s="13">
        <v>253000</v>
      </c>
      <c r="D571" s="39">
        <v>12</v>
      </c>
      <c r="E571" s="40" t="s">
        <v>218</v>
      </c>
      <c r="F571" s="13" t="s">
        <v>52</v>
      </c>
      <c r="G571" s="13">
        <v>4.7E-2</v>
      </c>
      <c r="H571" s="48"/>
      <c r="I571" s="48"/>
      <c r="J571" s="49">
        <f xml:space="preserve"> $I$571 + $H$571</f>
        <v>0</v>
      </c>
      <c r="K571" s="49">
        <f xml:space="preserve"> ROUND(($I$571 + $H$571) * $G$571, 2)</f>
        <v>0</v>
      </c>
    </row>
    <row r="572" spans="2:11" x14ac:dyDescent="0.25">
      <c r="C572" s="13">
        <v>253001</v>
      </c>
      <c r="D572" s="39">
        <v>13</v>
      </c>
      <c r="E572" s="40" t="s">
        <v>46</v>
      </c>
      <c r="F572" s="13" t="s">
        <v>34</v>
      </c>
      <c r="G572" s="13">
        <v>6</v>
      </c>
      <c r="H572" s="48"/>
      <c r="I572" s="48"/>
      <c r="J572" s="49">
        <f xml:space="preserve"> $I$572 + $H$572</f>
        <v>0</v>
      </c>
      <c r="K572" s="49">
        <f xml:space="preserve"> ROUND(($I$572 + $H$572) * $G$572, 2)</f>
        <v>0</v>
      </c>
    </row>
    <row r="573" spans="2:11" ht="30" x14ac:dyDescent="0.25">
      <c r="C573" s="13">
        <v>253005</v>
      </c>
      <c r="D573" s="39">
        <v>14</v>
      </c>
      <c r="E573" s="40" t="s">
        <v>80</v>
      </c>
      <c r="F573" s="13" t="s">
        <v>30</v>
      </c>
      <c r="G573" s="13">
        <v>9</v>
      </c>
      <c r="H573" s="48"/>
      <c r="I573" s="48"/>
      <c r="J573" s="49">
        <f xml:space="preserve"> $I$573 + $H$573</f>
        <v>0</v>
      </c>
      <c r="K573" s="49">
        <f xml:space="preserve"> ROUND(($I$573 + $H$573) * $G$573, 2)</f>
        <v>0</v>
      </c>
    </row>
    <row r="574" spans="2:11" s="30" customFormat="1" ht="45" x14ac:dyDescent="0.25">
      <c r="B574" s="29"/>
      <c r="C574" s="32"/>
      <c r="D574" s="33">
        <v>39</v>
      </c>
      <c r="E574" s="34" t="s">
        <v>273</v>
      </c>
      <c r="F574" s="35"/>
      <c r="G574" s="35"/>
      <c r="H574" s="46"/>
      <c r="I574" s="46"/>
      <c r="J574" s="42"/>
      <c r="K574" s="47">
        <f>ROUND(SUM($K$575:$K$597), 2)</f>
        <v>0</v>
      </c>
    </row>
    <row r="575" spans="2:11" ht="30" x14ac:dyDescent="0.25">
      <c r="C575" s="13">
        <v>253103</v>
      </c>
      <c r="D575" s="39">
        <v>1</v>
      </c>
      <c r="E575" s="40" t="s">
        <v>274</v>
      </c>
      <c r="F575" s="13"/>
      <c r="G575" s="13">
        <v>0</v>
      </c>
      <c r="H575" s="48"/>
      <c r="I575" s="48"/>
      <c r="J575" s="49">
        <f xml:space="preserve"> $I$575 + $H$575</f>
        <v>0</v>
      </c>
      <c r="K575" s="49">
        <f xml:space="preserve"> ROUND(($I$575 + $H$575) * $G$575, 2)</f>
        <v>0</v>
      </c>
    </row>
    <row r="576" spans="2:11" x14ac:dyDescent="0.25">
      <c r="C576" s="13">
        <v>253102</v>
      </c>
      <c r="D576" s="39">
        <v>2</v>
      </c>
      <c r="E576" s="40" t="s">
        <v>33</v>
      </c>
      <c r="F576" s="13" t="s">
        <v>34</v>
      </c>
      <c r="G576" s="13">
        <v>157</v>
      </c>
      <c r="H576" s="48"/>
      <c r="I576" s="48"/>
      <c r="J576" s="49">
        <f xml:space="preserve"> $I$576 + $H$576</f>
        <v>0</v>
      </c>
      <c r="K576" s="49">
        <f xml:space="preserve"> ROUND(($I$576 + $H$576) * $G$576, 2)</f>
        <v>0</v>
      </c>
    </row>
    <row r="577" spans="3:11" ht="30" x14ac:dyDescent="0.25">
      <c r="C577" s="13">
        <v>253118</v>
      </c>
      <c r="D577" s="39">
        <v>3</v>
      </c>
      <c r="E577" s="40" t="s">
        <v>103</v>
      </c>
      <c r="F577" s="13" t="s">
        <v>34</v>
      </c>
      <c r="G577" s="13">
        <v>80</v>
      </c>
      <c r="H577" s="48"/>
      <c r="I577" s="48"/>
      <c r="J577" s="49">
        <f xml:space="preserve"> $I$577 + $H$577</f>
        <v>0</v>
      </c>
      <c r="K577" s="49">
        <f xml:space="preserve"> ROUND(($I$577 + $H$577) * $G$577, 2)</f>
        <v>0</v>
      </c>
    </row>
    <row r="578" spans="3:11" x14ac:dyDescent="0.25">
      <c r="C578" s="13">
        <v>253104</v>
      </c>
      <c r="D578" s="39">
        <v>4</v>
      </c>
      <c r="E578" s="40" t="s">
        <v>35</v>
      </c>
      <c r="F578" s="13" t="s">
        <v>34</v>
      </c>
      <c r="G578" s="13">
        <v>26</v>
      </c>
      <c r="H578" s="48"/>
      <c r="I578" s="48"/>
      <c r="J578" s="49">
        <f xml:space="preserve"> $I$578 + $H$578</f>
        <v>0</v>
      </c>
      <c r="K578" s="49">
        <f xml:space="preserve"> ROUND(($I$578 + $H$578) * $G$578, 2)</f>
        <v>0</v>
      </c>
    </row>
    <row r="579" spans="3:11" ht="30" x14ac:dyDescent="0.25">
      <c r="C579" s="13">
        <v>253105</v>
      </c>
      <c r="D579" s="39">
        <v>5</v>
      </c>
      <c r="E579" s="40" t="s">
        <v>36</v>
      </c>
      <c r="F579" s="13" t="s">
        <v>34</v>
      </c>
      <c r="G579" s="13">
        <v>77.2</v>
      </c>
      <c r="H579" s="48"/>
      <c r="I579" s="48"/>
      <c r="J579" s="49">
        <f xml:space="preserve"> $I$579 + $H$579</f>
        <v>0</v>
      </c>
      <c r="K579" s="49">
        <f xml:space="preserve"> ROUND(($I$579 + $H$579) * $G$579, 2)</f>
        <v>0</v>
      </c>
    </row>
    <row r="580" spans="3:11" ht="30" x14ac:dyDescent="0.25">
      <c r="C580" s="13">
        <v>253106</v>
      </c>
      <c r="D580" s="39">
        <v>6</v>
      </c>
      <c r="E580" s="40" t="s">
        <v>37</v>
      </c>
      <c r="F580" s="13" t="s">
        <v>30</v>
      </c>
      <c r="G580" s="13">
        <v>351</v>
      </c>
      <c r="H580" s="48"/>
      <c r="I580" s="48"/>
      <c r="J580" s="49">
        <f xml:space="preserve"> $I$580 + $H$580</f>
        <v>0</v>
      </c>
      <c r="K580" s="49">
        <f xml:space="preserve"> ROUND(($I$580 + $H$580) * $G$580, 2)</f>
        <v>0</v>
      </c>
    </row>
    <row r="581" spans="3:11" x14ac:dyDescent="0.25">
      <c r="C581" s="13">
        <v>253107</v>
      </c>
      <c r="D581" s="39">
        <v>7</v>
      </c>
      <c r="E581" s="40" t="s">
        <v>38</v>
      </c>
      <c r="F581" s="13" t="s">
        <v>39</v>
      </c>
      <c r="G581" s="13">
        <v>0.35099999999999998</v>
      </c>
      <c r="H581" s="48"/>
      <c r="I581" s="48"/>
      <c r="J581" s="49">
        <f xml:space="preserve"> $I$581 + $H$581</f>
        <v>0</v>
      </c>
      <c r="K581" s="49">
        <f xml:space="preserve"> ROUND(($I$581 + $H$581) * $G$581, 2)</f>
        <v>0</v>
      </c>
    </row>
    <row r="582" spans="3:11" x14ac:dyDescent="0.25">
      <c r="C582" s="13">
        <v>253108</v>
      </c>
      <c r="D582" s="39">
        <v>8</v>
      </c>
      <c r="E582" s="40" t="s">
        <v>40</v>
      </c>
      <c r="F582" s="13" t="s">
        <v>41</v>
      </c>
      <c r="G582" s="13">
        <v>1</v>
      </c>
      <c r="H582" s="48"/>
      <c r="I582" s="48"/>
      <c r="J582" s="49">
        <f xml:space="preserve"> $I$582 + $H$582</f>
        <v>0</v>
      </c>
      <c r="K582" s="49">
        <f xml:space="preserve"> ROUND(($I$582 + $H$582) * $G$582, 2)</f>
        <v>0</v>
      </c>
    </row>
    <row r="583" spans="3:11" x14ac:dyDescent="0.25">
      <c r="C583" s="13">
        <v>253109</v>
      </c>
      <c r="D583" s="39">
        <v>9</v>
      </c>
      <c r="E583" s="40" t="s">
        <v>42</v>
      </c>
      <c r="F583" s="13" t="s">
        <v>41</v>
      </c>
      <c r="G583" s="13">
        <v>2</v>
      </c>
      <c r="H583" s="48"/>
      <c r="I583" s="48"/>
      <c r="J583" s="49">
        <f xml:space="preserve"> $I$583 + $H$583</f>
        <v>0</v>
      </c>
      <c r="K583" s="49">
        <f xml:space="preserve"> ROUND(($I$583 + $H$583) * $G$583, 2)</f>
        <v>0</v>
      </c>
    </row>
    <row r="584" spans="3:11" x14ac:dyDescent="0.25">
      <c r="C584" s="13">
        <v>253110</v>
      </c>
      <c r="D584" s="39">
        <v>10</v>
      </c>
      <c r="E584" s="40" t="s">
        <v>43</v>
      </c>
      <c r="F584" s="13" t="s">
        <v>41</v>
      </c>
      <c r="G584" s="13">
        <v>2</v>
      </c>
      <c r="H584" s="48"/>
      <c r="I584" s="48"/>
      <c r="J584" s="49">
        <f xml:space="preserve"> $I$584 + $H$584</f>
        <v>0</v>
      </c>
      <c r="K584" s="49">
        <f xml:space="preserve"> ROUND(($I$584 + $H$584) * $G$584, 2)</f>
        <v>0</v>
      </c>
    </row>
    <row r="585" spans="3:11" ht="30" x14ac:dyDescent="0.25">
      <c r="C585" s="13">
        <v>253111</v>
      </c>
      <c r="D585" s="39">
        <v>11</v>
      </c>
      <c r="E585" s="40" t="s">
        <v>44</v>
      </c>
      <c r="F585" s="13" t="s">
        <v>45</v>
      </c>
      <c r="G585" s="13">
        <v>2</v>
      </c>
      <c r="H585" s="48"/>
      <c r="I585" s="48"/>
      <c r="J585" s="49">
        <f xml:space="preserve"> $I$585 + $H$585</f>
        <v>0</v>
      </c>
      <c r="K585" s="49">
        <f xml:space="preserve"> ROUND(($I$585 + $H$585) * $G$585, 2)</f>
        <v>0</v>
      </c>
    </row>
    <row r="586" spans="3:11" x14ac:dyDescent="0.25">
      <c r="C586" s="13">
        <v>253112</v>
      </c>
      <c r="D586" s="39">
        <v>12</v>
      </c>
      <c r="E586" s="40" t="s">
        <v>46</v>
      </c>
      <c r="F586" s="13" t="s">
        <v>34</v>
      </c>
      <c r="G586" s="13">
        <v>18</v>
      </c>
      <c r="H586" s="48"/>
      <c r="I586" s="48"/>
      <c r="J586" s="49">
        <f xml:space="preserve"> $I$586 + $H$586</f>
        <v>0</v>
      </c>
      <c r="K586" s="49">
        <f xml:space="preserve"> ROUND(($I$586 + $H$586) * $G$586, 2)</f>
        <v>0</v>
      </c>
    </row>
    <row r="587" spans="3:11" x14ac:dyDescent="0.25">
      <c r="C587" s="13">
        <v>253113</v>
      </c>
      <c r="D587" s="39">
        <v>13</v>
      </c>
      <c r="E587" s="40" t="s">
        <v>47</v>
      </c>
      <c r="F587" s="13" t="s">
        <v>34</v>
      </c>
      <c r="G587" s="13">
        <v>165</v>
      </c>
      <c r="H587" s="48"/>
      <c r="I587" s="48"/>
      <c r="J587" s="49">
        <f xml:space="preserve"> $I$587 + $H$587</f>
        <v>0</v>
      </c>
      <c r="K587" s="49">
        <f xml:space="preserve"> ROUND(($I$587 + $H$587) * $G$587, 2)</f>
        <v>0</v>
      </c>
    </row>
    <row r="588" spans="3:11" x14ac:dyDescent="0.25">
      <c r="C588" s="13">
        <v>253114</v>
      </c>
      <c r="D588" s="39">
        <v>14</v>
      </c>
      <c r="E588" s="40" t="s">
        <v>48</v>
      </c>
      <c r="F588" s="13" t="s">
        <v>34</v>
      </c>
      <c r="G588" s="13">
        <v>165</v>
      </c>
      <c r="H588" s="48"/>
      <c r="I588" s="48"/>
      <c r="J588" s="49">
        <f xml:space="preserve"> $I$588 + $H$588</f>
        <v>0</v>
      </c>
      <c r="K588" s="49">
        <f xml:space="preserve"> ROUND(($I$588 + $H$588) * $G$588, 2)</f>
        <v>0</v>
      </c>
    </row>
    <row r="589" spans="3:11" x14ac:dyDescent="0.25">
      <c r="C589" s="13">
        <v>253115</v>
      </c>
      <c r="D589" s="39">
        <v>15</v>
      </c>
      <c r="E589" s="40" t="s">
        <v>49</v>
      </c>
      <c r="F589" s="13" t="s">
        <v>34</v>
      </c>
      <c r="G589" s="13">
        <v>165</v>
      </c>
      <c r="H589" s="48"/>
      <c r="I589" s="48"/>
      <c r="J589" s="49">
        <f xml:space="preserve"> $I$589 + $H$589</f>
        <v>0</v>
      </c>
      <c r="K589" s="49">
        <f xml:space="preserve"> ROUND(($I$589 + $H$589) * $G$589, 2)</f>
        <v>0</v>
      </c>
    </row>
    <row r="590" spans="3:11" x14ac:dyDescent="0.25">
      <c r="C590" s="13">
        <v>253117</v>
      </c>
      <c r="D590" s="39">
        <v>16</v>
      </c>
      <c r="E590" s="40" t="s">
        <v>51</v>
      </c>
      <c r="F590" s="13" t="s">
        <v>52</v>
      </c>
      <c r="G590" s="13">
        <v>156</v>
      </c>
      <c r="H590" s="48"/>
      <c r="I590" s="48"/>
      <c r="J590" s="49">
        <f xml:space="preserve"> $I$590 + $H$590</f>
        <v>0</v>
      </c>
      <c r="K590" s="49">
        <f xml:space="preserve"> ROUND(($I$590 + $H$590) * $G$590, 2)</f>
        <v>0</v>
      </c>
    </row>
    <row r="591" spans="3:11" ht="30" x14ac:dyDescent="0.25">
      <c r="C591" s="13">
        <v>253124</v>
      </c>
      <c r="D591" s="39">
        <v>17</v>
      </c>
      <c r="E591" s="40" t="s">
        <v>275</v>
      </c>
      <c r="F591" s="13"/>
      <c r="G591" s="13">
        <v>0</v>
      </c>
      <c r="H591" s="48"/>
      <c r="I591" s="48"/>
      <c r="J591" s="49">
        <f xml:space="preserve"> $I$591 + $H$591</f>
        <v>0</v>
      </c>
      <c r="K591" s="49">
        <f xml:space="preserve"> ROUND(($I$591 + $H$591) * $G$591, 2)</f>
        <v>0</v>
      </c>
    </row>
    <row r="592" spans="3:11" x14ac:dyDescent="0.25">
      <c r="C592" s="13">
        <v>253119</v>
      </c>
      <c r="D592" s="39">
        <v>18</v>
      </c>
      <c r="E592" s="40" t="s">
        <v>54</v>
      </c>
      <c r="F592" s="13" t="s">
        <v>34</v>
      </c>
      <c r="G592" s="13">
        <v>0.4</v>
      </c>
      <c r="H592" s="48"/>
      <c r="I592" s="48"/>
      <c r="J592" s="49">
        <f xml:space="preserve"> $I$592 + $H$592</f>
        <v>0</v>
      </c>
      <c r="K592" s="49">
        <f xml:space="preserve"> ROUND(($I$592 + $H$592) * $G$592, 2)</f>
        <v>0</v>
      </c>
    </row>
    <row r="593" spans="2:11" ht="30" x14ac:dyDescent="0.25">
      <c r="C593" s="13">
        <v>253120</v>
      </c>
      <c r="D593" s="39">
        <v>19</v>
      </c>
      <c r="E593" s="40" t="s">
        <v>55</v>
      </c>
      <c r="F593" s="13" t="s">
        <v>34</v>
      </c>
      <c r="G593" s="13">
        <v>0.157</v>
      </c>
      <c r="H593" s="48"/>
      <c r="I593" s="48"/>
      <c r="J593" s="49">
        <f xml:space="preserve"> $I$593 + $H$593</f>
        <v>0</v>
      </c>
      <c r="K593" s="49">
        <f xml:space="preserve"> ROUND(($I$593 + $H$593) * $G$593, 2)</f>
        <v>0</v>
      </c>
    </row>
    <row r="594" spans="2:11" ht="30" x14ac:dyDescent="0.25">
      <c r="C594" s="13">
        <v>253121</v>
      </c>
      <c r="D594" s="39">
        <v>20</v>
      </c>
      <c r="E594" s="40" t="s">
        <v>56</v>
      </c>
      <c r="F594" s="13" t="s">
        <v>34</v>
      </c>
      <c r="G594" s="13">
        <v>0.5</v>
      </c>
      <c r="H594" s="48"/>
      <c r="I594" s="48"/>
      <c r="J594" s="49">
        <f xml:space="preserve"> $I$594 + $H$594</f>
        <v>0</v>
      </c>
      <c r="K594" s="49">
        <f xml:space="preserve"> ROUND(($I$594 + $H$594) * $G$594, 2)</f>
        <v>0</v>
      </c>
    </row>
    <row r="595" spans="2:11" x14ac:dyDescent="0.25">
      <c r="C595" s="13">
        <v>253122</v>
      </c>
      <c r="D595" s="39">
        <v>21</v>
      </c>
      <c r="E595" s="40" t="s">
        <v>57</v>
      </c>
      <c r="F595" s="13" t="s">
        <v>34</v>
      </c>
      <c r="G595" s="13">
        <v>0.39</v>
      </c>
      <c r="H595" s="48"/>
      <c r="I595" s="48"/>
      <c r="J595" s="49">
        <f xml:space="preserve"> $I$595 + $H$595</f>
        <v>0</v>
      </c>
      <c r="K595" s="49">
        <f xml:space="preserve"> ROUND(($I$595 + $H$595) * $G$595, 2)</f>
        <v>0</v>
      </c>
    </row>
    <row r="596" spans="2:11" x14ac:dyDescent="0.25">
      <c r="C596" s="13">
        <v>253123</v>
      </c>
      <c r="D596" s="39">
        <v>22</v>
      </c>
      <c r="E596" s="40" t="s">
        <v>58</v>
      </c>
      <c r="F596" s="13" t="s">
        <v>41</v>
      </c>
      <c r="G596" s="13">
        <v>1</v>
      </c>
      <c r="H596" s="48"/>
      <c r="I596" s="48"/>
      <c r="J596" s="49">
        <f xml:space="preserve"> $I$596 + $H$596</f>
        <v>0</v>
      </c>
      <c r="K596" s="49">
        <f xml:space="preserve"> ROUND(($I$596 + $H$596) * $G$596, 2)</f>
        <v>0</v>
      </c>
    </row>
    <row r="597" spans="2:11" ht="30" x14ac:dyDescent="0.25">
      <c r="C597" s="13">
        <v>253126</v>
      </c>
      <c r="D597" s="39">
        <v>23</v>
      </c>
      <c r="E597" s="40" t="s">
        <v>59</v>
      </c>
      <c r="F597" s="13" t="s">
        <v>52</v>
      </c>
      <c r="G597" s="13">
        <v>3.5000000000000003E-2</v>
      </c>
      <c r="H597" s="48"/>
      <c r="I597" s="48"/>
      <c r="J597" s="49">
        <f xml:space="preserve"> $I$597 + $H$597</f>
        <v>0</v>
      </c>
      <c r="K597" s="49">
        <f xml:space="preserve"> ROUND(($I$597 + $H$597) * $G$597, 2)</f>
        <v>0</v>
      </c>
    </row>
    <row r="598" spans="2:11" s="30" customFormat="1" x14ac:dyDescent="0.25">
      <c r="B598" s="29"/>
      <c r="C598" s="32"/>
      <c r="D598" s="33">
        <v>40</v>
      </c>
      <c r="E598" s="34" t="s">
        <v>93</v>
      </c>
      <c r="F598" s="35"/>
      <c r="G598" s="35"/>
      <c r="H598" s="46"/>
      <c r="I598" s="46"/>
      <c r="J598" s="42"/>
      <c r="K598" s="47">
        <f>ROUND(SUM($K$599:$K$606), 2)</f>
        <v>0</v>
      </c>
    </row>
    <row r="599" spans="2:11" x14ac:dyDescent="0.25">
      <c r="C599" s="13">
        <v>253129</v>
      </c>
      <c r="D599" s="39">
        <v>1</v>
      </c>
      <c r="E599" s="40" t="s">
        <v>35</v>
      </c>
      <c r="F599" s="13" t="s">
        <v>34</v>
      </c>
      <c r="G599" s="13">
        <v>33</v>
      </c>
      <c r="H599" s="48"/>
      <c r="I599" s="48"/>
      <c r="J599" s="49">
        <f xml:space="preserve"> $I$599 + $H$599</f>
        <v>0</v>
      </c>
      <c r="K599" s="49">
        <f xml:space="preserve"> ROUND(($I$599 + $H$599) * $G$599, 2)</f>
        <v>0</v>
      </c>
    </row>
    <row r="600" spans="2:11" ht="30" x14ac:dyDescent="0.25">
      <c r="C600" s="13">
        <v>253132</v>
      </c>
      <c r="D600" s="39">
        <v>2</v>
      </c>
      <c r="E600" s="40" t="s">
        <v>262</v>
      </c>
      <c r="F600" s="13" t="s">
        <v>34</v>
      </c>
      <c r="G600" s="13">
        <v>33</v>
      </c>
      <c r="H600" s="48"/>
      <c r="I600" s="48"/>
      <c r="J600" s="49">
        <f xml:space="preserve"> $I$600 + $H$600</f>
        <v>0</v>
      </c>
      <c r="K600" s="49">
        <f xml:space="preserve"> ROUND(($I$600 + $H$600) * $G$600, 2)</f>
        <v>0</v>
      </c>
    </row>
    <row r="601" spans="2:11" ht="30" x14ac:dyDescent="0.25">
      <c r="C601" s="13">
        <v>253133</v>
      </c>
      <c r="D601" s="39">
        <v>3</v>
      </c>
      <c r="E601" s="40" t="s">
        <v>105</v>
      </c>
      <c r="F601" s="13" t="s">
        <v>34</v>
      </c>
      <c r="G601" s="13">
        <v>33</v>
      </c>
      <c r="H601" s="48"/>
      <c r="I601" s="48"/>
      <c r="J601" s="49">
        <f xml:space="preserve"> $I$601 + $H$601</f>
        <v>0</v>
      </c>
      <c r="K601" s="49">
        <f xml:space="preserve"> ROUND(($I$601 + $H$601) * $G$601, 2)</f>
        <v>0</v>
      </c>
    </row>
    <row r="602" spans="2:11" x14ac:dyDescent="0.25">
      <c r="C602" s="13">
        <v>253134</v>
      </c>
      <c r="D602" s="39">
        <v>4</v>
      </c>
      <c r="E602" s="40" t="s">
        <v>49</v>
      </c>
      <c r="F602" s="13" t="s">
        <v>34</v>
      </c>
      <c r="G602" s="13">
        <v>33</v>
      </c>
      <c r="H602" s="48"/>
      <c r="I602" s="48"/>
      <c r="J602" s="49">
        <f xml:space="preserve"> $I$602 + $H$602</f>
        <v>0</v>
      </c>
      <c r="K602" s="49">
        <f xml:space="preserve"> ROUND(($I$602 + $H$602) * $G$602, 2)</f>
        <v>0</v>
      </c>
    </row>
    <row r="603" spans="2:11" ht="30" x14ac:dyDescent="0.25">
      <c r="C603" s="13">
        <v>253135</v>
      </c>
      <c r="D603" s="39">
        <v>5</v>
      </c>
      <c r="E603" s="40" t="s">
        <v>263</v>
      </c>
      <c r="F603" s="13" t="s">
        <v>34</v>
      </c>
      <c r="G603" s="13">
        <v>300</v>
      </c>
      <c r="H603" s="48"/>
      <c r="I603" s="48"/>
      <c r="J603" s="49">
        <f xml:space="preserve"> $I$603 + $H$603</f>
        <v>0</v>
      </c>
      <c r="K603" s="49">
        <f xml:space="preserve"> ROUND(($I$603 + $H$603) * $G$603, 2)</f>
        <v>0</v>
      </c>
    </row>
    <row r="604" spans="2:11" ht="30" x14ac:dyDescent="0.25">
      <c r="C604" s="13">
        <v>253136</v>
      </c>
      <c r="D604" s="39">
        <v>6</v>
      </c>
      <c r="E604" s="40" t="s">
        <v>276</v>
      </c>
      <c r="F604" s="13" t="s">
        <v>34</v>
      </c>
      <c r="G604" s="13">
        <v>300</v>
      </c>
      <c r="H604" s="48"/>
      <c r="I604" s="48"/>
      <c r="J604" s="49">
        <f xml:space="preserve"> $I$604 + $H$604</f>
        <v>0</v>
      </c>
      <c r="K604" s="49">
        <f xml:space="preserve"> ROUND(($I$604 + $H$604) * $G$604, 2)</f>
        <v>0</v>
      </c>
    </row>
    <row r="605" spans="2:11" ht="30" x14ac:dyDescent="0.25">
      <c r="C605" s="13">
        <v>253137</v>
      </c>
      <c r="D605" s="39">
        <v>7</v>
      </c>
      <c r="E605" s="40" t="s">
        <v>103</v>
      </c>
      <c r="F605" s="13" t="s">
        <v>34</v>
      </c>
      <c r="G605" s="13">
        <v>453</v>
      </c>
      <c r="H605" s="48"/>
      <c r="I605" s="48"/>
      <c r="J605" s="49">
        <f xml:space="preserve"> $I$605 + $H$605</f>
        <v>0</v>
      </c>
      <c r="K605" s="49">
        <f xml:space="preserve"> ROUND(($I$605 + $H$605) * $G$605, 2)</f>
        <v>0</v>
      </c>
    </row>
    <row r="606" spans="2:11" x14ac:dyDescent="0.25">
      <c r="C606" s="13">
        <v>253138</v>
      </c>
      <c r="D606" s="39">
        <v>8</v>
      </c>
      <c r="E606" s="40" t="s">
        <v>51</v>
      </c>
      <c r="F606" s="13" t="s">
        <v>52</v>
      </c>
      <c r="G606" s="13">
        <v>1468.4</v>
      </c>
      <c r="H606" s="48"/>
      <c r="I606" s="48"/>
      <c r="J606" s="49">
        <f xml:space="preserve"> $I$606 + $H$606</f>
        <v>0</v>
      </c>
      <c r="K606" s="49">
        <f xml:space="preserve"> ROUND(($I$606 + $H$606) * $G$606, 2)</f>
        <v>0</v>
      </c>
    </row>
    <row r="607" spans="2:11" s="30" customFormat="1" x14ac:dyDescent="0.25">
      <c r="B607" s="29"/>
      <c r="C607" s="32"/>
      <c r="D607" s="33">
        <v>41</v>
      </c>
      <c r="E607" s="34" t="s">
        <v>115</v>
      </c>
      <c r="F607" s="35"/>
      <c r="G607" s="35"/>
      <c r="H607" s="46"/>
      <c r="I607" s="46"/>
      <c r="J607" s="42"/>
      <c r="K607" s="47">
        <f>ROUND(SUM($K$608:$K$611), 2)</f>
        <v>0</v>
      </c>
    </row>
    <row r="608" spans="2:11" ht="30" x14ac:dyDescent="0.25">
      <c r="C608" s="13">
        <v>253139</v>
      </c>
      <c r="D608" s="39">
        <v>1</v>
      </c>
      <c r="E608" s="40" t="s">
        <v>116</v>
      </c>
      <c r="F608" s="13" t="s">
        <v>82</v>
      </c>
      <c r="G608" s="13">
        <v>2558</v>
      </c>
      <c r="H608" s="48"/>
      <c r="I608" s="48"/>
      <c r="J608" s="49">
        <f xml:space="preserve"> $I$608 + $H$608</f>
        <v>0</v>
      </c>
      <c r="K608" s="49">
        <f xml:space="preserve"> ROUND(($I$608 + $H$608) * $G$608, 2)</f>
        <v>0</v>
      </c>
    </row>
    <row r="609" spans="2:11" ht="30" x14ac:dyDescent="0.25">
      <c r="C609" s="13">
        <v>253140</v>
      </c>
      <c r="D609" s="39">
        <v>2</v>
      </c>
      <c r="E609" s="40" t="s">
        <v>117</v>
      </c>
      <c r="F609" s="13" t="s">
        <v>82</v>
      </c>
      <c r="G609" s="13">
        <v>2558</v>
      </c>
      <c r="H609" s="48"/>
      <c r="I609" s="48"/>
      <c r="J609" s="49">
        <f xml:space="preserve"> $I$609 + $H$609</f>
        <v>0</v>
      </c>
      <c r="K609" s="49">
        <f xml:space="preserve"> ROUND(($I$609 + $H$609) * $G$609, 2)</f>
        <v>0</v>
      </c>
    </row>
    <row r="610" spans="2:11" x14ac:dyDescent="0.25">
      <c r="C610" s="13">
        <v>253141</v>
      </c>
      <c r="D610" s="39">
        <v>3</v>
      </c>
      <c r="E610" s="40" t="s">
        <v>118</v>
      </c>
      <c r="F610" s="13" t="s">
        <v>34</v>
      </c>
      <c r="G610" s="13">
        <v>409.28</v>
      </c>
      <c r="H610" s="48"/>
      <c r="I610" s="48"/>
      <c r="J610" s="49">
        <f xml:space="preserve"> $I$610 + $H$610</f>
        <v>0</v>
      </c>
      <c r="K610" s="49">
        <f xml:space="preserve"> ROUND(($I$610 + $H$610) * $G$610, 2)</f>
        <v>0</v>
      </c>
    </row>
    <row r="611" spans="2:11" x14ac:dyDescent="0.25">
      <c r="C611" s="13">
        <v>253142</v>
      </c>
      <c r="D611" s="39">
        <v>4</v>
      </c>
      <c r="E611" s="40" t="s">
        <v>119</v>
      </c>
      <c r="F611" s="13" t="s">
        <v>34</v>
      </c>
      <c r="G611" s="13">
        <v>255.8</v>
      </c>
      <c r="H611" s="48"/>
      <c r="I611" s="48"/>
      <c r="J611" s="49">
        <f xml:space="preserve"> $I$611 + $H$611</f>
        <v>0</v>
      </c>
      <c r="K611" s="49">
        <f xml:space="preserve"> ROUND(($I$611 + $H$611) * $G$611, 2)</f>
        <v>0</v>
      </c>
    </row>
    <row r="612" spans="2:11" s="30" customFormat="1" x14ac:dyDescent="0.25">
      <c r="B612" s="29"/>
      <c r="C612" s="32"/>
      <c r="D612" s="33">
        <v>42</v>
      </c>
      <c r="E612" s="34" t="s">
        <v>159</v>
      </c>
      <c r="F612" s="35"/>
      <c r="G612" s="35"/>
      <c r="H612" s="46"/>
      <c r="I612" s="46"/>
      <c r="J612" s="42"/>
      <c r="K612" s="47">
        <f>ROUND(SUM($K$613:$K$616), 2)</f>
        <v>0</v>
      </c>
    </row>
    <row r="613" spans="2:11" x14ac:dyDescent="0.25">
      <c r="C613" s="13">
        <v>253143</v>
      </c>
      <c r="D613" s="39">
        <v>1</v>
      </c>
      <c r="E613" s="40" t="s">
        <v>119</v>
      </c>
      <c r="F613" s="13" t="s">
        <v>34</v>
      </c>
      <c r="G613" s="13">
        <v>19.68</v>
      </c>
      <c r="H613" s="48"/>
      <c r="I613" s="48"/>
      <c r="J613" s="49">
        <f xml:space="preserve"> $I$613 + $H$613</f>
        <v>0</v>
      </c>
      <c r="K613" s="49">
        <f xml:space="preserve"> ROUND(($I$613 + $H$613) * $G$613, 2)</f>
        <v>0</v>
      </c>
    </row>
    <row r="614" spans="2:11" ht="30" x14ac:dyDescent="0.25">
      <c r="C614" s="13">
        <v>253144</v>
      </c>
      <c r="D614" s="39">
        <v>2</v>
      </c>
      <c r="E614" s="40" t="s">
        <v>277</v>
      </c>
      <c r="F614" s="13" t="s">
        <v>34</v>
      </c>
      <c r="G614" s="13">
        <v>35.67</v>
      </c>
      <c r="H614" s="48"/>
      <c r="I614" s="48"/>
      <c r="J614" s="49">
        <f xml:space="preserve"> $I$614 + $H$614</f>
        <v>0</v>
      </c>
      <c r="K614" s="49">
        <f xml:space="preserve"> ROUND(($I$614 + $H$614) * $G$614, 2)</f>
        <v>0</v>
      </c>
    </row>
    <row r="615" spans="2:11" ht="45" x14ac:dyDescent="0.25">
      <c r="C615" s="13">
        <v>253145</v>
      </c>
      <c r="D615" s="39">
        <v>3</v>
      </c>
      <c r="E615" s="40" t="s">
        <v>278</v>
      </c>
      <c r="F615" s="13" t="s">
        <v>34</v>
      </c>
      <c r="G615" s="13">
        <v>11.81</v>
      </c>
      <c r="H615" s="48"/>
      <c r="I615" s="48"/>
      <c r="J615" s="49">
        <f xml:space="preserve"> $I$615 + $H$615</f>
        <v>0</v>
      </c>
      <c r="K615" s="49">
        <f xml:space="preserve"> ROUND(($I$615 + $H$615) * $G$615, 2)</f>
        <v>0</v>
      </c>
    </row>
    <row r="616" spans="2:11" x14ac:dyDescent="0.25">
      <c r="C616" s="13">
        <v>253146</v>
      </c>
      <c r="D616" s="39">
        <v>4</v>
      </c>
      <c r="E616" s="40" t="s">
        <v>158</v>
      </c>
      <c r="F616" s="13" t="s">
        <v>82</v>
      </c>
      <c r="G616" s="13">
        <v>356.7</v>
      </c>
      <c r="H616" s="48"/>
      <c r="I616" s="48"/>
      <c r="J616" s="49">
        <f xml:space="preserve"> $I$616 + $H$616</f>
        <v>0</v>
      </c>
      <c r="K616" s="49">
        <f xml:space="preserve"> ROUND(($I$616 + $H$616) * $G$616, 2)</f>
        <v>0</v>
      </c>
    </row>
    <row r="617" spans="2:11" s="30" customFormat="1" x14ac:dyDescent="0.25">
      <c r="B617" s="29"/>
      <c r="C617" s="32"/>
      <c r="D617" s="33">
        <v>43</v>
      </c>
      <c r="E617" s="34" t="s">
        <v>125</v>
      </c>
      <c r="F617" s="35"/>
      <c r="G617" s="35"/>
      <c r="H617" s="46"/>
      <c r="I617" s="46"/>
      <c r="J617" s="42"/>
      <c r="K617" s="47">
        <f>ROUND(SUM($K$618:$K$635), 2)</f>
        <v>0</v>
      </c>
    </row>
    <row r="618" spans="2:11" x14ac:dyDescent="0.25">
      <c r="C618" s="13">
        <v>253149</v>
      </c>
      <c r="D618" s="39">
        <v>1</v>
      </c>
      <c r="E618" s="40" t="s">
        <v>279</v>
      </c>
      <c r="F618" s="13"/>
      <c r="G618" s="13">
        <v>0</v>
      </c>
      <c r="H618" s="48"/>
      <c r="I618" s="48"/>
      <c r="J618" s="49">
        <f xml:space="preserve"> $I$618 + $H$618</f>
        <v>0</v>
      </c>
      <c r="K618" s="49">
        <f xml:space="preserve"> ROUND(($I$618 + $H$618) * $G$618, 2)</f>
        <v>0</v>
      </c>
    </row>
    <row r="619" spans="2:11" x14ac:dyDescent="0.25">
      <c r="C619" s="13">
        <v>253148</v>
      </c>
      <c r="D619" s="39">
        <v>2</v>
      </c>
      <c r="E619" s="40" t="s">
        <v>35</v>
      </c>
      <c r="F619" s="13" t="s">
        <v>34</v>
      </c>
      <c r="G619" s="13">
        <v>13.6</v>
      </c>
      <c r="H619" s="48"/>
      <c r="I619" s="48"/>
      <c r="J619" s="49">
        <f xml:space="preserve"> $I$619 + $H$619</f>
        <v>0</v>
      </c>
      <c r="K619" s="49">
        <f xml:space="preserve"> ROUND(($I$619 + $H$619) * $G$619, 2)</f>
        <v>0</v>
      </c>
    </row>
    <row r="620" spans="2:11" ht="30" x14ac:dyDescent="0.25">
      <c r="C620" s="13">
        <v>253150</v>
      </c>
      <c r="D620" s="39">
        <v>3</v>
      </c>
      <c r="E620" s="40" t="s">
        <v>89</v>
      </c>
      <c r="F620" s="13" t="s">
        <v>34</v>
      </c>
      <c r="G620" s="13">
        <v>13.6</v>
      </c>
      <c r="H620" s="48"/>
      <c r="I620" s="48"/>
      <c r="J620" s="49">
        <f xml:space="preserve"> $I$620 + $H$620</f>
        <v>0</v>
      </c>
      <c r="K620" s="49">
        <f xml:space="preserve"> ROUND(($I$620 + $H$620) * $G$620, 2)</f>
        <v>0</v>
      </c>
    </row>
    <row r="621" spans="2:11" ht="30" x14ac:dyDescent="0.25">
      <c r="C621" s="13">
        <v>253151</v>
      </c>
      <c r="D621" s="39">
        <v>4</v>
      </c>
      <c r="E621" s="40" t="s">
        <v>138</v>
      </c>
      <c r="F621" s="13" t="s">
        <v>52</v>
      </c>
      <c r="G621" s="13">
        <v>26.52</v>
      </c>
      <c r="H621" s="48"/>
      <c r="I621" s="48"/>
      <c r="J621" s="49">
        <f xml:space="preserve"> $I$621 + $H$621</f>
        <v>0</v>
      </c>
      <c r="K621" s="49">
        <f xml:space="preserve"> ROUND(($I$621 + $H$621) * $G$621, 2)</f>
        <v>0</v>
      </c>
    </row>
    <row r="622" spans="2:11" x14ac:dyDescent="0.25">
      <c r="C622" s="13">
        <v>253152</v>
      </c>
      <c r="D622" s="39">
        <v>5</v>
      </c>
      <c r="E622" s="40" t="s">
        <v>35</v>
      </c>
      <c r="F622" s="13" t="s">
        <v>34</v>
      </c>
      <c r="G622" s="13">
        <v>4.5999999999999996</v>
      </c>
      <c r="H622" s="48"/>
      <c r="I622" s="48"/>
      <c r="J622" s="49">
        <f xml:space="preserve"> $I$622 + $H$622</f>
        <v>0</v>
      </c>
      <c r="K622" s="49">
        <f xml:space="preserve"> ROUND(($I$622 + $H$622) * $G$622, 2)</f>
        <v>0</v>
      </c>
    </row>
    <row r="623" spans="2:11" x14ac:dyDescent="0.25">
      <c r="C623" s="13">
        <v>253153</v>
      </c>
      <c r="D623" s="39">
        <v>6</v>
      </c>
      <c r="E623" s="40" t="s">
        <v>119</v>
      </c>
      <c r="F623" s="13" t="s">
        <v>34</v>
      </c>
      <c r="G623" s="13">
        <v>2.68</v>
      </c>
      <c r="H623" s="48"/>
      <c r="I623" s="48"/>
      <c r="J623" s="49">
        <f xml:space="preserve"> $I$623 + $H$623</f>
        <v>0</v>
      </c>
      <c r="K623" s="49">
        <f xml:space="preserve"> ROUND(($I$623 + $H$623) * $G$623, 2)</f>
        <v>0</v>
      </c>
    </row>
    <row r="624" spans="2:11" x14ac:dyDescent="0.25">
      <c r="C624" s="13">
        <v>253154</v>
      </c>
      <c r="D624" s="39">
        <v>7</v>
      </c>
      <c r="E624" s="40" t="s">
        <v>132</v>
      </c>
      <c r="F624" s="13" t="s">
        <v>30</v>
      </c>
      <c r="G624" s="13">
        <v>75</v>
      </c>
      <c r="H624" s="48"/>
      <c r="I624" s="48"/>
      <c r="J624" s="49">
        <f xml:space="preserve"> $I$624 + $H$624</f>
        <v>0</v>
      </c>
      <c r="K624" s="49">
        <f xml:space="preserve"> ROUND(($I$624 + $H$624) * $G$624, 2)</f>
        <v>0</v>
      </c>
    </row>
    <row r="625" spans="2:11" ht="30" x14ac:dyDescent="0.25">
      <c r="C625" s="13">
        <v>253155</v>
      </c>
      <c r="D625" s="39">
        <v>8</v>
      </c>
      <c r="E625" s="40" t="s">
        <v>130</v>
      </c>
      <c r="F625" s="13" t="s">
        <v>82</v>
      </c>
      <c r="G625" s="13">
        <v>60.05</v>
      </c>
      <c r="H625" s="48"/>
      <c r="I625" s="48"/>
      <c r="J625" s="49">
        <f xml:space="preserve"> $I$625 + $H$625</f>
        <v>0</v>
      </c>
      <c r="K625" s="49">
        <f xml:space="preserve"> ROUND(($I$625 + $H$625) * $G$625, 2)</f>
        <v>0</v>
      </c>
    </row>
    <row r="626" spans="2:11" ht="30" x14ac:dyDescent="0.25">
      <c r="C626" s="13">
        <v>253156</v>
      </c>
      <c r="D626" s="39">
        <v>9</v>
      </c>
      <c r="E626" s="40" t="s">
        <v>133</v>
      </c>
      <c r="F626" s="13" t="s">
        <v>34</v>
      </c>
      <c r="G626" s="13">
        <v>0.24</v>
      </c>
      <c r="H626" s="48"/>
      <c r="I626" s="48"/>
      <c r="J626" s="49">
        <f xml:space="preserve"> $I$626 + $H$626</f>
        <v>0</v>
      </c>
      <c r="K626" s="49">
        <f xml:space="preserve"> ROUND(($I$626 + $H$626) * $G$626, 2)</f>
        <v>0</v>
      </c>
    </row>
    <row r="627" spans="2:11" x14ac:dyDescent="0.25">
      <c r="C627" s="13">
        <v>253157</v>
      </c>
      <c r="D627" s="39">
        <v>10</v>
      </c>
      <c r="E627" s="40" t="s">
        <v>46</v>
      </c>
      <c r="F627" s="13" t="s">
        <v>34</v>
      </c>
      <c r="G627" s="13">
        <v>4.5999999999999996</v>
      </c>
      <c r="H627" s="48"/>
      <c r="I627" s="48"/>
      <c r="J627" s="49">
        <f xml:space="preserve"> $I$627 + $H$627</f>
        <v>0</v>
      </c>
      <c r="K627" s="49">
        <f xml:space="preserve"> ROUND(($I$627 + $H$627) * $G$627, 2)</f>
        <v>0</v>
      </c>
    </row>
    <row r="628" spans="2:11" ht="30" x14ac:dyDescent="0.25">
      <c r="C628" s="13">
        <v>253158</v>
      </c>
      <c r="D628" s="39">
        <v>11</v>
      </c>
      <c r="E628" s="40" t="s">
        <v>136</v>
      </c>
      <c r="F628" s="13" t="s">
        <v>30</v>
      </c>
      <c r="G628" s="13">
        <v>8.5</v>
      </c>
      <c r="H628" s="48"/>
      <c r="I628" s="48"/>
      <c r="J628" s="49">
        <f xml:space="preserve"> $I$628 + $H$628</f>
        <v>0</v>
      </c>
      <c r="K628" s="49">
        <f xml:space="preserve"> ROUND(($I$628 + $H$628) * $G$628, 2)</f>
        <v>0</v>
      </c>
    </row>
    <row r="629" spans="2:11" ht="30" x14ac:dyDescent="0.25">
      <c r="C629" s="13">
        <v>253159</v>
      </c>
      <c r="D629" s="39">
        <v>12</v>
      </c>
      <c r="E629" s="40" t="s">
        <v>280</v>
      </c>
      <c r="F629" s="13" t="s">
        <v>30</v>
      </c>
      <c r="G629" s="13">
        <v>4</v>
      </c>
      <c r="H629" s="48"/>
      <c r="I629" s="48"/>
      <c r="J629" s="49">
        <f xml:space="preserve"> $I$629 + $H$629</f>
        <v>0</v>
      </c>
      <c r="K629" s="49">
        <f xml:space="preserve"> ROUND(($I$629 + $H$629) * $G$629, 2)</f>
        <v>0</v>
      </c>
    </row>
    <row r="630" spans="2:11" x14ac:dyDescent="0.25">
      <c r="C630" s="13">
        <v>253161</v>
      </c>
      <c r="D630" s="39">
        <v>13</v>
      </c>
      <c r="E630" s="40" t="s">
        <v>139</v>
      </c>
      <c r="F630" s="13"/>
      <c r="G630" s="13">
        <v>0</v>
      </c>
      <c r="H630" s="48"/>
      <c r="I630" s="48"/>
      <c r="J630" s="49">
        <f xml:space="preserve"> $I$630 + $H$630</f>
        <v>0</v>
      </c>
      <c r="K630" s="49">
        <f xml:space="preserve"> ROUND(($I$630 + $H$630) * $G$630, 2)</f>
        <v>0</v>
      </c>
    </row>
    <row r="631" spans="2:11" ht="30" x14ac:dyDescent="0.25">
      <c r="C631" s="13">
        <v>253160</v>
      </c>
      <c r="D631" s="39">
        <v>14</v>
      </c>
      <c r="E631" s="40" t="s">
        <v>116</v>
      </c>
      <c r="F631" s="13" t="s">
        <v>82</v>
      </c>
      <c r="G631" s="13">
        <v>126</v>
      </c>
      <c r="H631" s="48"/>
      <c r="I631" s="48"/>
      <c r="J631" s="49">
        <f xml:space="preserve"> $I$631 + $H$631</f>
        <v>0</v>
      </c>
      <c r="K631" s="49">
        <f xml:space="preserve"> ROUND(($I$631 + $H$631) * $G$631, 2)</f>
        <v>0</v>
      </c>
    </row>
    <row r="632" spans="2:11" x14ac:dyDescent="0.25">
      <c r="C632" s="13">
        <v>253162</v>
      </c>
      <c r="D632" s="39">
        <v>15</v>
      </c>
      <c r="E632" s="40" t="s">
        <v>141</v>
      </c>
      <c r="F632" s="13" t="s">
        <v>34</v>
      </c>
      <c r="G632" s="13">
        <v>15.12</v>
      </c>
      <c r="H632" s="48"/>
      <c r="I632" s="48"/>
      <c r="J632" s="49">
        <f xml:space="preserve"> $I$632 + $H$632</f>
        <v>0</v>
      </c>
      <c r="K632" s="49">
        <f xml:space="preserve"> ROUND(($I$632 + $H$632) * $G$632, 2)</f>
        <v>0</v>
      </c>
    </row>
    <row r="633" spans="2:11" x14ac:dyDescent="0.25">
      <c r="C633" s="13">
        <v>253163</v>
      </c>
      <c r="D633" s="39">
        <v>16</v>
      </c>
      <c r="E633" s="40" t="s">
        <v>281</v>
      </c>
      <c r="F633" s="13"/>
      <c r="G633" s="13">
        <v>0</v>
      </c>
      <c r="H633" s="48"/>
      <c r="I633" s="48"/>
      <c r="J633" s="49">
        <f xml:space="preserve"> $I$633 + $H$633</f>
        <v>0</v>
      </c>
      <c r="K633" s="49">
        <f xml:space="preserve"> ROUND(($I$633 + $H$633) * $G$633, 2)</f>
        <v>0</v>
      </c>
    </row>
    <row r="634" spans="2:11" x14ac:dyDescent="0.25">
      <c r="C634" s="13">
        <v>253164</v>
      </c>
      <c r="D634" s="39">
        <v>17</v>
      </c>
      <c r="E634" s="40" t="s">
        <v>143</v>
      </c>
      <c r="F634" s="13" t="s">
        <v>34</v>
      </c>
      <c r="G634" s="13">
        <v>9.3000000000000007</v>
      </c>
      <c r="H634" s="48"/>
      <c r="I634" s="48"/>
      <c r="J634" s="49">
        <f xml:space="preserve"> $I$634 + $H$634</f>
        <v>0</v>
      </c>
      <c r="K634" s="49">
        <f xml:space="preserve"> ROUND(($I$634 + $H$634) * $G$634, 2)</f>
        <v>0</v>
      </c>
    </row>
    <row r="635" spans="2:11" x14ac:dyDescent="0.25">
      <c r="C635" s="13">
        <v>253165</v>
      </c>
      <c r="D635" s="39">
        <v>18</v>
      </c>
      <c r="E635" s="40" t="s">
        <v>144</v>
      </c>
      <c r="F635" s="13" t="s">
        <v>82</v>
      </c>
      <c r="G635" s="13">
        <v>93</v>
      </c>
      <c r="H635" s="48"/>
      <c r="I635" s="48"/>
      <c r="J635" s="49">
        <f xml:space="preserve"> $I$635 + $H$635</f>
        <v>0</v>
      </c>
      <c r="K635" s="49">
        <f xml:space="preserve"> ROUND(($I$635 + $H$635) * $G$635, 2)</f>
        <v>0</v>
      </c>
    </row>
    <row r="636" spans="2:11" s="30" customFormat="1" x14ac:dyDescent="0.25">
      <c r="B636" s="29"/>
      <c r="C636" s="32"/>
      <c r="D636" s="33">
        <v>44</v>
      </c>
      <c r="E636" s="34" t="s">
        <v>151</v>
      </c>
      <c r="F636" s="35"/>
      <c r="G636" s="35"/>
      <c r="H636" s="46"/>
      <c r="I636" s="46"/>
      <c r="J636" s="42"/>
      <c r="K636" s="47">
        <f>ROUND(SUM($K$637:$K$639), 2)</f>
        <v>0</v>
      </c>
    </row>
    <row r="637" spans="2:11" x14ac:dyDescent="0.25">
      <c r="C637" s="13">
        <v>253166</v>
      </c>
      <c r="D637" s="39">
        <v>1</v>
      </c>
      <c r="E637" s="40" t="s">
        <v>152</v>
      </c>
      <c r="F637" s="13" t="s">
        <v>34</v>
      </c>
      <c r="G637" s="13">
        <v>32.909999999999997</v>
      </c>
      <c r="H637" s="48"/>
      <c r="I637" s="48"/>
      <c r="J637" s="49">
        <f xml:space="preserve"> $I$637 + $H$637</f>
        <v>0</v>
      </c>
      <c r="K637" s="49">
        <f xml:space="preserve"> ROUND(($I$637 + $H$637) * $G$637, 2)</f>
        <v>0</v>
      </c>
    </row>
    <row r="638" spans="2:11" ht="45" x14ac:dyDescent="0.25">
      <c r="C638" s="13">
        <v>253167</v>
      </c>
      <c r="D638" s="39">
        <v>2</v>
      </c>
      <c r="E638" s="40" t="s">
        <v>153</v>
      </c>
      <c r="F638" s="13" t="s">
        <v>82</v>
      </c>
      <c r="G638" s="13">
        <v>274</v>
      </c>
      <c r="H638" s="48"/>
      <c r="I638" s="48"/>
      <c r="J638" s="49">
        <f xml:space="preserve"> $I$638 + $H$638</f>
        <v>0</v>
      </c>
      <c r="K638" s="49">
        <f xml:space="preserve"> ROUND(($I$638 + $H$638) * $G$638, 2)</f>
        <v>0</v>
      </c>
    </row>
    <row r="639" spans="2:11" ht="30" x14ac:dyDescent="0.25">
      <c r="C639" s="13">
        <v>253169</v>
      </c>
      <c r="D639" s="39">
        <v>3</v>
      </c>
      <c r="E639" s="40" t="s">
        <v>155</v>
      </c>
      <c r="F639" s="13" t="s">
        <v>30</v>
      </c>
      <c r="G639" s="13">
        <v>22.5</v>
      </c>
      <c r="H639" s="48"/>
      <c r="I639" s="48"/>
      <c r="J639" s="49">
        <f xml:space="preserve"> $I$639 + $H$639</f>
        <v>0</v>
      </c>
      <c r="K639" s="49">
        <f xml:space="preserve"> ROUND(($I$639 + $H$639) * $G$639, 2)</f>
        <v>0</v>
      </c>
    </row>
    <row r="640" spans="2:11" s="30" customFormat="1" x14ac:dyDescent="0.25">
      <c r="B640" s="29"/>
      <c r="C640" s="32"/>
      <c r="D640" s="33">
        <v>45</v>
      </c>
      <c r="E640" s="34" t="s">
        <v>162</v>
      </c>
      <c r="F640" s="35"/>
      <c r="G640" s="35"/>
      <c r="H640" s="46"/>
      <c r="I640" s="46"/>
      <c r="J640" s="42"/>
      <c r="K640" s="47">
        <f>ROUND(SUM($K$641:$K$653), 2)</f>
        <v>0</v>
      </c>
    </row>
    <row r="641" spans="2:11" x14ac:dyDescent="0.25">
      <c r="C641" s="13">
        <v>253170</v>
      </c>
      <c r="D641" s="39">
        <v>1</v>
      </c>
      <c r="E641" s="40" t="s">
        <v>163</v>
      </c>
      <c r="F641" s="13"/>
      <c r="G641" s="13">
        <v>0</v>
      </c>
      <c r="H641" s="48"/>
      <c r="I641" s="48"/>
      <c r="J641" s="49">
        <f xml:space="preserve"> $I$641 + $H$641</f>
        <v>0</v>
      </c>
      <c r="K641" s="49">
        <f xml:space="preserve"> ROUND(($I$641 + $H$641) * $G$641, 2)</f>
        <v>0</v>
      </c>
    </row>
    <row r="642" spans="2:11" ht="45" x14ac:dyDescent="0.25">
      <c r="C642" s="13">
        <v>253171</v>
      </c>
      <c r="D642" s="39">
        <v>2</v>
      </c>
      <c r="E642" s="40" t="s">
        <v>282</v>
      </c>
      <c r="F642" s="13" t="s">
        <v>30</v>
      </c>
      <c r="G642" s="13">
        <v>36</v>
      </c>
      <c r="H642" s="48"/>
      <c r="I642" s="48"/>
      <c r="J642" s="49">
        <f xml:space="preserve"> $I$642 + $H$642</f>
        <v>0</v>
      </c>
      <c r="K642" s="49">
        <f xml:space="preserve"> ROUND(($I$642 + $H$642) * $G$642, 2)</f>
        <v>0</v>
      </c>
    </row>
    <row r="643" spans="2:11" x14ac:dyDescent="0.25">
      <c r="C643" s="13">
        <v>253172</v>
      </c>
      <c r="D643" s="39">
        <v>3</v>
      </c>
      <c r="E643" s="40" t="s">
        <v>165</v>
      </c>
      <c r="F643" s="13" t="s">
        <v>34</v>
      </c>
      <c r="G643" s="13">
        <v>1.28</v>
      </c>
      <c r="H643" s="48"/>
      <c r="I643" s="48"/>
      <c r="J643" s="49">
        <f xml:space="preserve"> $I$643 + $H$643</f>
        <v>0</v>
      </c>
      <c r="K643" s="49">
        <f xml:space="preserve"> ROUND(($I$643 + $H$643) * $G$643, 2)</f>
        <v>0</v>
      </c>
    </row>
    <row r="644" spans="2:11" x14ac:dyDescent="0.25">
      <c r="C644" s="13">
        <v>253173</v>
      </c>
      <c r="D644" s="39">
        <v>4</v>
      </c>
      <c r="E644" s="40" t="s">
        <v>166</v>
      </c>
      <c r="F644" s="13" t="s">
        <v>41</v>
      </c>
      <c r="G644" s="13">
        <v>1</v>
      </c>
      <c r="H644" s="48"/>
      <c r="I644" s="48"/>
      <c r="J644" s="49">
        <f xml:space="preserve"> $I$644 + $H$644</f>
        <v>0</v>
      </c>
      <c r="K644" s="49">
        <f xml:space="preserve"> ROUND(($I$644 + $H$644) * $G$644, 2)</f>
        <v>0</v>
      </c>
    </row>
    <row r="645" spans="2:11" x14ac:dyDescent="0.25">
      <c r="C645" s="13">
        <v>253174</v>
      </c>
      <c r="D645" s="39">
        <v>5</v>
      </c>
      <c r="E645" s="40" t="s">
        <v>167</v>
      </c>
      <c r="F645" s="13" t="s">
        <v>41</v>
      </c>
      <c r="G645" s="13">
        <v>1</v>
      </c>
      <c r="H645" s="48"/>
      <c r="I645" s="48"/>
      <c r="J645" s="49">
        <f xml:space="preserve"> $I$645 + $H$645</f>
        <v>0</v>
      </c>
      <c r="K645" s="49">
        <f xml:space="preserve"> ROUND(($I$645 + $H$645) * $G$645, 2)</f>
        <v>0</v>
      </c>
    </row>
    <row r="646" spans="2:11" x14ac:dyDescent="0.25">
      <c r="C646" s="13">
        <v>253175</v>
      </c>
      <c r="D646" s="39">
        <v>6</v>
      </c>
      <c r="E646" s="40" t="s">
        <v>168</v>
      </c>
      <c r="F646" s="13" t="s">
        <v>41</v>
      </c>
      <c r="G646" s="13">
        <v>4</v>
      </c>
      <c r="H646" s="48"/>
      <c r="I646" s="48"/>
      <c r="J646" s="49">
        <f xml:space="preserve"> $I$646 + $H$646</f>
        <v>0</v>
      </c>
      <c r="K646" s="49">
        <f xml:space="preserve"> ROUND(($I$646 + $H$646) * $G$646, 2)</f>
        <v>0</v>
      </c>
    </row>
    <row r="647" spans="2:11" x14ac:dyDescent="0.25">
      <c r="C647" s="13">
        <v>253177</v>
      </c>
      <c r="D647" s="39">
        <v>7</v>
      </c>
      <c r="E647" s="40" t="s">
        <v>170</v>
      </c>
      <c r="F647" s="13" t="s">
        <v>41</v>
      </c>
      <c r="G647" s="13">
        <v>6</v>
      </c>
      <c r="H647" s="48"/>
      <c r="I647" s="48"/>
      <c r="J647" s="49">
        <f xml:space="preserve"> $I$647 + $H$647</f>
        <v>0</v>
      </c>
      <c r="K647" s="49">
        <f xml:space="preserve"> ROUND(($I$647 + $H$647) * $G$647, 2)</f>
        <v>0</v>
      </c>
    </row>
    <row r="648" spans="2:11" x14ac:dyDescent="0.25">
      <c r="C648" s="13">
        <v>253179</v>
      </c>
      <c r="D648" s="39">
        <v>8</v>
      </c>
      <c r="E648" s="40" t="s">
        <v>172</v>
      </c>
      <c r="F648" s="13"/>
      <c r="G648" s="13">
        <v>0</v>
      </c>
      <c r="H648" s="48"/>
      <c r="I648" s="48"/>
      <c r="J648" s="49">
        <f xml:space="preserve"> $I$648 + $H$648</f>
        <v>0</v>
      </c>
      <c r="K648" s="49">
        <f xml:space="preserve"> ROUND(($I$648 + $H$648) * $G$648, 2)</f>
        <v>0</v>
      </c>
    </row>
    <row r="649" spans="2:11" ht="30" x14ac:dyDescent="0.25">
      <c r="C649" s="13">
        <v>253180</v>
      </c>
      <c r="D649" s="39">
        <v>9</v>
      </c>
      <c r="E649" s="40" t="s">
        <v>173</v>
      </c>
      <c r="F649" s="13" t="s">
        <v>39</v>
      </c>
      <c r="G649" s="13">
        <v>7.0999999999999994E-2</v>
      </c>
      <c r="H649" s="48"/>
      <c r="I649" s="48"/>
      <c r="J649" s="49">
        <f xml:space="preserve"> $I$649 + $H$649</f>
        <v>0</v>
      </c>
      <c r="K649" s="49">
        <f xml:space="preserve"> ROUND(($I$649 + $H$649) * $G$649, 2)</f>
        <v>0</v>
      </c>
    </row>
    <row r="650" spans="2:11" ht="30" x14ac:dyDescent="0.25">
      <c r="C650" s="13">
        <v>253198</v>
      </c>
      <c r="D650" s="39">
        <v>10</v>
      </c>
      <c r="E650" s="40" t="s">
        <v>283</v>
      </c>
      <c r="F650" s="13" t="s">
        <v>39</v>
      </c>
      <c r="G650" s="13">
        <v>5.0000000000000001E-3</v>
      </c>
      <c r="H650" s="48"/>
      <c r="I650" s="48"/>
      <c r="J650" s="49">
        <f xml:space="preserve"> $I$650 + $H$650</f>
        <v>0</v>
      </c>
      <c r="K650" s="49">
        <f xml:space="preserve"> ROUND(($I$650 + $H$650) * $G$650, 2)</f>
        <v>0</v>
      </c>
    </row>
    <row r="651" spans="2:11" ht="30" x14ac:dyDescent="0.25">
      <c r="C651" s="13">
        <v>253181</v>
      </c>
      <c r="D651" s="39">
        <v>11</v>
      </c>
      <c r="E651" s="40" t="s">
        <v>174</v>
      </c>
      <c r="F651" s="13" t="s">
        <v>39</v>
      </c>
      <c r="G651" s="13">
        <v>0.22</v>
      </c>
      <c r="H651" s="48"/>
      <c r="I651" s="48"/>
      <c r="J651" s="49">
        <f xml:space="preserve"> $I$651 + $H$651</f>
        <v>0</v>
      </c>
      <c r="K651" s="49">
        <f xml:space="preserve"> ROUND(($I$651 + $H$651) * $G$651, 2)</f>
        <v>0</v>
      </c>
    </row>
    <row r="652" spans="2:11" ht="30" x14ac:dyDescent="0.25">
      <c r="C652" s="13">
        <v>253182</v>
      </c>
      <c r="D652" s="39">
        <v>12</v>
      </c>
      <c r="E652" s="40" t="s">
        <v>175</v>
      </c>
      <c r="F652" s="13" t="s">
        <v>39</v>
      </c>
      <c r="G652" s="13">
        <v>0.15</v>
      </c>
      <c r="H652" s="48"/>
      <c r="I652" s="48"/>
      <c r="J652" s="49">
        <f xml:space="preserve"> $I$652 + $H$652</f>
        <v>0</v>
      </c>
      <c r="K652" s="49">
        <f xml:space="preserve"> ROUND(($I$652 + $H$652) * $G$652, 2)</f>
        <v>0</v>
      </c>
    </row>
    <row r="653" spans="2:11" x14ac:dyDescent="0.25">
      <c r="C653" s="13">
        <v>253183</v>
      </c>
      <c r="D653" s="39">
        <v>13</v>
      </c>
      <c r="E653" s="40" t="s">
        <v>176</v>
      </c>
      <c r="F653" s="13" t="s">
        <v>82</v>
      </c>
      <c r="G653" s="13">
        <v>1.5</v>
      </c>
      <c r="H653" s="48"/>
      <c r="I653" s="48"/>
      <c r="J653" s="49">
        <f xml:space="preserve"> $I$653 + $H$653</f>
        <v>0</v>
      </c>
      <c r="K653" s="49">
        <f xml:space="preserve"> ROUND(($I$653 + $H$653) * $G$653, 2)</f>
        <v>0</v>
      </c>
    </row>
    <row r="654" spans="2:11" s="30" customFormat="1" ht="30" x14ac:dyDescent="0.25">
      <c r="B654" s="29"/>
      <c r="C654" s="32"/>
      <c r="D654" s="33">
        <v>46</v>
      </c>
      <c r="E654" s="34" t="s">
        <v>284</v>
      </c>
      <c r="F654" s="35"/>
      <c r="G654" s="35"/>
      <c r="H654" s="46"/>
      <c r="I654" s="46"/>
      <c r="J654" s="42"/>
      <c r="K654" s="47">
        <f>ROUND(SUM($K$655:$K$676), 2)</f>
        <v>0</v>
      </c>
    </row>
    <row r="655" spans="2:11" ht="30" x14ac:dyDescent="0.25">
      <c r="C655" s="13">
        <v>253219</v>
      </c>
      <c r="D655" s="39">
        <v>1</v>
      </c>
      <c r="E655" s="40" t="s">
        <v>103</v>
      </c>
      <c r="F655" s="13" t="s">
        <v>34</v>
      </c>
      <c r="G655" s="13">
        <v>14</v>
      </c>
      <c r="H655" s="48"/>
      <c r="I655" s="48"/>
      <c r="J655" s="49">
        <f xml:space="preserve"> $I$655 + $H$655</f>
        <v>0</v>
      </c>
      <c r="K655" s="49">
        <f xml:space="preserve"> ROUND(($I$655 + $H$655) * $G$655, 2)</f>
        <v>0</v>
      </c>
    </row>
    <row r="656" spans="2:11" x14ac:dyDescent="0.25">
      <c r="C656" s="13">
        <v>253220</v>
      </c>
      <c r="D656" s="39">
        <v>2</v>
      </c>
      <c r="E656" s="40" t="s">
        <v>51</v>
      </c>
      <c r="F656" s="13" t="s">
        <v>52</v>
      </c>
      <c r="G656" s="13">
        <v>27.3</v>
      </c>
      <c r="H656" s="48"/>
      <c r="I656" s="48"/>
      <c r="J656" s="49">
        <f xml:space="preserve"> $I$656 + $H$656</f>
        <v>0</v>
      </c>
      <c r="K656" s="49">
        <f xml:space="preserve"> ROUND(($I$656 + $H$656) * $G$656, 2)</f>
        <v>0</v>
      </c>
    </row>
    <row r="657" spans="3:11" x14ac:dyDescent="0.25">
      <c r="C657" s="13">
        <v>253221</v>
      </c>
      <c r="D657" s="39">
        <v>3</v>
      </c>
      <c r="E657" s="40" t="s">
        <v>33</v>
      </c>
      <c r="F657" s="13" t="s">
        <v>34</v>
      </c>
      <c r="G657" s="13">
        <v>20</v>
      </c>
      <c r="H657" s="48"/>
      <c r="I657" s="48"/>
      <c r="J657" s="49">
        <f xml:space="preserve"> $I$657 + $H$657</f>
        <v>0</v>
      </c>
      <c r="K657" s="49">
        <f xml:space="preserve"> ROUND(($I$657 + $H$657) * $G$657, 2)</f>
        <v>0</v>
      </c>
    </row>
    <row r="658" spans="3:11" x14ac:dyDescent="0.25">
      <c r="C658" s="13">
        <v>253222</v>
      </c>
      <c r="D658" s="39">
        <v>4</v>
      </c>
      <c r="E658" s="40" t="s">
        <v>119</v>
      </c>
      <c r="F658" s="13" t="s">
        <v>34</v>
      </c>
      <c r="G658" s="13">
        <v>3.35</v>
      </c>
      <c r="H658" s="48"/>
      <c r="I658" s="48"/>
      <c r="J658" s="49">
        <f xml:space="preserve"> $I$658 + $H$658</f>
        <v>0</v>
      </c>
      <c r="K658" s="49">
        <f xml:space="preserve"> ROUND(($I$658 + $H$658) * $G$658, 2)</f>
        <v>0</v>
      </c>
    </row>
    <row r="659" spans="3:11" ht="30" x14ac:dyDescent="0.25">
      <c r="C659" s="13">
        <v>253223</v>
      </c>
      <c r="D659" s="39">
        <v>5</v>
      </c>
      <c r="E659" s="40" t="s">
        <v>215</v>
      </c>
      <c r="F659" s="13" t="s">
        <v>34</v>
      </c>
      <c r="G659" s="13">
        <v>1.5680000000000001</v>
      </c>
      <c r="H659" s="48"/>
      <c r="I659" s="48"/>
      <c r="J659" s="49">
        <f xml:space="preserve"> $I$659 + $H$659</f>
        <v>0</v>
      </c>
      <c r="K659" s="49">
        <f xml:space="preserve"> ROUND(($I$659 + $H$659) * $G$659, 2)</f>
        <v>0</v>
      </c>
    </row>
    <row r="660" spans="3:11" ht="30" x14ac:dyDescent="0.25">
      <c r="C660" s="13">
        <v>253224</v>
      </c>
      <c r="D660" s="39">
        <v>6</v>
      </c>
      <c r="E660" s="40" t="s">
        <v>220</v>
      </c>
      <c r="F660" s="13" t="s">
        <v>34</v>
      </c>
      <c r="G660" s="13">
        <v>6.59</v>
      </c>
      <c r="H660" s="48"/>
      <c r="I660" s="48"/>
      <c r="J660" s="49">
        <f xml:space="preserve"> $I$660 + $H$660</f>
        <v>0</v>
      </c>
      <c r="K660" s="49">
        <f xml:space="preserve"> ROUND(($I$660 + $H$660) * $G$660, 2)</f>
        <v>0</v>
      </c>
    </row>
    <row r="661" spans="3:11" x14ac:dyDescent="0.25">
      <c r="C661" s="13">
        <v>253225</v>
      </c>
      <c r="D661" s="39">
        <v>7</v>
      </c>
      <c r="E661" s="40" t="s">
        <v>180</v>
      </c>
      <c r="F661" s="13" t="s">
        <v>52</v>
      </c>
      <c r="G661" s="13">
        <v>0.13400000000000001</v>
      </c>
      <c r="H661" s="48"/>
      <c r="I661" s="48"/>
      <c r="J661" s="49">
        <f xml:space="preserve"> $I$661 + $H$661</f>
        <v>0</v>
      </c>
      <c r="K661" s="49">
        <f xml:space="preserve"> ROUND(($I$661 + $H$661) * $G$661, 2)</f>
        <v>0</v>
      </c>
    </row>
    <row r="662" spans="3:11" x14ac:dyDescent="0.25">
      <c r="C662" s="13">
        <v>253238</v>
      </c>
      <c r="D662" s="39">
        <v>8</v>
      </c>
      <c r="E662" s="40" t="s">
        <v>132</v>
      </c>
      <c r="F662" s="13" t="s">
        <v>30</v>
      </c>
      <c r="G662" s="13">
        <v>30</v>
      </c>
      <c r="H662" s="48"/>
      <c r="I662" s="48"/>
      <c r="J662" s="49">
        <f xml:space="preserve"> $I$662 + $H$662</f>
        <v>0</v>
      </c>
      <c r="K662" s="49">
        <f xml:space="preserve"> ROUND(($I$662 + $H$662) * $G$662, 2)</f>
        <v>0</v>
      </c>
    </row>
    <row r="663" spans="3:11" ht="30" x14ac:dyDescent="0.25">
      <c r="C663" s="13">
        <v>253241</v>
      </c>
      <c r="D663" s="39">
        <v>9</v>
      </c>
      <c r="E663" s="40" t="s">
        <v>201</v>
      </c>
      <c r="F663" s="13" t="s">
        <v>30</v>
      </c>
      <c r="G663" s="13">
        <v>12</v>
      </c>
      <c r="H663" s="48"/>
      <c r="I663" s="48"/>
      <c r="J663" s="49">
        <f xml:space="preserve"> $I$663 + $H$663</f>
        <v>0</v>
      </c>
      <c r="K663" s="49">
        <f xml:space="preserve"> ROUND(($I$663 + $H$663) * $G$663, 2)</f>
        <v>0</v>
      </c>
    </row>
    <row r="664" spans="3:11" ht="30" x14ac:dyDescent="0.25">
      <c r="C664" s="13">
        <v>253226</v>
      </c>
      <c r="D664" s="39">
        <v>10</v>
      </c>
      <c r="E664" s="40" t="s">
        <v>272</v>
      </c>
      <c r="F664" s="13" t="s">
        <v>82</v>
      </c>
      <c r="G664" s="13">
        <v>23.44</v>
      </c>
      <c r="H664" s="48"/>
      <c r="I664" s="48"/>
      <c r="J664" s="49">
        <f xml:space="preserve"> $I$664 + $H$664</f>
        <v>0</v>
      </c>
      <c r="K664" s="49">
        <f xml:space="preserve"> ROUND(($I$664 + $H$664) * $G$664, 2)</f>
        <v>0</v>
      </c>
    </row>
    <row r="665" spans="3:11" ht="30" x14ac:dyDescent="0.25">
      <c r="C665" s="13">
        <v>253243</v>
      </c>
      <c r="D665" s="39">
        <v>11</v>
      </c>
      <c r="E665" s="40" t="s">
        <v>130</v>
      </c>
      <c r="F665" s="13" t="s">
        <v>82</v>
      </c>
      <c r="G665" s="13">
        <v>41.6</v>
      </c>
      <c r="H665" s="48"/>
      <c r="I665" s="48"/>
      <c r="J665" s="49">
        <f xml:space="preserve"> $I$665 + $H$665</f>
        <v>0</v>
      </c>
      <c r="K665" s="49">
        <f xml:space="preserve"> ROUND(($I$665 + $H$665) * $G$665, 2)</f>
        <v>0</v>
      </c>
    </row>
    <row r="666" spans="3:11" ht="30" x14ac:dyDescent="0.25">
      <c r="C666" s="13">
        <v>253227</v>
      </c>
      <c r="D666" s="39">
        <v>12</v>
      </c>
      <c r="E666" s="40" t="s">
        <v>222</v>
      </c>
      <c r="F666" s="13" t="s">
        <v>52</v>
      </c>
      <c r="G666" s="13">
        <v>1.391</v>
      </c>
      <c r="H666" s="48"/>
      <c r="I666" s="48"/>
      <c r="J666" s="49">
        <f xml:space="preserve"> $I$666 + $H$666</f>
        <v>0</v>
      </c>
      <c r="K666" s="49">
        <f xml:space="preserve"> ROUND(($I$666 + $H$666) * $G$666, 2)</f>
        <v>0</v>
      </c>
    </row>
    <row r="667" spans="3:11" x14ac:dyDescent="0.25">
      <c r="C667" s="13">
        <v>253228</v>
      </c>
      <c r="D667" s="39">
        <v>13</v>
      </c>
      <c r="E667" s="40" t="s">
        <v>223</v>
      </c>
      <c r="F667" s="13" t="s">
        <v>52</v>
      </c>
      <c r="G667" s="13">
        <v>1.391</v>
      </c>
      <c r="H667" s="48"/>
      <c r="I667" s="48"/>
      <c r="J667" s="49">
        <f xml:space="preserve"> $I$667 + $H$667</f>
        <v>0</v>
      </c>
      <c r="K667" s="49">
        <f xml:space="preserve"> ROUND(($I$667 + $H$667) * $G$667, 2)</f>
        <v>0</v>
      </c>
    </row>
    <row r="668" spans="3:11" ht="30" x14ac:dyDescent="0.25">
      <c r="C668" s="13">
        <v>253229</v>
      </c>
      <c r="D668" s="39">
        <v>14</v>
      </c>
      <c r="E668" s="40" t="s">
        <v>217</v>
      </c>
      <c r="F668" s="13" t="s">
        <v>52</v>
      </c>
      <c r="G668" s="13">
        <v>0.11700000000000001</v>
      </c>
      <c r="H668" s="48"/>
      <c r="I668" s="48"/>
      <c r="J668" s="49">
        <f xml:space="preserve"> $I$668 + $H$668</f>
        <v>0</v>
      </c>
      <c r="K668" s="49">
        <f xml:space="preserve"> ROUND(($I$668 + $H$668) * $G$668, 2)</f>
        <v>0</v>
      </c>
    </row>
    <row r="669" spans="3:11" x14ac:dyDescent="0.25">
      <c r="C669" s="13">
        <v>253230</v>
      </c>
      <c r="D669" s="39">
        <v>15</v>
      </c>
      <c r="E669" s="40" t="s">
        <v>218</v>
      </c>
      <c r="F669" s="13" t="s">
        <v>52</v>
      </c>
      <c r="G669" s="13">
        <v>0.11700000000000001</v>
      </c>
      <c r="H669" s="48"/>
      <c r="I669" s="48"/>
      <c r="J669" s="49">
        <f xml:space="preserve"> $I$669 + $H$669</f>
        <v>0</v>
      </c>
      <c r="K669" s="49">
        <f xml:space="preserve"> ROUND(($I$669 + $H$669) * $G$669, 2)</f>
        <v>0</v>
      </c>
    </row>
    <row r="670" spans="3:11" x14ac:dyDescent="0.25">
      <c r="C670" s="13">
        <v>253231</v>
      </c>
      <c r="D670" s="39">
        <v>16</v>
      </c>
      <c r="E670" s="40" t="s">
        <v>46</v>
      </c>
      <c r="F670" s="13" t="s">
        <v>34</v>
      </c>
      <c r="G670" s="13">
        <v>3</v>
      </c>
      <c r="H670" s="48"/>
      <c r="I670" s="48"/>
      <c r="J670" s="49">
        <f xml:space="preserve"> $I$670 + $H$670</f>
        <v>0</v>
      </c>
      <c r="K670" s="49">
        <f xml:space="preserve"> ROUND(($I$670 + $H$670) * $G$670, 2)</f>
        <v>0</v>
      </c>
    </row>
    <row r="671" spans="3:11" x14ac:dyDescent="0.25">
      <c r="C671" s="13">
        <v>253245</v>
      </c>
      <c r="D671" s="39">
        <v>17</v>
      </c>
      <c r="E671" s="40" t="s">
        <v>47</v>
      </c>
      <c r="F671" s="13" t="s">
        <v>34</v>
      </c>
      <c r="G671" s="13">
        <v>17</v>
      </c>
      <c r="H671" s="48"/>
      <c r="I671" s="48"/>
      <c r="J671" s="49">
        <f xml:space="preserve"> $I$671 + $H$671</f>
        <v>0</v>
      </c>
      <c r="K671" s="49">
        <f xml:space="preserve"> ROUND(($I$671 + $H$671) * $G$671, 2)</f>
        <v>0</v>
      </c>
    </row>
    <row r="672" spans="3:11" x14ac:dyDescent="0.25">
      <c r="C672" s="13">
        <v>253246</v>
      </c>
      <c r="D672" s="39">
        <v>18</v>
      </c>
      <c r="E672" s="40" t="s">
        <v>48</v>
      </c>
      <c r="F672" s="13" t="s">
        <v>34</v>
      </c>
      <c r="G672" s="13">
        <v>17</v>
      </c>
      <c r="H672" s="48"/>
      <c r="I672" s="48"/>
      <c r="J672" s="49">
        <f xml:space="preserve"> $I$672 + $H$672</f>
        <v>0</v>
      </c>
      <c r="K672" s="49">
        <f xml:space="preserve"> ROUND(($I$672 + $H$672) * $G$672, 2)</f>
        <v>0</v>
      </c>
    </row>
    <row r="673" spans="2:11" x14ac:dyDescent="0.25">
      <c r="C673" s="13">
        <v>253247</v>
      </c>
      <c r="D673" s="39">
        <v>19</v>
      </c>
      <c r="E673" s="40" t="s">
        <v>49</v>
      </c>
      <c r="F673" s="13" t="s">
        <v>34</v>
      </c>
      <c r="G673" s="13">
        <v>17</v>
      </c>
      <c r="H673" s="48"/>
      <c r="I673" s="48"/>
      <c r="J673" s="49">
        <f xml:space="preserve"> $I$673 + $H$673</f>
        <v>0</v>
      </c>
      <c r="K673" s="49">
        <f xml:space="preserve"> ROUND(($I$673 + $H$673) * $G$673, 2)</f>
        <v>0</v>
      </c>
    </row>
    <row r="674" spans="2:11" ht="30" x14ac:dyDescent="0.25">
      <c r="C674" s="13">
        <v>253248</v>
      </c>
      <c r="D674" s="39">
        <v>20</v>
      </c>
      <c r="E674" s="40" t="s">
        <v>204</v>
      </c>
      <c r="F674" s="13" t="s">
        <v>30</v>
      </c>
      <c r="G674" s="13">
        <v>5</v>
      </c>
      <c r="H674" s="48"/>
      <c r="I674" s="48"/>
      <c r="J674" s="49">
        <f xml:space="preserve"> $I$674 + $H$674</f>
        <v>0</v>
      </c>
      <c r="K674" s="49">
        <f xml:space="preserve"> ROUND(($I$674 + $H$674) * $G$674, 2)</f>
        <v>0</v>
      </c>
    </row>
    <row r="675" spans="2:11" ht="30" x14ac:dyDescent="0.25">
      <c r="C675" s="13">
        <v>253249</v>
      </c>
      <c r="D675" s="39">
        <v>21</v>
      </c>
      <c r="E675" s="40" t="s">
        <v>90</v>
      </c>
      <c r="F675" s="13" t="s">
        <v>30</v>
      </c>
      <c r="G675" s="13">
        <v>30</v>
      </c>
      <c r="H675" s="48"/>
      <c r="I675" s="48"/>
      <c r="J675" s="49">
        <f xml:space="preserve"> $I$675 + $H$675</f>
        <v>0</v>
      </c>
      <c r="K675" s="49">
        <f xml:space="preserve"> ROUND(($I$675 + $H$675) * $G$675, 2)</f>
        <v>0</v>
      </c>
    </row>
    <row r="676" spans="2:11" ht="30" x14ac:dyDescent="0.25">
      <c r="C676" s="13">
        <v>253232</v>
      </c>
      <c r="D676" s="39">
        <v>22</v>
      </c>
      <c r="E676" s="40" t="s">
        <v>80</v>
      </c>
      <c r="F676" s="13" t="s">
        <v>30</v>
      </c>
      <c r="G676" s="13">
        <v>10</v>
      </c>
      <c r="H676" s="48"/>
      <c r="I676" s="48"/>
      <c r="J676" s="49">
        <f xml:space="preserve"> $I$676 + $H$676</f>
        <v>0</v>
      </c>
      <c r="K676" s="49">
        <f xml:space="preserve"> ROUND(($I$676 + $H$676) * $G$676, 2)</f>
        <v>0</v>
      </c>
    </row>
    <row r="677" spans="2:11" s="30" customFormat="1" x14ac:dyDescent="0.25">
      <c r="B677" s="29"/>
      <c r="C677" s="32"/>
      <c r="D677" s="33">
        <v>47</v>
      </c>
      <c r="E677" s="34" t="s">
        <v>214</v>
      </c>
      <c r="F677" s="35"/>
      <c r="G677" s="35"/>
      <c r="H677" s="46"/>
      <c r="I677" s="46"/>
      <c r="J677" s="42"/>
      <c r="K677" s="47">
        <f>ROUND(SUM($K$678:$K$686), 2)</f>
        <v>0</v>
      </c>
    </row>
    <row r="678" spans="2:11" ht="30" x14ac:dyDescent="0.25">
      <c r="C678" s="13">
        <v>253251</v>
      </c>
      <c r="D678" s="39">
        <v>1</v>
      </c>
      <c r="E678" s="40" t="s">
        <v>103</v>
      </c>
      <c r="F678" s="13" t="s">
        <v>34</v>
      </c>
      <c r="G678" s="13">
        <v>2</v>
      </c>
      <c r="H678" s="48"/>
      <c r="I678" s="48"/>
      <c r="J678" s="49">
        <f xml:space="preserve"> $I$678 + $H$678</f>
        <v>0</v>
      </c>
      <c r="K678" s="49">
        <f xml:space="preserve"> ROUND(($I$678 + $H$678) * $G$678, 2)</f>
        <v>0</v>
      </c>
    </row>
    <row r="679" spans="2:11" x14ac:dyDescent="0.25">
      <c r="C679" s="13">
        <v>253252</v>
      </c>
      <c r="D679" s="39">
        <v>2</v>
      </c>
      <c r="E679" s="40" t="s">
        <v>51</v>
      </c>
      <c r="F679" s="13" t="s">
        <v>52</v>
      </c>
      <c r="G679" s="13">
        <v>3.5</v>
      </c>
      <c r="H679" s="48"/>
      <c r="I679" s="48"/>
      <c r="J679" s="49">
        <f xml:space="preserve"> $I$679 + $H$679</f>
        <v>0</v>
      </c>
      <c r="K679" s="49">
        <f xml:space="preserve"> ROUND(($I$679 + $H$679) * $G$679, 2)</f>
        <v>0</v>
      </c>
    </row>
    <row r="680" spans="2:11" x14ac:dyDescent="0.25">
      <c r="C680" s="13">
        <v>253253</v>
      </c>
      <c r="D680" s="39">
        <v>3</v>
      </c>
      <c r="E680" s="40" t="s">
        <v>33</v>
      </c>
      <c r="F680" s="13" t="s">
        <v>34</v>
      </c>
      <c r="G680" s="13">
        <v>2</v>
      </c>
      <c r="H680" s="48"/>
      <c r="I680" s="48"/>
      <c r="J680" s="49">
        <f xml:space="preserve"> $I$680 + $H$680</f>
        <v>0</v>
      </c>
      <c r="K680" s="49">
        <f xml:space="preserve"> ROUND(($I$680 + $H$680) * $G$680, 2)</f>
        <v>0</v>
      </c>
    </row>
    <row r="681" spans="2:11" x14ac:dyDescent="0.25">
      <c r="C681" s="13">
        <v>253254</v>
      </c>
      <c r="D681" s="39">
        <v>4</v>
      </c>
      <c r="E681" s="40" t="s">
        <v>119</v>
      </c>
      <c r="F681" s="13" t="s">
        <v>34</v>
      </c>
      <c r="G681" s="13">
        <v>0.23</v>
      </c>
      <c r="H681" s="48"/>
      <c r="I681" s="48"/>
      <c r="J681" s="49">
        <f xml:space="preserve"> $I$681 + $H$681</f>
        <v>0</v>
      </c>
      <c r="K681" s="49">
        <f xml:space="preserve"> ROUND(($I$681 + $H$681) * $G$681, 2)</f>
        <v>0</v>
      </c>
    </row>
    <row r="682" spans="2:11" ht="30" x14ac:dyDescent="0.25">
      <c r="C682" s="13">
        <v>253255</v>
      </c>
      <c r="D682" s="39">
        <v>5</v>
      </c>
      <c r="E682" s="40" t="s">
        <v>215</v>
      </c>
      <c r="F682" s="13" t="s">
        <v>34</v>
      </c>
      <c r="G682" s="13">
        <v>1.59</v>
      </c>
      <c r="H682" s="48"/>
      <c r="I682" s="48"/>
      <c r="J682" s="49">
        <f xml:space="preserve"> $I$682 + $H$682</f>
        <v>0</v>
      </c>
      <c r="K682" s="49">
        <f xml:space="preserve"> ROUND(($I$682 + $H$682) * $G$682, 2)</f>
        <v>0</v>
      </c>
    </row>
    <row r="683" spans="2:11" ht="30" x14ac:dyDescent="0.25">
      <c r="C683" s="13">
        <v>253256</v>
      </c>
      <c r="D683" s="39">
        <v>6</v>
      </c>
      <c r="E683" s="40" t="s">
        <v>216</v>
      </c>
      <c r="F683" s="13" t="s">
        <v>82</v>
      </c>
      <c r="G683" s="13">
        <v>4.75</v>
      </c>
      <c r="H683" s="48"/>
      <c r="I683" s="48"/>
      <c r="J683" s="49">
        <f xml:space="preserve"> $I$683 + $H$683</f>
        <v>0</v>
      </c>
      <c r="K683" s="49">
        <f xml:space="preserve"> ROUND(($I$683 + $H$683) * $G$683, 2)</f>
        <v>0</v>
      </c>
    </row>
    <row r="684" spans="2:11" ht="30" x14ac:dyDescent="0.25">
      <c r="C684" s="13">
        <v>253257</v>
      </c>
      <c r="D684" s="39">
        <v>7</v>
      </c>
      <c r="E684" s="40" t="s">
        <v>217</v>
      </c>
      <c r="F684" s="13" t="s">
        <v>52</v>
      </c>
      <c r="G684" s="13">
        <v>0.63100000000000001</v>
      </c>
      <c r="H684" s="48"/>
      <c r="I684" s="48"/>
      <c r="J684" s="49">
        <f xml:space="preserve"> $I$684 + $H$684</f>
        <v>0</v>
      </c>
      <c r="K684" s="49">
        <f xml:space="preserve"> ROUND(($I$684 + $H$684) * $G$684, 2)</f>
        <v>0</v>
      </c>
    </row>
    <row r="685" spans="2:11" x14ac:dyDescent="0.25">
      <c r="C685" s="13">
        <v>253258</v>
      </c>
      <c r="D685" s="39">
        <v>8</v>
      </c>
      <c r="E685" s="40" t="s">
        <v>218</v>
      </c>
      <c r="F685" s="13" t="s">
        <v>52</v>
      </c>
      <c r="G685" s="13">
        <v>0.63100000000000001</v>
      </c>
      <c r="H685" s="48"/>
      <c r="I685" s="48"/>
      <c r="J685" s="49">
        <f xml:space="preserve"> $I$685 + $H$685</f>
        <v>0</v>
      </c>
      <c r="K685" s="49">
        <f xml:space="preserve"> ROUND(($I$685 + $H$685) * $G$685, 2)</f>
        <v>0</v>
      </c>
    </row>
    <row r="686" spans="2:11" x14ac:dyDescent="0.25">
      <c r="C686" s="13">
        <v>253259</v>
      </c>
      <c r="D686" s="39">
        <v>9</v>
      </c>
      <c r="E686" s="40" t="s">
        <v>46</v>
      </c>
      <c r="F686" s="13" t="s">
        <v>34</v>
      </c>
      <c r="G686" s="13">
        <v>1.9</v>
      </c>
      <c r="H686" s="48"/>
      <c r="I686" s="48"/>
      <c r="J686" s="49">
        <f xml:space="preserve"> $I$686 + $H$686</f>
        <v>0</v>
      </c>
      <c r="K686" s="49">
        <f xml:space="preserve"> ROUND(($I$686 + $H$686) * $G$686, 2)</f>
        <v>0</v>
      </c>
    </row>
    <row r="687" spans="2:11" s="30" customFormat="1" ht="30" x14ac:dyDescent="0.25">
      <c r="B687" s="29"/>
      <c r="C687" s="32"/>
      <c r="D687" s="33">
        <v>48</v>
      </c>
      <c r="E687" s="34" t="s">
        <v>285</v>
      </c>
      <c r="F687" s="35"/>
      <c r="G687" s="35"/>
      <c r="H687" s="46"/>
      <c r="I687" s="46"/>
      <c r="J687" s="42"/>
      <c r="K687" s="47">
        <f>ROUND(SUM($K$688:$K$688), 2)</f>
        <v>0</v>
      </c>
    </row>
    <row r="688" spans="2:11" ht="30" x14ac:dyDescent="0.25">
      <c r="C688" s="13">
        <v>253264</v>
      </c>
      <c r="D688" s="39">
        <v>1</v>
      </c>
      <c r="E688" s="40" t="s">
        <v>80</v>
      </c>
      <c r="F688" s="13" t="s">
        <v>30</v>
      </c>
      <c r="G688" s="13">
        <v>10.5</v>
      </c>
      <c r="H688" s="48"/>
      <c r="I688" s="48"/>
      <c r="J688" s="49">
        <f xml:space="preserve"> $I$688 + $H$688</f>
        <v>0</v>
      </c>
      <c r="K688" s="49">
        <f xml:space="preserve"> ROUND(($I$688 + $H$688) * $G$688, 2)</f>
        <v>0</v>
      </c>
    </row>
    <row r="689" spans="2:11" s="30" customFormat="1" ht="30" x14ac:dyDescent="0.25">
      <c r="B689" s="29"/>
      <c r="C689" s="32"/>
      <c r="D689" s="33">
        <v>49</v>
      </c>
      <c r="E689" s="34" t="s">
        <v>286</v>
      </c>
      <c r="F689" s="35"/>
      <c r="G689" s="35"/>
      <c r="H689" s="46"/>
      <c r="I689" s="46"/>
      <c r="J689" s="42"/>
      <c r="K689" s="47">
        <f>ROUND(SUM($K$690:$K$794), 2)</f>
        <v>0</v>
      </c>
    </row>
    <row r="690" spans="2:11" x14ac:dyDescent="0.25">
      <c r="C690" s="13">
        <v>253268</v>
      </c>
      <c r="D690" s="39">
        <v>1</v>
      </c>
      <c r="E690" s="40" t="s">
        <v>287</v>
      </c>
      <c r="F690" s="13"/>
      <c r="G690" s="13">
        <v>0</v>
      </c>
      <c r="H690" s="48"/>
      <c r="I690" s="48"/>
      <c r="J690" s="49">
        <f xml:space="preserve"> $I$690 + $H$690</f>
        <v>0</v>
      </c>
      <c r="K690" s="49">
        <f xml:space="preserve"> ROUND(($I$690 + $H$690) * $G$690, 2)</f>
        <v>0</v>
      </c>
    </row>
    <row r="691" spans="2:11" x14ac:dyDescent="0.25">
      <c r="C691" s="13">
        <v>253269</v>
      </c>
      <c r="D691" s="39">
        <v>2</v>
      </c>
      <c r="E691" s="40" t="s">
        <v>61</v>
      </c>
      <c r="F691" s="13" t="s">
        <v>34</v>
      </c>
      <c r="G691" s="13">
        <v>58.3</v>
      </c>
      <c r="H691" s="48"/>
      <c r="I691" s="48"/>
      <c r="J691" s="49">
        <f xml:space="preserve"> $I$691 + $H$691</f>
        <v>0</v>
      </c>
      <c r="K691" s="49">
        <f xml:space="preserve"> ROUND(($I$691 + $H$691) * $G$691, 2)</f>
        <v>0</v>
      </c>
    </row>
    <row r="692" spans="2:11" ht="30" x14ac:dyDescent="0.25">
      <c r="C692" s="13">
        <v>253270</v>
      </c>
      <c r="D692" s="39">
        <v>3</v>
      </c>
      <c r="E692" s="40" t="s">
        <v>229</v>
      </c>
      <c r="F692" s="13" t="s">
        <v>34</v>
      </c>
      <c r="G692" s="13">
        <v>16</v>
      </c>
      <c r="H692" s="48"/>
      <c r="I692" s="48"/>
      <c r="J692" s="49">
        <f xml:space="preserve"> $I$692 + $H$692</f>
        <v>0</v>
      </c>
      <c r="K692" s="49">
        <f xml:space="preserve"> ROUND(($I$692 + $H$692) * $G$692, 2)</f>
        <v>0</v>
      </c>
    </row>
    <row r="693" spans="2:11" x14ac:dyDescent="0.25">
      <c r="C693" s="13">
        <v>253271</v>
      </c>
      <c r="D693" s="39">
        <v>4</v>
      </c>
      <c r="E693" s="40" t="s">
        <v>51</v>
      </c>
      <c r="F693" s="13" t="s">
        <v>52</v>
      </c>
      <c r="G693" s="13">
        <v>33.6</v>
      </c>
      <c r="H693" s="48"/>
      <c r="I693" s="48"/>
      <c r="J693" s="49">
        <f xml:space="preserve"> $I$693 + $H$693</f>
        <v>0</v>
      </c>
      <c r="K693" s="49">
        <f xml:space="preserve"> ROUND(($I$693 + $H$693) * $G$693, 2)</f>
        <v>0</v>
      </c>
    </row>
    <row r="694" spans="2:11" ht="30" x14ac:dyDescent="0.25">
      <c r="C694" s="13">
        <v>253272</v>
      </c>
      <c r="D694" s="39">
        <v>5</v>
      </c>
      <c r="E694" s="40" t="s">
        <v>288</v>
      </c>
      <c r="F694" s="13" t="s">
        <v>34</v>
      </c>
      <c r="G694" s="13">
        <v>178</v>
      </c>
      <c r="H694" s="48"/>
      <c r="I694" s="48"/>
      <c r="J694" s="49">
        <f xml:space="preserve"> $I$694 + $H$694</f>
        <v>0</v>
      </c>
      <c r="K694" s="49">
        <f xml:space="preserve"> ROUND(($I$694 + $H$694) * $G$694, 2)</f>
        <v>0</v>
      </c>
    </row>
    <row r="695" spans="2:11" x14ac:dyDescent="0.25">
      <c r="C695" s="13">
        <v>253273</v>
      </c>
      <c r="D695" s="39">
        <v>6</v>
      </c>
      <c r="E695" s="40" t="s">
        <v>47</v>
      </c>
      <c r="F695" s="13" t="s">
        <v>34</v>
      </c>
      <c r="G695" s="13">
        <v>123</v>
      </c>
      <c r="H695" s="48"/>
      <c r="I695" s="48"/>
      <c r="J695" s="49">
        <f xml:space="preserve"> $I$695 + $H$695</f>
        <v>0</v>
      </c>
      <c r="K695" s="49">
        <f xml:space="preserve"> ROUND(($I$695 + $H$695) * $G$695, 2)</f>
        <v>0</v>
      </c>
    </row>
    <row r="696" spans="2:11" x14ac:dyDescent="0.25">
      <c r="C696" s="13">
        <v>253274</v>
      </c>
      <c r="D696" s="39">
        <v>7</v>
      </c>
      <c r="E696" s="40" t="s">
        <v>48</v>
      </c>
      <c r="F696" s="13" t="s">
        <v>34</v>
      </c>
      <c r="G696" s="13">
        <v>123</v>
      </c>
      <c r="H696" s="48"/>
      <c r="I696" s="48"/>
      <c r="J696" s="49">
        <f xml:space="preserve"> $I$696 + $H$696</f>
        <v>0</v>
      </c>
      <c r="K696" s="49">
        <f xml:space="preserve"> ROUND(($I$696 + $H$696) * $G$696, 2)</f>
        <v>0</v>
      </c>
    </row>
    <row r="697" spans="2:11" x14ac:dyDescent="0.25">
      <c r="C697" s="13">
        <v>253275</v>
      </c>
      <c r="D697" s="39">
        <v>8</v>
      </c>
      <c r="E697" s="40" t="s">
        <v>49</v>
      </c>
      <c r="F697" s="13" t="s">
        <v>34</v>
      </c>
      <c r="G697" s="13">
        <v>123</v>
      </c>
      <c r="H697" s="48"/>
      <c r="I697" s="48"/>
      <c r="J697" s="49">
        <f xml:space="preserve"> $I$697 + $H$697</f>
        <v>0</v>
      </c>
      <c r="K697" s="49">
        <f xml:space="preserve"> ROUND(($I$697 + $H$697) * $G$697, 2)</f>
        <v>0</v>
      </c>
    </row>
    <row r="698" spans="2:11" x14ac:dyDescent="0.25">
      <c r="C698" s="13">
        <v>253276</v>
      </c>
      <c r="D698" s="39">
        <v>9</v>
      </c>
      <c r="E698" s="40" t="s">
        <v>46</v>
      </c>
      <c r="F698" s="13" t="s">
        <v>34</v>
      </c>
      <c r="G698" s="13">
        <v>55</v>
      </c>
      <c r="H698" s="48"/>
      <c r="I698" s="48"/>
      <c r="J698" s="49">
        <f xml:space="preserve"> $I$698 + $H$698</f>
        <v>0</v>
      </c>
      <c r="K698" s="49">
        <f xml:space="preserve"> ROUND(($I$698 + $H$698) * $G$698, 2)</f>
        <v>0</v>
      </c>
    </row>
    <row r="699" spans="2:11" ht="30" x14ac:dyDescent="0.25">
      <c r="C699" s="13">
        <v>253277</v>
      </c>
      <c r="D699" s="39">
        <v>10</v>
      </c>
      <c r="E699" s="40" t="s">
        <v>289</v>
      </c>
      <c r="F699" s="13" t="s">
        <v>34</v>
      </c>
      <c r="G699" s="13">
        <v>7.5</v>
      </c>
      <c r="H699" s="48"/>
      <c r="I699" s="48"/>
      <c r="J699" s="49">
        <f xml:space="preserve"> $I$699 + $H$699</f>
        <v>0</v>
      </c>
      <c r="K699" s="49">
        <f xml:space="preserve"> ROUND(($I$699 + $H$699) * $G$699, 2)</f>
        <v>0</v>
      </c>
    </row>
    <row r="700" spans="2:11" x14ac:dyDescent="0.25">
      <c r="C700" s="13">
        <v>253278</v>
      </c>
      <c r="D700" s="39">
        <v>11</v>
      </c>
      <c r="E700" s="40" t="s">
        <v>290</v>
      </c>
      <c r="F700" s="13" t="s">
        <v>34</v>
      </c>
      <c r="G700" s="13">
        <v>1.6</v>
      </c>
      <c r="H700" s="48"/>
      <c r="I700" s="48"/>
      <c r="J700" s="49">
        <f xml:space="preserve"> $I$700 + $H$700</f>
        <v>0</v>
      </c>
      <c r="K700" s="49">
        <f xml:space="preserve"> ROUND(($I$700 + $H$700) * $G$700, 2)</f>
        <v>0</v>
      </c>
    </row>
    <row r="701" spans="2:11" x14ac:dyDescent="0.25">
      <c r="C701" s="13">
        <v>253279</v>
      </c>
      <c r="D701" s="39">
        <v>12</v>
      </c>
      <c r="E701" s="40" t="s">
        <v>46</v>
      </c>
      <c r="F701" s="13" t="s">
        <v>34</v>
      </c>
      <c r="G701" s="13">
        <v>7.5</v>
      </c>
      <c r="H701" s="48"/>
      <c r="I701" s="48"/>
      <c r="J701" s="49">
        <f xml:space="preserve"> $I$701 + $H$701</f>
        <v>0</v>
      </c>
      <c r="K701" s="49">
        <f xml:space="preserve"> ROUND(($I$701 + $H$701) * $G$701, 2)</f>
        <v>0</v>
      </c>
    </row>
    <row r="702" spans="2:11" x14ac:dyDescent="0.25">
      <c r="C702" s="13">
        <v>253281</v>
      </c>
      <c r="D702" s="39">
        <v>13</v>
      </c>
      <c r="E702" s="40" t="s">
        <v>291</v>
      </c>
      <c r="F702" s="13"/>
      <c r="G702" s="13">
        <v>0</v>
      </c>
      <c r="H702" s="48"/>
      <c r="I702" s="48"/>
      <c r="J702" s="49">
        <f xml:space="preserve"> $I$702 + $H$702</f>
        <v>0</v>
      </c>
      <c r="K702" s="49">
        <f xml:space="preserve"> ROUND(($I$702 + $H$702) * $G$702, 2)</f>
        <v>0</v>
      </c>
    </row>
    <row r="703" spans="2:11" ht="30" x14ac:dyDescent="0.25">
      <c r="C703" s="13">
        <v>253280</v>
      </c>
      <c r="D703" s="39">
        <v>14</v>
      </c>
      <c r="E703" s="40" t="s">
        <v>292</v>
      </c>
      <c r="F703" s="13" t="s">
        <v>34</v>
      </c>
      <c r="G703" s="13">
        <v>2.38</v>
      </c>
      <c r="H703" s="48"/>
      <c r="I703" s="48"/>
      <c r="J703" s="49">
        <f xml:space="preserve"> $I$703 + $H$703</f>
        <v>0</v>
      </c>
      <c r="K703" s="49">
        <f xml:space="preserve"> ROUND(($I$703 + $H$703) * $G$703, 2)</f>
        <v>0</v>
      </c>
    </row>
    <row r="704" spans="2:11" x14ac:dyDescent="0.25">
      <c r="C704" s="13">
        <v>253282</v>
      </c>
      <c r="D704" s="39">
        <v>15</v>
      </c>
      <c r="E704" s="40" t="s">
        <v>293</v>
      </c>
      <c r="F704" s="13" t="s">
        <v>34</v>
      </c>
      <c r="G704" s="13">
        <v>8.9600000000000009</v>
      </c>
      <c r="H704" s="48"/>
      <c r="I704" s="48"/>
      <c r="J704" s="49">
        <f xml:space="preserve"> $I$704 + $H$704</f>
        <v>0</v>
      </c>
      <c r="K704" s="49">
        <f xml:space="preserve"> ROUND(($I$704 + $H$704) * $G$704, 2)</f>
        <v>0</v>
      </c>
    </row>
    <row r="705" spans="3:11" x14ac:dyDescent="0.25">
      <c r="C705" s="13">
        <v>253283</v>
      </c>
      <c r="D705" s="39">
        <v>16</v>
      </c>
      <c r="E705" s="40" t="s">
        <v>180</v>
      </c>
      <c r="F705" s="13" t="s">
        <v>52</v>
      </c>
      <c r="G705" s="13">
        <v>0.58499999999999996</v>
      </c>
      <c r="H705" s="48"/>
      <c r="I705" s="48"/>
      <c r="J705" s="49">
        <f xml:space="preserve"> $I$705 + $H$705</f>
        <v>0</v>
      </c>
      <c r="K705" s="49">
        <f xml:space="preserve"> ROUND(($I$705 + $H$705) * $G$705, 2)</f>
        <v>0</v>
      </c>
    </row>
    <row r="706" spans="3:11" x14ac:dyDescent="0.25">
      <c r="C706" s="13">
        <v>253284</v>
      </c>
      <c r="D706" s="39">
        <v>17</v>
      </c>
      <c r="E706" s="40" t="s">
        <v>294</v>
      </c>
      <c r="F706" s="13" t="s">
        <v>52</v>
      </c>
      <c r="G706" s="13">
        <v>0.21</v>
      </c>
      <c r="H706" s="48"/>
      <c r="I706" s="48"/>
      <c r="J706" s="49">
        <f xml:space="preserve"> $I$706 + $H$706</f>
        <v>0</v>
      </c>
      <c r="K706" s="49">
        <f xml:space="preserve"> ROUND(($I$706 + $H$706) * $G$706, 2)</f>
        <v>0</v>
      </c>
    </row>
    <row r="707" spans="3:11" ht="30" x14ac:dyDescent="0.25">
      <c r="C707" s="13">
        <v>253285</v>
      </c>
      <c r="D707" s="39">
        <v>18</v>
      </c>
      <c r="E707" s="40" t="s">
        <v>295</v>
      </c>
      <c r="F707" s="13" t="s">
        <v>34</v>
      </c>
      <c r="G707" s="13">
        <v>6.48</v>
      </c>
      <c r="H707" s="48"/>
      <c r="I707" s="48"/>
      <c r="J707" s="49">
        <f xml:space="preserve"> $I$707 + $H$707</f>
        <v>0</v>
      </c>
      <c r="K707" s="49">
        <f xml:space="preserve"> ROUND(($I$707 + $H$707) * $G$707, 2)</f>
        <v>0</v>
      </c>
    </row>
    <row r="708" spans="3:11" x14ac:dyDescent="0.25">
      <c r="C708" s="13">
        <v>253286</v>
      </c>
      <c r="D708" s="39">
        <v>19</v>
      </c>
      <c r="E708" s="40" t="s">
        <v>180</v>
      </c>
      <c r="F708" s="13" t="s">
        <v>52</v>
      </c>
      <c r="G708" s="13">
        <v>0.96299999999999997</v>
      </c>
      <c r="H708" s="48"/>
      <c r="I708" s="48"/>
      <c r="J708" s="49">
        <f xml:space="preserve"> $I$708 + $H$708</f>
        <v>0</v>
      </c>
      <c r="K708" s="49">
        <f xml:space="preserve"> ROUND(($I$708 + $H$708) * $G$708, 2)</f>
        <v>0</v>
      </c>
    </row>
    <row r="709" spans="3:11" x14ac:dyDescent="0.25">
      <c r="C709" s="13">
        <v>253287</v>
      </c>
      <c r="D709" s="39">
        <v>20</v>
      </c>
      <c r="E709" s="40" t="s">
        <v>294</v>
      </c>
      <c r="F709" s="13" t="s">
        <v>52</v>
      </c>
      <c r="G709" s="13">
        <v>0.30399999999999999</v>
      </c>
      <c r="H709" s="48"/>
      <c r="I709" s="48"/>
      <c r="J709" s="49">
        <f xml:space="preserve"> $I$709 + $H$709</f>
        <v>0</v>
      </c>
      <c r="K709" s="49">
        <f xml:space="preserve"> ROUND(($I$709 + $H$709) * $G$709, 2)</f>
        <v>0</v>
      </c>
    </row>
    <row r="710" spans="3:11" ht="30" x14ac:dyDescent="0.25">
      <c r="C710" s="13">
        <v>253288</v>
      </c>
      <c r="D710" s="39">
        <v>21</v>
      </c>
      <c r="E710" s="40" t="s">
        <v>296</v>
      </c>
      <c r="F710" s="13" t="s">
        <v>34</v>
      </c>
      <c r="G710" s="13">
        <v>9.3000000000000007</v>
      </c>
      <c r="H710" s="48"/>
      <c r="I710" s="48"/>
      <c r="J710" s="49">
        <f xml:space="preserve"> $I$710 + $H$710</f>
        <v>0</v>
      </c>
      <c r="K710" s="49">
        <f xml:space="preserve"> ROUND(($I$710 + $H$710) * $G$710, 2)</f>
        <v>0</v>
      </c>
    </row>
    <row r="711" spans="3:11" x14ac:dyDescent="0.25">
      <c r="C711" s="13">
        <v>253291</v>
      </c>
      <c r="D711" s="39">
        <v>22</v>
      </c>
      <c r="E711" s="40" t="s">
        <v>180</v>
      </c>
      <c r="F711" s="13" t="s">
        <v>52</v>
      </c>
      <c r="G711" s="13">
        <v>1.097</v>
      </c>
      <c r="H711" s="48"/>
      <c r="I711" s="48"/>
      <c r="J711" s="49">
        <f xml:space="preserve"> $I$711 + $H$711</f>
        <v>0</v>
      </c>
      <c r="K711" s="49">
        <f xml:space="preserve"> ROUND(($I$711 + $H$711) * $G$711, 2)</f>
        <v>0</v>
      </c>
    </row>
    <row r="712" spans="3:11" x14ac:dyDescent="0.25">
      <c r="C712" s="13">
        <v>253292</v>
      </c>
      <c r="D712" s="39">
        <v>23</v>
      </c>
      <c r="E712" s="40" t="s">
        <v>294</v>
      </c>
      <c r="F712" s="13" t="s">
        <v>52</v>
      </c>
      <c r="G712" s="13">
        <v>2.1999999999999999E-2</v>
      </c>
      <c r="H712" s="48"/>
      <c r="I712" s="48"/>
      <c r="J712" s="49">
        <f xml:space="preserve"> $I$712 + $H$712</f>
        <v>0</v>
      </c>
      <c r="K712" s="49">
        <f xml:space="preserve"> ROUND(($I$712 + $H$712) * $G$712, 2)</f>
        <v>0</v>
      </c>
    </row>
    <row r="713" spans="3:11" x14ac:dyDescent="0.25">
      <c r="C713" s="13">
        <v>253293</v>
      </c>
      <c r="D713" s="39">
        <v>24</v>
      </c>
      <c r="E713" s="40" t="s">
        <v>297</v>
      </c>
      <c r="F713" s="13" t="s">
        <v>52</v>
      </c>
      <c r="G713" s="13">
        <v>2.1999999999999999E-2</v>
      </c>
      <c r="H713" s="48"/>
      <c r="I713" s="48"/>
      <c r="J713" s="49">
        <f xml:space="preserve"> $I$713 + $H$713</f>
        <v>0</v>
      </c>
      <c r="K713" s="49">
        <f xml:space="preserve"> ROUND(($I$713 + $H$713) * $G$713, 2)</f>
        <v>0</v>
      </c>
    </row>
    <row r="714" spans="3:11" x14ac:dyDescent="0.25">
      <c r="C714" s="13">
        <v>253327</v>
      </c>
      <c r="D714" s="39">
        <v>25</v>
      </c>
      <c r="E714" s="40" t="s">
        <v>298</v>
      </c>
      <c r="F714" s="13"/>
      <c r="G714" s="13">
        <v>0</v>
      </c>
      <c r="H714" s="48"/>
      <c r="I714" s="48"/>
      <c r="J714" s="49">
        <f xml:space="preserve"> $I$714 + $H$714</f>
        <v>0</v>
      </c>
      <c r="K714" s="49">
        <f xml:space="preserve"> ROUND(($I$714 + $H$714) * $G$714, 2)</f>
        <v>0</v>
      </c>
    </row>
    <row r="715" spans="3:11" x14ac:dyDescent="0.25">
      <c r="C715" s="13">
        <v>253294</v>
      </c>
      <c r="D715" s="39">
        <v>26</v>
      </c>
      <c r="E715" s="40" t="s">
        <v>299</v>
      </c>
      <c r="F715" s="13" t="s">
        <v>34</v>
      </c>
      <c r="G715" s="13">
        <v>27.88</v>
      </c>
      <c r="H715" s="48"/>
      <c r="I715" s="48"/>
      <c r="J715" s="49">
        <f xml:space="preserve"> $I$715 + $H$715</f>
        <v>0</v>
      </c>
      <c r="K715" s="49">
        <f xml:space="preserve"> ROUND(($I$715 + $H$715) * $G$715, 2)</f>
        <v>0</v>
      </c>
    </row>
    <row r="716" spans="3:11" x14ac:dyDescent="0.25">
      <c r="C716" s="13">
        <v>253295</v>
      </c>
      <c r="D716" s="39">
        <v>27</v>
      </c>
      <c r="E716" s="40" t="s">
        <v>180</v>
      </c>
      <c r="F716" s="13" t="s">
        <v>52</v>
      </c>
      <c r="G716" s="13">
        <v>1.484</v>
      </c>
      <c r="H716" s="48"/>
      <c r="I716" s="48"/>
      <c r="J716" s="49">
        <f xml:space="preserve"> $I$716 + $H$716</f>
        <v>0</v>
      </c>
      <c r="K716" s="49">
        <f xml:space="preserve"> ROUND(($I$716 + $H$716) * $G$716, 2)</f>
        <v>0</v>
      </c>
    </row>
    <row r="717" spans="3:11" x14ac:dyDescent="0.25">
      <c r="C717" s="13">
        <v>253302</v>
      </c>
      <c r="D717" s="39">
        <v>28</v>
      </c>
      <c r="E717" s="40" t="s">
        <v>294</v>
      </c>
      <c r="F717" s="13" t="s">
        <v>52</v>
      </c>
      <c r="G717" s="13">
        <v>0.04</v>
      </c>
      <c r="H717" s="48"/>
      <c r="I717" s="48"/>
      <c r="J717" s="49">
        <f xml:space="preserve"> $I$717 + $H$717</f>
        <v>0</v>
      </c>
      <c r="K717" s="49">
        <f xml:space="preserve"> ROUND(($I$717 + $H$717) * $G$717, 2)</f>
        <v>0</v>
      </c>
    </row>
    <row r="718" spans="3:11" ht="30" x14ac:dyDescent="0.25">
      <c r="C718" s="13">
        <v>253303</v>
      </c>
      <c r="D718" s="39">
        <v>29</v>
      </c>
      <c r="E718" s="40" t="s">
        <v>300</v>
      </c>
      <c r="F718" s="13" t="s">
        <v>34</v>
      </c>
      <c r="G718" s="13">
        <v>28.66</v>
      </c>
      <c r="H718" s="48"/>
      <c r="I718" s="48"/>
      <c r="J718" s="49">
        <f xml:space="preserve"> $I$718 + $H$718</f>
        <v>0</v>
      </c>
      <c r="K718" s="49">
        <f xml:space="preserve"> ROUND(($I$718 + $H$718) * $G$718, 2)</f>
        <v>0</v>
      </c>
    </row>
    <row r="719" spans="3:11" x14ac:dyDescent="0.25">
      <c r="C719" s="13">
        <v>253306</v>
      </c>
      <c r="D719" s="39">
        <v>30</v>
      </c>
      <c r="E719" s="40" t="s">
        <v>301</v>
      </c>
      <c r="F719" s="13" t="s">
        <v>52</v>
      </c>
      <c r="G719" s="13">
        <v>0.03</v>
      </c>
      <c r="H719" s="48"/>
      <c r="I719" s="48"/>
      <c r="J719" s="49">
        <f xml:space="preserve"> $I$719 + $H$719</f>
        <v>0</v>
      </c>
      <c r="K719" s="49">
        <f xml:space="preserve"> ROUND(($I$719 + $H$719) * $G$719, 2)</f>
        <v>0</v>
      </c>
    </row>
    <row r="720" spans="3:11" x14ac:dyDescent="0.25">
      <c r="C720" s="13">
        <v>253329</v>
      </c>
      <c r="D720" s="39">
        <v>31</v>
      </c>
      <c r="E720" s="40" t="s">
        <v>302</v>
      </c>
      <c r="F720" s="13"/>
      <c r="G720" s="13">
        <v>0</v>
      </c>
      <c r="H720" s="48"/>
      <c r="I720" s="48"/>
      <c r="J720" s="49">
        <f xml:space="preserve"> $I$720 + $H$720</f>
        <v>0</v>
      </c>
      <c r="K720" s="49">
        <f xml:space="preserve"> ROUND(($I$720 + $H$720) * $G$720, 2)</f>
        <v>0</v>
      </c>
    </row>
    <row r="721" spans="3:11" ht="30" x14ac:dyDescent="0.25">
      <c r="C721" s="13">
        <v>253308</v>
      </c>
      <c r="D721" s="39">
        <v>32</v>
      </c>
      <c r="E721" s="40" t="s">
        <v>303</v>
      </c>
      <c r="F721" s="13" t="s">
        <v>34</v>
      </c>
      <c r="G721" s="13">
        <v>4.9000000000000004</v>
      </c>
      <c r="H721" s="48"/>
      <c r="I721" s="48"/>
      <c r="J721" s="49">
        <f xml:space="preserve"> $I$721 + $H$721</f>
        <v>0</v>
      </c>
      <c r="K721" s="49">
        <f xml:space="preserve"> ROUND(($I$721 + $H$721) * $G$721, 2)</f>
        <v>0</v>
      </c>
    </row>
    <row r="722" spans="3:11" x14ac:dyDescent="0.25">
      <c r="C722" s="13">
        <v>253307</v>
      </c>
      <c r="D722" s="39">
        <v>33</v>
      </c>
      <c r="E722" s="40" t="s">
        <v>180</v>
      </c>
      <c r="F722" s="13" t="s">
        <v>52</v>
      </c>
      <c r="G722" s="13">
        <v>0.745</v>
      </c>
      <c r="H722" s="48"/>
      <c r="I722" s="48"/>
      <c r="J722" s="49">
        <f xml:space="preserve"> $I$722 + $H$722</f>
        <v>0</v>
      </c>
      <c r="K722" s="49">
        <f xml:space="preserve"> ROUND(($I$722 + $H$722) * $G$722, 2)</f>
        <v>0</v>
      </c>
    </row>
    <row r="723" spans="3:11" x14ac:dyDescent="0.25">
      <c r="C723" s="13">
        <v>253326</v>
      </c>
      <c r="D723" s="39">
        <v>34</v>
      </c>
      <c r="E723" s="40" t="s">
        <v>304</v>
      </c>
      <c r="F723" s="13"/>
      <c r="G723" s="13">
        <v>0</v>
      </c>
      <c r="H723" s="48"/>
      <c r="I723" s="48"/>
      <c r="J723" s="49">
        <f xml:space="preserve"> $I$723 + $H$723</f>
        <v>0</v>
      </c>
      <c r="K723" s="49">
        <f xml:space="preserve"> ROUND(($I$723 + $H$723) * $G$723, 2)</f>
        <v>0</v>
      </c>
    </row>
    <row r="724" spans="3:11" x14ac:dyDescent="0.25">
      <c r="C724" s="13">
        <v>274992</v>
      </c>
      <c r="D724" s="39">
        <v>35</v>
      </c>
      <c r="E724" s="40" t="s">
        <v>305</v>
      </c>
      <c r="F724" s="13" t="s">
        <v>82</v>
      </c>
      <c r="G724" s="13">
        <v>24.5</v>
      </c>
      <c r="H724" s="48"/>
      <c r="I724" s="48"/>
      <c r="J724" s="49">
        <f xml:space="preserve"> $I$724 + $H$724</f>
        <v>0</v>
      </c>
      <c r="K724" s="49">
        <f xml:space="preserve"> ROUND(($I$724 + $H$724) * $G$724, 2)</f>
        <v>0</v>
      </c>
    </row>
    <row r="725" spans="3:11" ht="30" x14ac:dyDescent="0.25">
      <c r="C725" s="13">
        <v>253316</v>
      </c>
      <c r="D725" s="39">
        <v>36</v>
      </c>
      <c r="E725" s="40" t="s">
        <v>306</v>
      </c>
      <c r="F725" s="13" t="s">
        <v>34</v>
      </c>
      <c r="G725" s="13">
        <v>2.4500000000000002</v>
      </c>
      <c r="H725" s="48"/>
      <c r="I725" s="48"/>
      <c r="J725" s="49">
        <f xml:space="preserve"> $I$725 + $H$725</f>
        <v>0</v>
      </c>
      <c r="K725" s="49">
        <f xml:space="preserve"> ROUND(($I$725 + $H$725) * $G$725, 2)</f>
        <v>0</v>
      </c>
    </row>
    <row r="726" spans="3:11" ht="30" x14ac:dyDescent="0.25">
      <c r="C726" s="13">
        <v>253317</v>
      </c>
      <c r="D726" s="39">
        <v>37</v>
      </c>
      <c r="E726" s="40" t="s">
        <v>307</v>
      </c>
      <c r="F726" s="13" t="s">
        <v>82</v>
      </c>
      <c r="G726" s="13">
        <v>10</v>
      </c>
      <c r="H726" s="48"/>
      <c r="I726" s="48"/>
      <c r="J726" s="49">
        <f xml:space="preserve"> $I$726 + $H$726</f>
        <v>0</v>
      </c>
      <c r="K726" s="49">
        <f xml:space="preserve"> ROUND(($I$726 + $H$726) * $G$726, 2)</f>
        <v>0</v>
      </c>
    </row>
    <row r="727" spans="3:11" ht="30" x14ac:dyDescent="0.25">
      <c r="C727" s="13">
        <v>253318</v>
      </c>
      <c r="D727" s="39">
        <v>38</v>
      </c>
      <c r="E727" s="40" t="s">
        <v>308</v>
      </c>
      <c r="F727" s="13" t="s">
        <v>34</v>
      </c>
      <c r="G727" s="13">
        <v>3.4</v>
      </c>
      <c r="H727" s="48"/>
      <c r="I727" s="48"/>
      <c r="J727" s="49">
        <f xml:space="preserve"> $I$727 + $H$727</f>
        <v>0</v>
      </c>
      <c r="K727" s="49">
        <f xml:space="preserve"> ROUND(($I$727 + $H$727) * $G$727, 2)</f>
        <v>0</v>
      </c>
    </row>
    <row r="728" spans="3:11" ht="30" x14ac:dyDescent="0.25">
      <c r="C728" s="13">
        <v>253319</v>
      </c>
      <c r="D728" s="39">
        <v>39</v>
      </c>
      <c r="E728" s="40" t="s">
        <v>309</v>
      </c>
      <c r="F728" s="13" t="s">
        <v>34</v>
      </c>
      <c r="G728" s="13">
        <v>5.0999999999999996</v>
      </c>
      <c r="H728" s="48"/>
      <c r="I728" s="48"/>
      <c r="J728" s="49">
        <f xml:space="preserve"> $I$728 + $H$728</f>
        <v>0</v>
      </c>
      <c r="K728" s="49">
        <f xml:space="preserve"> ROUND(($I$728 + $H$728) * $G$728, 2)</f>
        <v>0</v>
      </c>
    </row>
    <row r="729" spans="3:11" x14ac:dyDescent="0.25">
      <c r="C729" s="13">
        <v>253332</v>
      </c>
      <c r="D729" s="39">
        <v>40</v>
      </c>
      <c r="E729" s="40" t="s">
        <v>310</v>
      </c>
      <c r="F729" s="13"/>
      <c r="G729" s="13">
        <v>0</v>
      </c>
      <c r="H729" s="48"/>
      <c r="I729" s="48"/>
      <c r="J729" s="49">
        <f xml:space="preserve"> $I$729 + $H$729</f>
        <v>0</v>
      </c>
      <c r="K729" s="49">
        <f xml:space="preserve"> ROUND(($I$729 + $H$729) * $G$729, 2)</f>
        <v>0</v>
      </c>
    </row>
    <row r="730" spans="3:11" ht="30" x14ac:dyDescent="0.25">
      <c r="C730" s="13">
        <v>253331</v>
      </c>
      <c r="D730" s="39">
        <v>41</v>
      </c>
      <c r="E730" s="40" t="s">
        <v>311</v>
      </c>
      <c r="F730" s="13" t="s">
        <v>52</v>
      </c>
      <c r="G730" s="13">
        <v>0.64400000000000002</v>
      </c>
      <c r="H730" s="48"/>
      <c r="I730" s="48"/>
      <c r="J730" s="49">
        <f xml:space="preserve"> $I$730 + $H$730</f>
        <v>0</v>
      </c>
      <c r="K730" s="49">
        <f xml:space="preserve"> ROUND(($I$730 + $H$730) * $G$730, 2)</f>
        <v>0</v>
      </c>
    </row>
    <row r="731" spans="3:11" x14ac:dyDescent="0.25">
      <c r="C731" s="13">
        <v>253348</v>
      </c>
      <c r="D731" s="39">
        <v>42</v>
      </c>
      <c r="E731" s="40" t="s">
        <v>195</v>
      </c>
      <c r="F731" s="13" t="s">
        <v>52</v>
      </c>
      <c r="G731" s="13">
        <v>0.64400000000000002</v>
      </c>
      <c r="H731" s="48"/>
      <c r="I731" s="48"/>
      <c r="J731" s="49">
        <f xml:space="preserve"> $I$731 + $H$731</f>
        <v>0</v>
      </c>
      <c r="K731" s="49">
        <f xml:space="preserve"> ROUND(($I$731 + $H$731) * $G$731, 2)</f>
        <v>0</v>
      </c>
    </row>
    <row r="732" spans="3:11" ht="30" x14ac:dyDescent="0.25">
      <c r="C732" s="13">
        <v>253350</v>
      </c>
      <c r="D732" s="39">
        <v>43</v>
      </c>
      <c r="E732" s="40" t="s">
        <v>312</v>
      </c>
      <c r="F732" s="13" t="s">
        <v>82</v>
      </c>
      <c r="G732" s="13">
        <v>40.200000000000003</v>
      </c>
      <c r="H732" s="48"/>
      <c r="I732" s="48"/>
      <c r="J732" s="49">
        <f xml:space="preserve"> $I$732 + $H$732</f>
        <v>0</v>
      </c>
      <c r="K732" s="49">
        <f xml:space="preserve"> ROUND(($I$732 + $H$732) * $G$732, 2)</f>
        <v>0</v>
      </c>
    </row>
    <row r="733" spans="3:11" ht="30" x14ac:dyDescent="0.25">
      <c r="C733" s="13">
        <v>253354</v>
      </c>
      <c r="D733" s="39">
        <v>44</v>
      </c>
      <c r="E733" s="40" t="s">
        <v>313</v>
      </c>
      <c r="F733" s="13" t="s">
        <v>82</v>
      </c>
      <c r="G733" s="13">
        <v>8.6999999999999993</v>
      </c>
      <c r="H733" s="48"/>
      <c r="I733" s="48"/>
      <c r="J733" s="49">
        <f xml:space="preserve"> $I$733 + $H$733</f>
        <v>0</v>
      </c>
      <c r="K733" s="49">
        <f xml:space="preserve"> ROUND(($I$733 + $H$733) * $G$733, 2)</f>
        <v>0</v>
      </c>
    </row>
    <row r="734" spans="3:11" ht="30" x14ac:dyDescent="0.25">
      <c r="C734" s="13">
        <v>253355</v>
      </c>
      <c r="D734" s="39">
        <v>45</v>
      </c>
      <c r="E734" s="40" t="s">
        <v>314</v>
      </c>
      <c r="F734" s="13" t="s">
        <v>82</v>
      </c>
      <c r="G734" s="13">
        <v>11.4</v>
      </c>
      <c r="H734" s="48"/>
      <c r="I734" s="48"/>
      <c r="J734" s="49">
        <f xml:space="preserve"> $I$734 + $H$734</f>
        <v>0</v>
      </c>
      <c r="K734" s="49">
        <f xml:space="preserve"> ROUND(($I$734 + $H$734) * $G$734, 2)</f>
        <v>0</v>
      </c>
    </row>
    <row r="735" spans="3:11" x14ac:dyDescent="0.25">
      <c r="C735" s="13">
        <v>253356</v>
      </c>
      <c r="D735" s="39">
        <v>46</v>
      </c>
      <c r="E735" s="40" t="s">
        <v>315</v>
      </c>
      <c r="F735" s="13" t="s">
        <v>34</v>
      </c>
      <c r="G735" s="13">
        <v>6.82</v>
      </c>
      <c r="H735" s="48"/>
      <c r="I735" s="48"/>
      <c r="J735" s="49">
        <f xml:space="preserve"> $I$735 + $H$735</f>
        <v>0</v>
      </c>
      <c r="K735" s="49">
        <f xml:space="preserve"> ROUND(($I$735 + $H$735) * $G$735, 2)</f>
        <v>0</v>
      </c>
    </row>
    <row r="736" spans="3:11" ht="30" x14ac:dyDescent="0.25">
      <c r="C736" s="13">
        <v>253357</v>
      </c>
      <c r="D736" s="39">
        <v>47</v>
      </c>
      <c r="E736" s="40" t="s">
        <v>316</v>
      </c>
      <c r="F736" s="13" t="s">
        <v>52</v>
      </c>
      <c r="G736" s="13">
        <v>0.14000000000000001</v>
      </c>
      <c r="H736" s="48"/>
      <c r="I736" s="48"/>
      <c r="J736" s="49">
        <f xml:space="preserve"> $I$736 + $H$736</f>
        <v>0</v>
      </c>
      <c r="K736" s="49">
        <f xml:space="preserve"> ROUND(($I$736 + $H$736) * $G$736, 2)</f>
        <v>0</v>
      </c>
    </row>
    <row r="737" spans="3:11" x14ac:dyDescent="0.25">
      <c r="C737" s="13">
        <v>253358</v>
      </c>
      <c r="D737" s="39">
        <v>48</v>
      </c>
      <c r="E737" s="40" t="s">
        <v>195</v>
      </c>
      <c r="F737" s="13" t="s">
        <v>52</v>
      </c>
      <c r="G737" s="13">
        <v>0.14000000000000001</v>
      </c>
      <c r="H737" s="48"/>
      <c r="I737" s="48"/>
      <c r="J737" s="49">
        <f xml:space="preserve"> $I$737 + $H$737</f>
        <v>0</v>
      </c>
      <c r="K737" s="49">
        <f xml:space="preserve"> ROUND(($I$737 + $H$737) * $G$737, 2)</f>
        <v>0</v>
      </c>
    </row>
    <row r="738" spans="3:11" ht="30" x14ac:dyDescent="0.25">
      <c r="C738" s="13">
        <v>253359</v>
      </c>
      <c r="D738" s="39">
        <v>49</v>
      </c>
      <c r="E738" s="40" t="s">
        <v>317</v>
      </c>
      <c r="F738" s="13" t="s">
        <v>82</v>
      </c>
      <c r="G738" s="13">
        <v>8.15</v>
      </c>
      <c r="H738" s="48"/>
      <c r="I738" s="48"/>
      <c r="J738" s="49">
        <f xml:space="preserve"> $I$738 + $H$738</f>
        <v>0</v>
      </c>
      <c r="K738" s="49">
        <f xml:space="preserve"> ROUND(($I$738 + $H$738) * $G$738, 2)</f>
        <v>0</v>
      </c>
    </row>
    <row r="739" spans="3:11" x14ac:dyDescent="0.25">
      <c r="C739" s="13">
        <v>253361</v>
      </c>
      <c r="D739" s="39">
        <v>50</v>
      </c>
      <c r="E739" s="40" t="s">
        <v>318</v>
      </c>
      <c r="F739" s="13"/>
      <c r="G739" s="13">
        <v>0</v>
      </c>
      <c r="H739" s="48"/>
      <c r="I739" s="48"/>
      <c r="J739" s="49">
        <f xml:space="preserve"> $I$739 + $H$739</f>
        <v>0</v>
      </c>
      <c r="K739" s="49">
        <f xml:space="preserve"> ROUND(($I$739 + $H$739) * $G$739, 2)</f>
        <v>0</v>
      </c>
    </row>
    <row r="740" spans="3:11" ht="30" x14ac:dyDescent="0.25">
      <c r="C740" s="13">
        <v>253360</v>
      </c>
      <c r="D740" s="39">
        <v>51</v>
      </c>
      <c r="E740" s="40" t="s">
        <v>319</v>
      </c>
      <c r="F740" s="13" t="s">
        <v>82</v>
      </c>
      <c r="G740" s="13">
        <v>20</v>
      </c>
      <c r="H740" s="48"/>
      <c r="I740" s="48"/>
      <c r="J740" s="49">
        <f xml:space="preserve"> $I$740 + $H$740</f>
        <v>0</v>
      </c>
      <c r="K740" s="49">
        <f xml:space="preserve"> ROUND(($I$740 + $H$740) * $G$740, 2)</f>
        <v>0</v>
      </c>
    </row>
    <row r="741" spans="3:11" ht="30" x14ac:dyDescent="0.25">
      <c r="C741" s="13">
        <v>253362</v>
      </c>
      <c r="D741" s="39">
        <v>52</v>
      </c>
      <c r="E741" s="40" t="s">
        <v>320</v>
      </c>
      <c r="F741" s="13" t="s">
        <v>82</v>
      </c>
      <c r="G741" s="13">
        <v>97.5</v>
      </c>
      <c r="H741" s="48"/>
      <c r="I741" s="48"/>
      <c r="J741" s="49">
        <f xml:space="preserve"> $I$741 + $H$741</f>
        <v>0</v>
      </c>
      <c r="K741" s="49">
        <f xml:space="preserve"> ROUND(($I$741 + $H$741) * $G$741, 2)</f>
        <v>0</v>
      </c>
    </row>
    <row r="742" spans="3:11" ht="30" x14ac:dyDescent="0.25">
      <c r="C742" s="13">
        <v>253363</v>
      </c>
      <c r="D742" s="39">
        <v>53</v>
      </c>
      <c r="E742" s="40" t="s">
        <v>321</v>
      </c>
      <c r="F742" s="13" t="s">
        <v>82</v>
      </c>
      <c r="G742" s="13">
        <v>25</v>
      </c>
      <c r="H742" s="48"/>
      <c r="I742" s="48"/>
      <c r="J742" s="49">
        <f xml:space="preserve"> $I$742 + $H$742</f>
        <v>0</v>
      </c>
      <c r="K742" s="49">
        <f xml:space="preserve"> ROUND(($I$742 + $H$742) * $G$742, 2)</f>
        <v>0</v>
      </c>
    </row>
    <row r="743" spans="3:11" ht="45" x14ac:dyDescent="0.25">
      <c r="C743" s="13">
        <v>253365</v>
      </c>
      <c r="D743" s="39">
        <v>54</v>
      </c>
      <c r="E743" s="40" t="s">
        <v>322</v>
      </c>
      <c r="F743" s="13" t="s">
        <v>82</v>
      </c>
      <c r="G743" s="13">
        <v>110</v>
      </c>
      <c r="H743" s="48"/>
      <c r="I743" s="48"/>
      <c r="J743" s="49">
        <f xml:space="preserve"> $I$743 + $H$743</f>
        <v>0</v>
      </c>
      <c r="K743" s="49">
        <f xml:space="preserve"> ROUND(($I$743 + $H$743) * $G$743, 2)</f>
        <v>0</v>
      </c>
    </row>
    <row r="744" spans="3:11" ht="30" x14ac:dyDescent="0.25">
      <c r="C744" s="13">
        <v>253366</v>
      </c>
      <c r="D744" s="39">
        <v>55</v>
      </c>
      <c r="E744" s="40" t="s">
        <v>323</v>
      </c>
      <c r="F744" s="13" t="s">
        <v>34</v>
      </c>
      <c r="G744" s="13">
        <v>1.8</v>
      </c>
      <c r="H744" s="48"/>
      <c r="I744" s="48"/>
      <c r="J744" s="49">
        <f xml:space="preserve"> $I$744 + $H$744</f>
        <v>0</v>
      </c>
      <c r="K744" s="49">
        <f xml:space="preserve"> ROUND(($I$744 + $H$744) * $G$744, 2)</f>
        <v>0</v>
      </c>
    </row>
    <row r="745" spans="3:11" ht="30" x14ac:dyDescent="0.25">
      <c r="C745" s="13">
        <v>253367</v>
      </c>
      <c r="D745" s="39">
        <v>56</v>
      </c>
      <c r="E745" s="40" t="s">
        <v>324</v>
      </c>
      <c r="F745" s="13" t="s">
        <v>82</v>
      </c>
      <c r="G745" s="13">
        <v>36.4</v>
      </c>
      <c r="H745" s="48"/>
      <c r="I745" s="48"/>
      <c r="J745" s="49">
        <f xml:space="preserve"> $I$745 + $H$745</f>
        <v>0</v>
      </c>
      <c r="K745" s="49">
        <f xml:space="preserve"> ROUND(($I$745 + $H$745) * $G$745, 2)</f>
        <v>0</v>
      </c>
    </row>
    <row r="746" spans="3:11" x14ac:dyDescent="0.25">
      <c r="C746" s="13">
        <v>253369</v>
      </c>
      <c r="D746" s="39">
        <v>57</v>
      </c>
      <c r="E746" s="40" t="s">
        <v>325</v>
      </c>
      <c r="F746" s="13" t="s">
        <v>82</v>
      </c>
      <c r="G746" s="13">
        <v>24.4</v>
      </c>
      <c r="H746" s="48"/>
      <c r="I746" s="48"/>
      <c r="J746" s="49">
        <f xml:space="preserve"> $I$746 + $H$746</f>
        <v>0</v>
      </c>
      <c r="K746" s="49">
        <f xml:space="preserve"> ROUND(($I$746 + $H$746) * $G$746, 2)</f>
        <v>0</v>
      </c>
    </row>
    <row r="747" spans="3:11" ht="30" x14ac:dyDescent="0.25">
      <c r="C747" s="13">
        <v>253370</v>
      </c>
      <c r="D747" s="39">
        <v>58</v>
      </c>
      <c r="E747" s="40" t="s">
        <v>326</v>
      </c>
      <c r="F747" s="13" t="s">
        <v>82</v>
      </c>
      <c r="G747" s="13">
        <v>123.1</v>
      </c>
      <c r="H747" s="48"/>
      <c r="I747" s="48"/>
      <c r="J747" s="49">
        <f xml:space="preserve"> $I$747 + $H$747</f>
        <v>0</v>
      </c>
      <c r="K747" s="49">
        <f xml:space="preserve"> ROUND(($I$747 + $H$747) * $G$747, 2)</f>
        <v>0</v>
      </c>
    </row>
    <row r="748" spans="3:11" ht="30" x14ac:dyDescent="0.25">
      <c r="C748" s="13">
        <v>253371</v>
      </c>
      <c r="D748" s="39">
        <v>59</v>
      </c>
      <c r="E748" s="40" t="s">
        <v>327</v>
      </c>
      <c r="F748" s="13" t="s">
        <v>82</v>
      </c>
      <c r="G748" s="13">
        <v>123.1</v>
      </c>
      <c r="H748" s="48"/>
      <c r="I748" s="48"/>
      <c r="J748" s="49">
        <f xml:space="preserve"> $I$748 + $H$748</f>
        <v>0</v>
      </c>
      <c r="K748" s="49">
        <f xml:space="preserve"> ROUND(($I$748 + $H$748) * $G$748, 2)</f>
        <v>0</v>
      </c>
    </row>
    <row r="749" spans="3:11" ht="30" x14ac:dyDescent="0.25">
      <c r="C749" s="13">
        <v>253372</v>
      </c>
      <c r="D749" s="39">
        <v>60</v>
      </c>
      <c r="E749" s="40" t="s">
        <v>328</v>
      </c>
      <c r="F749" s="13" t="s">
        <v>82</v>
      </c>
      <c r="G749" s="13">
        <v>24.4</v>
      </c>
      <c r="H749" s="48"/>
      <c r="I749" s="48"/>
      <c r="J749" s="49">
        <f xml:space="preserve"> $I$749 + $H$749</f>
        <v>0</v>
      </c>
      <c r="K749" s="49">
        <f xml:space="preserve"> ROUND(($I$749 + $H$749) * $G$749, 2)</f>
        <v>0</v>
      </c>
    </row>
    <row r="750" spans="3:11" ht="30" x14ac:dyDescent="0.25">
      <c r="C750" s="13">
        <v>253373</v>
      </c>
      <c r="D750" s="39">
        <v>61</v>
      </c>
      <c r="E750" s="40" t="s">
        <v>329</v>
      </c>
      <c r="F750" s="13" t="s">
        <v>82</v>
      </c>
      <c r="G750" s="13">
        <v>32.1</v>
      </c>
      <c r="H750" s="48"/>
      <c r="I750" s="48"/>
      <c r="J750" s="49">
        <f xml:space="preserve"> $I$750 + $H$750</f>
        <v>0</v>
      </c>
      <c r="K750" s="49">
        <f xml:space="preserve"> ROUND(($I$750 + $H$750) * $G$750, 2)</f>
        <v>0</v>
      </c>
    </row>
    <row r="751" spans="3:11" ht="30" x14ac:dyDescent="0.25">
      <c r="C751" s="13">
        <v>253374</v>
      </c>
      <c r="D751" s="39">
        <v>62</v>
      </c>
      <c r="E751" s="40" t="s">
        <v>330</v>
      </c>
      <c r="F751" s="13" t="s">
        <v>82</v>
      </c>
      <c r="G751" s="13">
        <v>32.1</v>
      </c>
      <c r="H751" s="48"/>
      <c r="I751" s="48"/>
      <c r="J751" s="49">
        <f xml:space="preserve"> $I$751 + $H$751</f>
        <v>0</v>
      </c>
      <c r="K751" s="49">
        <f xml:space="preserve"> ROUND(($I$751 + $H$751) * $G$751, 2)</f>
        <v>0</v>
      </c>
    </row>
    <row r="752" spans="3:11" ht="45" x14ac:dyDescent="0.25">
      <c r="C752" s="13">
        <v>253397</v>
      </c>
      <c r="D752" s="39">
        <v>63</v>
      </c>
      <c r="E752" s="40" t="s">
        <v>331</v>
      </c>
      <c r="F752" s="13" t="s">
        <v>82</v>
      </c>
      <c r="G752" s="13">
        <v>3.31</v>
      </c>
      <c r="H752" s="48"/>
      <c r="I752" s="48"/>
      <c r="J752" s="49">
        <f xml:space="preserve"> $I$752 + $H$752</f>
        <v>0</v>
      </c>
      <c r="K752" s="49">
        <f xml:space="preserve"> ROUND(($I$752 + $H$752) * $G$752, 2)</f>
        <v>0</v>
      </c>
    </row>
    <row r="753" spans="3:11" ht="45" x14ac:dyDescent="0.25">
      <c r="C753" s="13">
        <v>253399</v>
      </c>
      <c r="D753" s="39">
        <v>64</v>
      </c>
      <c r="E753" s="40" t="s">
        <v>332</v>
      </c>
      <c r="F753" s="13" t="s">
        <v>82</v>
      </c>
      <c r="G753" s="13">
        <v>0.43</v>
      </c>
      <c r="H753" s="48"/>
      <c r="I753" s="48"/>
      <c r="J753" s="49">
        <f xml:space="preserve"> $I$753 + $H$753</f>
        <v>0</v>
      </c>
      <c r="K753" s="49">
        <f xml:space="preserve"> ROUND(($I$753 + $H$753) * $G$753, 2)</f>
        <v>0</v>
      </c>
    </row>
    <row r="754" spans="3:11" ht="45" x14ac:dyDescent="0.25">
      <c r="C754" s="13">
        <v>253398</v>
      </c>
      <c r="D754" s="39">
        <v>65</v>
      </c>
      <c r="E754" s="40" t="s">
        <v>333</v>
      </c>
      <c r="F754" s="13" t="s">
        <v>82</v>
      </c>
      <c r="G754" s="13">
        <v>7.69</v>
      </c>
      <c r="H754" s="48"/>
      <c r="I754" s="48"/>
      <c r="J754" s="49">
        <f xml:space="preserve"> $I$754 + $H$754</f>
        <v>0</v>
      </c>
      <c r="K754" s="49">
        <f xml:space="preserve"> ROUND(($I$754 + $H$754) * $G$754, 2)</f>
        <v>0</v>
      </c>
    </row>
    <row r="755" spans="3:11" ht="45" x14ac:dyDescent="0.25">
      <c r="C755" s="13">
        <v>253400</v>
      </c>
      <c r="D755" s="39">
        <v>66</v>
      </c>
      <c r="E755" s="40" t="s">
        <v>334</v>
      </c>
      <c r="F755" s="13" t="s">
        <v>82</v>
      </c>
      <c r="G755" s="13">
        <v>4.03</v>
      </c>
      <c r="H755" s="48"/>
      <c r="I755" s="48"/>
      <c r="J755" s="49">
        <f xml:space="preserve"> $I$755 + $H$755</f>
        <v>0</v>
      </c>
      <c r="K755" s="49">
        <f xml:space="preserve"> ROUND(($I$755 + $H$755) * $G$755, 2)</f>
        <v>0</v>
      </c>
    </row>
    <row r="756" spans="3:11" x14ac:dyDescent="0.25">
      <c r="C756" s="13">
        <v>253401</v>
      </c>
      <c r="D756" s="39">
        <v>67</v>
      </c>
      <c r="E756" s="40" t="s">
        <v>335</v>
      </c>
      <c r="F756" s="13" t="s">
        <v>30</v>
      </c>
      <c r="G756" s="13">
        <v>3.5</v>
      </c>
      <c r="H756" s="48"/>
      <c r="I756" s="48"/>
      <c r="J756" s="49">
        <f xml:space="preserve"> $I$756 + $H$756</f>
        <v>0</v>
      </c>
      <c r="K756" s="49">
        <f xml:space="preserve"> ROUND(($I$756 + $H$756) * $G$756, 2)</f>
        <v>0</v>
      </c>
    </row>
    <row r="757" spans="3:11" x14ac:dyDescent="0.25">
      <c r="C757" s="13">
        <v>253396</v>
      </c>
      <c r="D757" s="39">
        <v>68</v>
      </c>
      <c r="E757" s="40" t="s">
        <v>336</v>
      </c>
      <c r="F757" s="13"/>
      <c r="G757" s="13">
        <v>0</v>
      </c>
      <c r="H757" s="48"/>
      <c r="I757" s="48"/>
      <c r="J757" s="49">
        <f xml:space="preserve"> $I$757 + $H$757</f>
        <v>0</v>
      </c>
      <c r="K757" s="49">
        <f xml:space="preserve"> ROUND(($I$757 + $H$757) * $G$757, 2)</f>
        <v>0</v>
      </c>
    </row>
    <row r="758" spans="3:11" ht="30" x14ac:dyDescent="0.25">
      <c r="C758" s="13">
        <v>253394</v>
      </c>
      <c r="D758" s="39">
        <v>69</v>
      </c>
      <c r="E758" s="40" t="s">
        <v>337</v>
      </c>
      <c r="F758" s="13" t="s">
        <v>52</v>
      </c>
      <c r="G758" s="13">
        <v>1.4E-2</v>
      </c>
      <c r="H758" s="48"/>
      <c r="I758" s="48"/>
      <c r="J758" s="49">
        <f xml:space="preserve"> $I$758 + $H$758</f>
        <v>0</v>
      </c>
      <c r="K758" s="49">
        <f xml:space="preserve"> ROUND(($I$758 + $H$758) * $G$758, 2)</f>
        <v>0</v>
      </c>
    </row>
    <row r="759" spans="3:11" x14ac:dyDescent="0.25">
      <c r="C759" s="13">
        <v>253395</v>
      </c>
      <c r="D759" s="39">
        <v>70</v>
      </c>
      <c r="E759" s="40" t="s">
        <v>195</v>
      </c>
      <c r="F759" s="13" t="s">
        <v>52</v>
      </c>
      <c r="G759" s="13">
        <v>1.4E-2</v>
      </c>
      <c r="H759" s="48"/>
      <c r="I759" s="48"/>
      <c r="J759" s="49">
        <f xml:space="preserve"> $I$759 + $H$759</f>
        <v>0</v>
      </c>
      <c r="K759" s="49">
        <f xml:space="preserve"> ROUND(($I$759 + $H$759) * $G$759, 2)</f>
        <v>0</v>
      </c>
    </row>
    <row r="760" spans="3:11" x14ac:dyDescent="0.25">
      <c r="C760" s="13">
        <v>253377</v>
      </c>
      <c r="D760" s="39">
        <v>71</v>
      </c>
      <c r="E760" s="40" t="s">
        <v>338</v>
      </c>
      <c r="F760" s="13"/>
      <c r="G760" s="13">
        <v>0</v>
      </c>
      <c r="H760" s="48"/>
      <c r="I760" s="48"/>
      <c r="J760" s="49">
        <f xml:space="preserve"> $I$760 + $H$760</f>
        <v>0</v>
      </c>
      <c r="K760" s="49">
        <f xml:space="preserve"> ROUND(($I$760 + $H$760) * $G$760, 2)</f>
        <v>0</v>
      </c>
    </row>
    <row r="761" spans="3:11" ht="45" x14ac:dyDescent="0.25">
      <c r="C761" s="13">
        <v>253376</v>
      </c>
      <c r="D761" s="39">
        <v>72</v>
      </c>
      <c r="E761" s="40" t="s">
        <v>339</v>
      </c>
      <c r="F761" s="13" t="s">
        <v>30</v>
      </c>
      <c r="G761" s="13">
        <v>20</v>
      </c>
      <c r="H761" s="48"/>
      <c r="I761" s="48"/>
      <c r="J761" s="49">
        <f xml:space="preserve"> $I$761 + $H$761</f>
        <v>0</v>
      </c>
      <c r="K761" s="49">
        <f xml:space="preserve"> ROUND(($I$761 + $H$761) * $G$761, 2)</f>
        <v>0</v>
      </c>
    </row>
    <row r="762" spans="3:11" ht="45" x14ac:dyDescent="0.25">
      <c r="C762" s="13">
        <v>253378</v>
      </c>
      <c r="D762" s="39">
        <v>73</v>
      </c>
      <c r="E762" s="40" t="s">
        <v>340</v>
      </c>
      <c r="F762" s="13" t="s">
        <v>30</v>
      </c>
      <c r="G762" s="13">
        <v>40</v>
      </c>
      <c r="H762" s="48"/>
      <c r="I762" s="48"/>
      <c r="J762" s="49">
        <f xml:space="preserve"> $I$762 + $H$762</f>
        <v>0</v>
      </c>
      <c r="K762" s="49">
        <f xml:space="preserve"> ROUND(($I$762 + $H$762) * $G$762, 2)</f>
        <v>0</v>
      </c>
    </row>
    <row r="763" spans="3:11" x14ac:dyDescent="0.25">
      <c r="C763" s="13">
        <v>253379</v>
      </c>
      <c r="D763" s="39">
        <v>74</v>
      </c>
      <c r="E763" s="40" t="s">
        <v>341</v>
      </c>
      <c r="F763" s="13" t="s">
        <v>41</v>
      </c>
      <c r="G763" s="13">
        <v>1</v>
      </c>
      <c r="H763" s="48"/>
      <c r="I763" s="48"/>
      <c r="J763" s="49">
        <f xml:space="preserve"> $I$763 + $H$763</f>
        <v>0</v>
      </c>
      <c r="K763" s="49">
        <f xml:space="preserve"> ROUND(($I$763 + $H$763) * $G$763, 2)</f>
        <v>0</v>
      </c>
    </row>
    <row r="764" spans="3:11" x14ac:dyDescent="0.25">
      <c r="C764" s="13">
        <v>253380</v>
      </c>
      <c r="D764" s="39">
        <v>75</v>
      </c>
      <c r="E764" s="40" t="s">
        <v>342</v>
      </c>
      <c r="F764" s="13" t="s">
        <v>41</v>
      </c>
      <c r="G764" s="13">
        <v>12</v>
      </c>
      <c r="H764" s="48"/>
      <c r="I764" s="48"/>
      <c r="J764" s="49">
        <f xml:space="preserve"> $I$764 + $H$764</f>
        <v>0</v>
      </c>
      <c r="K764" s="49">
        <f xml:space="preserve"> ROUND(($I$764 + $H$764) * $G$764, 2)</f>
        <v>0</v>
      </c>
    </row>
    <row r="765" spans="3:11" x14ac:dyDescent="0.25">
      <c r="C765" s="13">
        <v>253381</v>
      </c>
      <c r="D765" s="39">
        <v>76</v>
      </c>
      <c r="E765" s="40" t="s">
        <v>343</v>
      </c>
      <c r="F765" s="13" t="s">
        <v>41</v>
      </c>
      <c r="G765" s="13">
        <v>1</v>
      </c>
      <c r="H765" s="48"/>
      <c r="I765" s="48"/>
      <c r="J765" s="49">
        <f xml:space="preserve"> $I$765 + $H$765</f>
        <v>0</v>
      </c>
      <c r="K765" s="49">
        <f xml:space="preserve"> ROUND(($I$765 + $H$765) * $G$765, 2)</f>
        <v>0</v>
      </c>
    </row>
    <row r="766" spans="3:11" x14ac:dyDescent="0.25">
      <c r="C766" s="13">
        <v>253384</v>
      </c>
      <c r="D766" s="39">
        <v>77</v>
      </c>
      <c r="E766" s="40" t="s">
        <v>344</v>
      </c>
      <c r="F766" s="13" t="s">
        <v>41</v>
      </c>
      <c r="G766" s="13">
        <v>6</v>
      </c>
      <c r="H766" s="48"/>
      <c r="I766" s="48"/>
      <c r="J766" s="49">
        <f xml:space="preserve"> $I$766 + $H$766</f>
        <v>0</v>
      </c>
      <c r="K766" s="49">
        <f xml:space="preserve"> ROUND(($I$766 + $H$766) * $G$766, 2)</f>
        <v>0</v>
      </c>
    </row>
    <row r="767" spans="3:11" x14ac:dyDescent="0.25">
      <c r="C767" s="13">
        <v>253382</v>
      </c>
      <c r="D767" s="39">
        <v>78</v>
      </c>
      <c r="E767" s="40" t="s">
        <v>345</v>
      </c>
      <c r="F767" s="13" t="s">
        <v>30</v>
      </c>
      <c r="G767" s="13">
        <v>60</v>
      </c>
      <c r="H767" s="48"/>
      <c r="I767" s="48"/>
      <c r="J767" s="49">
        <f xml:space="preserve"> $I$767 + $H$767</f>
        <v>0</v>
      </c>
      <c r="K767" s="49">
        <f xml:space="preserve"> ROUND(($I$767 + $H$767) * $G$767, 2)</f>
        <v>0</v>
      </c>
    </row>
    <row r="768" spans="3:11" x14ac:dyDescent="0.25">
      <c r="C768" s="13">
        <v>253386</v>
      </c>
      <c r="D768" s="39">
        <v>79</v>
      </c>
      <c r="E768" s="40" t="s">
        <v>346</v>
      </c>
      <c r="F768" s="13"/>
      <c r="G768" s="13">
        <v>0</v>
      </c>
      <c r="H768" s="48"/>
      <c r="I768" s="48"/>
      <c r="J768" s="49">
        <f xml:space="preserve"> $I$768 + $H$768</f>
        <v>0</v>
      </c>
      <c r="K768" s="49">
        <f xml:space="preserve"> ROUND(($I$768 + $H$768) * $G$768, 2)</f>
        <v>0</v>
      </c>
    </row>
    <row r="769" spans="3:11" ht="45" x14ac:dyDescent="0.25">
      <c r="C769" s="13">
        <v>253385</v>
      </c>
      <c r="D769" s="39">
        <v>80</v>
      </c>
      <c r="E769" s="40" t="s">
        <v>347</v>
      </c>
      <c r="F769" s="13" t="s">
        <v>30</v>
      </c>
      <c r="G769" s="13">
        <v>11</v>
      </c>
      <c r="H769" s="48"/>
      <c r="I769" s="48"/>
      <c r="J769" s="49">
        <f xml:space="preserve"> $I$769 + $H$769</f>
        <v>0</v>
      </c>
      <c r="K769" s="49">
        <f xml:space="preserve"> ROUND(($I$769 + $H$769) * $G$769, 2)</f>
        <v>0</v>
      </c>
    </row>
    <row r="770" spans="3:11" ht="45" x14ac:dyDescent="0.25">
      <c r="C770" s="13">
        <v>253387</v>
      </c>
      <c r="D770" s="39">
        <v>81</v>
      </c>
      <c r="E770" s="40" t="s">
        <v>348</v>
      </c>
      <c r="F770" s="13" t="s">
        <v>30</v>
      </c>
      <c r="G770" s="13">
        <v>31</v>
      </c>
      <c r="H770" s="48"/>
      <c r="I770" s="48"/>
      <c r="J770" s="49">
        <f xml:space="preserve"> $I$770 + $H$770</f>
        <v>0</v>
      </c>
      <c r="K770" s="49">
        <f xml:space="preserve"> ROUND(($I$770 + $H$770) * $G$770, 2)</f>
        <v>0</v>
      </c>
    </row>
    <row r="771" spans="3:11" ht="30" x14ac:dyDescent="0.25">
      <c r="C771" s="13">
        <v>253388</v>
      </c>
      <c r="D771" s="39">
        <v>82</v>
      </c>
      <c r="E771" s="40" t="s">
        <v>349</v>
      </c>
      <c r="F771" s="13" t="s">
        <v>350</v>
      </c>
      <c r="G771" s="13">
        <v>6</v>
      </c>
      <c r="H771" s="48"/>
      <c r="I771" s="48"/>
      <c r="J771" s="49">
        <f xml:space="preserve"> $I$771 + $H$771</f>
        <v>0</v>
      </c>
      <c r="K771" s="49">
        <f xml:space="preserve"> ROUND(($I$771 + $H$771) * $G$771, 2)</f>
        <v>0</v>
      </c>
    </row>
    <row r="772" spans="3:11" ht="30" x14ac:dyDescent="0.25">
      <c r="C772" s="13">
        <v>253389</v>
      </c>
      <c r="D772" s="39">
        <v>83</v>
      </c>
      <c r="E772" s="40" t="s">
        <v>351</v>
      </c>
      <c r="F772" s="13" t="s">
        <v>350</v>
      </c>
      <c r="G772" s="13">
        <v>4</v>
      </c>
      <c r="H772" s="48"/>
      <c r="I772" s="48"/>
      <c r="J772" s="49">
        <f xml:space="preserve"> $I$772 + $H$772</f>
        <v>0</v>
      </c>
      <c r="K772" s="49">
        <f xml:space="preserve"> ROUND(($I$772 + $H$772) * $G$772, 2)</f>
        <v>0</v>
      </c>
    </row>
    <row r="773" spans="3:11" ht="30" x14ac:dyDescent="0.25">
      <c r="C773" s="13">
        <v>253390</v>
      </c>
      <c r="D773" s="39">
        <v>84</v>
      </c>
      <c r="E773" s="40" t="s">
        <v>352</v>
      </c>
      <c r="F773" s="13" t="s">
        <v>350</v>
      </c>
      <c r="G773" s="13">
        <v>2</v>
      </c>
      <c r="H773" s="48"/>
      <c r="I773" s="48"/>
      <c r="J773" s="49">
        <f xml:space="preserve"> $I$773 + $H$773</f>
        <v>0</v>
      </c>
      <c r="K773" s="49">
        <f xml:space="preserve"> ROUND(($I$773 + $H$773) * $G$773, 2)</f>
        <v>0</v>
      </c>
    </row>
    <row r="774" spans="3:11" x14ac:dyDescent="0.25">
      <c r="C774" s="13">
        <v>253391</v>
      </c>
      <c r="D774" s="39">
        <v>85</v>
      </c>
      <c r="E774" s="40" t="s">
        <v>353</v>
      </c>
      <c r="F774" s="13" t="s">
        <v>41</v>
      </c>
      <c r="G774" s="13">
        <v>3</v>
      </c>
      <c r="H774" s="48"/>
      <c r="I774" s="48"/>
      <c r="J774" s="49">
        <f xml:space="preserve"> $I$774 + $H$774</f>
        <v>0</v>
      </c>
      <c r="K774" s="49">
        <f xml:space="preserve"> ROUND(($I$774 + $H$774) * $G$774, 2)</f>
        <v>0</v>
      </c>
    </row>
    <row r="775" spans="3:11" x14ac:dyDescent="0.25">
      <c r="C775" s="13">
        <v>253392</v>
      </c>
      <c r="D775" s="39">
        <v>86</v>
      </c>
      <c r="E775" s="40" t="s">
        <v>354</v>
      </c>
      <c r="F775" s="13" t="s">
        <v>30</v>
      </c>
      <c r="G775" s="13">
        <v>42</v>
      </c>
      <c r="H775" s="48"/>
      <c r="I775" s="48"/>
      <c r="J775" s="49">
        <f xml:space="preserve"> $I$775 + $H$775</f>
        <v>0</v>
      </c>
      <c r="K775" s="49">
        <f xml:space="preserve"> ROUND(($I$775 + $H$775) * $G$775, 2)</f>
        <v>0</v>
      </c>
    </row>
    <row r="776" spans="3:11" ht="45" x14ac:dyDescent="0.25">
      <c r="C776" s="13">
        <v>253393</v>
      </c>
      <c r="D776" s="39">
        <v>87</v>
      </c>
      <c r="E776" s="40" t="s">
        <v>355</v>
      </c>
      <c r="F776" s="13" t="s">
        <v>350</v>
      </c>
      <c r="G776" s="13">
        <v>1</v>
      </c>
      <c r="H776" s="48"/>
      <c r="I776" s="48"/>
      <c r="J776" s="49">
        <f xml:space="preserve"> $I$776 + $H$776</f>
        <v>0</v>
      </c>
      <c r="K776" s="49">
        <f xml:space="preserve"> ROUND(($I$776 + $H$776) * $G$776, 2)</f>
        <v>0</v>
      </c>
    </row>
    <row r="777" spans="3:11" x14ac:dyDescent="0.25">
      <c r="C777" s="13">
        <v>253403</v>
      </c>
      <c r="D777" s="39">
        <v>88</v>
      </c>
      <c r="E777" s="40" t="s">
        <v>356</v>
      </c>
      <c r="F777" s="13"/>
      <c r="G777" s="13">
        <v>0</v>
      </c>
      <c r="H777" s="48"/>
      <c r="I777" s="48"/>
      <c r="J777" s="49">
        <f xml:space="preserve"> $I$777 + $H$777</f>
        <v>0</v>
      </c>
      <c r="K777" s="49">
        <f xml:space="preserve"> ROUND(($I$777 + $H$777) * $G$777, 2)</f>
        <v>0</v>
      </c>
    </row>
    <row r="778" spans="3:11" ht="30" x14ac:dyDescent="0.25">
      <c r="C778" s="13">
        <v>253402</v>
      </c>
      <c r="D778" s="39">
        <v>89</v>
      </c>
      <c r="E778" s="40" t="s">
        <v>357</v>
      </c>
      <c r="F778" s="13" t="s">
        <v>30</v>
      </c>
      <c r="G778" s="13">
        <v>315</v>
      </c>
      <c r="H778" s="48"/>
      <c r="I778" s="48"/>
      <c r="J778" s="49">
        <f xml:space="preserve"> $I$778 + $H$778</f>
        <v>0</v>
      </c>
      <c r="K778" s="49">
        <f xml:space="preserve"> ROUND(($I$778 + $H$778) * $G$778, 2)</f>
        <v>0</v>
      </c>
    </row>
    <row r="779" spans="3:11" ht="30" x14ac:dyDescent="0.25">
      <c r="C779" s="13">
        <v>253404</v>
      </c>
      <c r="D779" s="39">
        <v>90</v>
      </c>
      <c r="E779" s="40" t="s">
        <v>358</v>
      </c>
      <c r="F779" s="13" t="s">
        <v>30</v>
      </c>
      <c r="G779" s="13">
        <v>6</v>
      </c>
      <c r="H779" s="48"/>
      <c r="I779" s="48"/>
      <c r="J779" s="49">
        <f xml:space="preserve"> $I$779 + $H$779</f>
        <v>0</v>
      </c>
      <c r="K779" s="49">
        <f xml:space="preserve"> ROUND(($I$779 + $H$779) * $G$779, 2)</f>
        <v>0</v>
      </c>
    </row>
    <row r="780" spans="3:11" x14ac:dyDescent="0.25">
      <c r="C780" s="13">
        <v>253405</v>
      </c>
      <c r="D780" s="39">
        <v>91</v>
      </c>
      <c r="E780" s="40" t="s">
        <v>359</v>
      </c>
      <c r="F780" s="13" t="s">
        <v>30</v>
      </c>
      <c r="G780" s="13">
        <v>6</v>
      </c>
      <c r="H780" s="48"/>
      <c r="I780" s="48"/>
      <c r="J780" s="49">
        <f xml:space="preserve"> $I$780 + $H$780</f>
        <v>0</v>
      </c>
      <c r="K780" s="49">
        <f xml:space="preserve"> ROUND(($I$780 + $H$780) * $G$780, 2)</f>
        <v>0</v>
      </c>
    </row>
    <row r="781" spans="3:11" x14ac:dyDescent="0.25">
      <c r="C781" s="13">
        <v>253406</v>
      </c>
      <c r="D781" s="39">
        <v>92</v>
      </c>
      <c r="E781" s="40" t="s">
        <v>360</v>
      </c>
      <c r="F781" s="13" t="s">
        <v>41</v>
      </c>
      <c r="G781" s="13">
        <v>6</v>
      </c>
      <c r="H781" s="48"/>
      <c r="I781" s="48"/>
      <c r="J781" s="49">
        <f xml:space="preserve"> $I$781 + $H$781</f>
        <v>0</v>
      </c>
      <c r="K781" s="49">
        <f xml:space="preserve"> ROUND(($I$781 + $H$781) * $G$781, 2)</f>
        <v>0</v>
      </c>
    </row>
    <row r="782" spans="3:11" x14ac:dyDescent="0.25">
      <c r="C782" s="13">
        <v>253407</v>
      </c>
      <c r="D782" s="39">
        <v>93</v>
      </c>
      <c r="E782" s="40" t="s">
        <v>361</v>
      </c>
      <c r="F782" s="13" t="s">
        <v>41</v>
      </c>
      <c r="G782" s="13">
        <v>4</v>
      </c>
      <c r="H782" s="48"/>
      <c r="I782" s="48"/>
      <c r="J782" s="49">
        <f xml:space="preserve"> $I$782 + $H$782</f>
        <v>0</v>
      </c>
      <c r="K782" s="49">
        <f xml:space="preserve"> ROUND(($I$782 + $H$782) * $G$782, 2)</f>
        <v>0</v>
      </c>
    </row>
    <row r="783" spans="3:11" x14ac:dyDescent="0.25">
      <c r="C783" s="13">
        <v>253408</v>
      </c>
      <c r="D783" s="39">
        <v>94</v>
      </c>
      <c r="E783" s="40" t="s">
        <v>362</v>
      </c>
      <c r="F783" s="13" t="s">
        <v>41</v>
      </c>
      <c r="G783" s="13">
        <v>4</v>
      </c>
      <c r="H783" s="48"/>
      <c r="I783" s="48"/>
      <c r="J783" s="49">
        <f xml:space="preserve"> $I$783 + $H$783</f>
        <v>0</v>
      </c>
      <c r="K783" s="49">
        <f xml:space="preserve"> ROUND(($I$783 + $H$783) * $G$783, 2)</f>
        <v>0</v>
      </c>
    </row>
    <row r="784" spans="3:11" x14ac:dyDescent="0.25">
      <c r="C784" s="13">
        <v>253409</v>
      </c>
      <c r="D784" s="39">
        <v>95</v>
      </c>
      <c r="E784" s="40" t="s">
        <v>363</v>
      </c>
      <c r="F784" s="13" t="s">
        <v>41</v>
      </c>
      <c r="G784" s="13">
        <v>10</v>
      </c>
      <c r="H784" s="48"/>
      <c r="I784" s="48"/>
      <c r="J784" s="49">
        <f xml:space="preserve"> $I$784 + $H$784</f>
        <v>0</v>
      </c>
      <c r="K784" s="49">
        <f xml:space="preserve"> ROUND(($I$784 + $H$784) * $G$784, 2)</f>
        <v>0</v>
      </c>
    </row>
    <row r="785" spans="2:11" x14ac:dyDescent="0.25">
      <c r="C785" s="13">
        <v>253410</v>
      </c>
      <c r="D785" s="39">
        <v>96</v>
      </c>
      <c r="E785" s="40" t="s">
        <v>364</v>
      </c>
      <c r="F785" s="13" t="s">
        <v>350</v>
      </c>
      <c r="G785" s="13">
        <v>6</v>
      </c>
      <c r="H785" s="48"/>
      <c r="I785" s="48"/>
      <c r="J785" s="49">
        <f xml:space="preserve"> $I$785 + $H$785</f>
        <v>0</v>
      </c>
      <c r="K785" s="49">
        <f xml:space="preserve"> ROUND(($I$785 + $H$785) * $G$785, 2)</f>
        <v>0</v>
      </c>
    </row>
    <row r="786" spans="2:11" x14ac:dyDescent="0.25">
      <c r="C786" s="13">
        <v>253411</v>
      </c>
      <c r="D786" s="39">
        <v>97</v>
      </c>
      <c r="E786" s="40" t="s">
        <v>365</v>
      </c>
      <c r="F786" s="13" t="s">
        <v>41</v>
      </c>
      <c r="G786" s="13">
        <v>1</v>
      </c>
      <c r="H786" s="48"/>
      <c r="I786" s="48"/>
      <c r="J786" s="49">
        <f xml:space="preserve"> $I$786 + $H$786</f>
        <v>0</v>
      </c>
      <c r="K786" s="49">
        <f xml:space="preserve"> ROUND(($I$786 + $H$786) * $G$786, 2)</f>
        <v>0</v>
      </c>
    </row>
    <row r="787" spans="2:11" x14ac:dyDescent="0.25">
      <c r="C787" s="13">
        <v>275163</v>
      </c>
      <c r="D787" s="39">
        <v>98</v>
      </c>
      <c r="E787" s="40" t="s">
        <v>366</v>
      </c>
      <c r="F787" s="13" t="s">
        <v>350</v>
      </c>
      <c r="G787" s="13">
        <v>4</v>
      </c>
      <c r="H787" s="48"/>
      <c r="I787" s="48"/>
      <c r="J787" s="49">
        <f xml:space="preserve"> $I$787 + $H$787</f>
        <v>0</v>
      </c>
      <c r="K787" s="49">
        <f xml:space="preserve"> ROUND(($I$787 + $H$787) * $G$787, 2)</f>
        <v>0</v>
      </c>
    </row>
    <row r="788" spans="2:11" x14ac:dyDescent="0.25">
      <c r="C788" s="13">
        <v>253423</v>
      </c>
      <c r="D788" s="39">
        <v>99</v>
      </c>
      <c r="E788" s="40" t="s">
        <v>367</v>
      </c>
      <c r="F788" s="13"/>
      <c r="G788" s="13">
        <v>0</v>
      </c>
      <c r="H788" s="48"/>
      <c r="I788" s="48"/>
      <c r="J788" s="49">
        <f xml:space="preserve"> $I$788 + $H$788</f>
        <v>0</v>
      </c>
      <c r="K788" s="49">
        <f xml:space="preserve"> ROUND(($I$788 + $H$788) * $G$788, 2)</f>
        <v>0</v>
      </c>
    </row>
    <row r="789" spans="2:11" ht="30" x14ac:dyDescent="0.25">
      <c r="C789" s="13">
        <v>253422</v>
      </c>
      <c r="D789" s="39">
        <v>100</v>
      </c>
      <c r="E789" s="40" t="s">
        <v>368</v>
      </c>
      <c r="F789" s="13" t="s">
        <v>30</v>
      </c>
      <c r="G789" s="13">
        <v>5</v>
      </c>
      <c r="H789" s="48"/>
      <c r="I789" s="48"/>
      <c r="J789" s="49">
        <f xml:space="preserve"> $I$789 + $H$789</f>
        <v>0</v>
      </c>
      <c r="K789" s="49">
        <f xml:space="preserve"> ROUND(($I$789 + $H$789) * $G$789, 2)</f>
        <v>0</v>
      </c>
    </row>
    <row r="790" spans="2:11" ht="30" x14ac:dyDescent="0.25">
      <c r="C790" s="13">
        <v>253425</v>
      </c>
      <c r="D790" s="39">
        <v>101</v>
      </c>
      <c r="E790" s="40" t="s">
        <v>369</v>
      </c>
      <c r="F790" s="13" t="s">
        <v>82</v>
      </c>
      <c r="G790" s="13">
        <v>0</v>
      </c>
      <c r="H790" s="48"/>
      <c r="I790" s="48"/>
      <c r="J790" s="49">
        <f xml:space="preserve"> $I$790 + $H$790</f>
        <v>0</v>
      </c>
      <c r="K790" s="49">
        <f xml:space="preserve"> ROUND(($I$790 + $H$790) * $G$790, 2)</f>
        <v>0</v>
      </c>
    </row>
    <row r="791" spans="2:11" x14ac:dyDescent="0.25">
      <c r="C791" s="13">
        <v>253427</v>
      </c>
      <c r="D791" s="39">
        <v>102</v>
      </c>
      <c r="E791" s="40" t="s">
        <v>370</v>
      </c>
      <c r="F791" s="13"/>
      <c r="G791" s="13">
        <v>0</v>
      </c>
      <c r="H791" s="48"/>
      <c r="I791" s="48"/>
      <c r="J791" s="49">
        <f xml:space="preserve"> $I$791 + $H$791</f>
        <v>0</v>
      </c>
      <c r="K791" s="49">
        <f xml:space="preserve"> ROUND(($I$791 + $H$791) * $G$791, 2)</f>
        <v>0</v>
      </c>
    </row>
    <row r="792" spans="2:11" ht="30" x14ac:dyDescent="0.25">
      <c r="C792" s="13">
        <v>253426</v>
      </c>
      <c r="D792" s="39">
        <v>103</v>
      </c>
      <c r="E792" s="40" t="s">
        <v>371</v>
      </c>
      <c r="F792" s="13" t="s">
        <v>34</v>
      </c>
      <c r="G792" s="13">
        <v>0.28999999999999998</v>
      </c>
      <c r="H792" s="48"/>
      <c r="I792" s="48"/>
      <c r="J792" s="49">
        <f xml:space="preserve"> $I$792 + $H$792</f>
        <v>0</v>
      </c>
      <c r="K792" s="49">
        <f xml:space="preserve"> ROUND(($I$792 + $H$792) * $G$792, 2)</f>
        <v>0</v>
      </c>
    </row>
    <row r="793" spans="2:11" x14ac:dyDescent="0.25">
      <c r="C793" s="13">
        <v>253428</v>
      </c>
      <c r="D793" s="39">
        <v>104</v>
      </c>
      <c r="E793" s="40" t="s">
        <v>372</v>
      </c>
      <c r="F793" s="13" t="s">
        <v>82</v>
      </c>
      <c r="G793" s="13">
        <v>26</v>
      </c>
      <c r="H793" s="48"/>
      <c r="I793" s="48"/>
      <c r="J793" s="49">
        <f xml:space="preserve"> $I$793 + $H$793</f>
        <v>0</v>
      </c>
      <c r="K793" s="49">
        <f xml:space="preserve"> ROUND(($I$793 + $H$793) * $G$793, 2)</f>
        <v>0</v>
      </c>
    </row>
    <row r="794" spans="2:11" ht="30" x14ac:dyDescent="0.25">
      <c r="C794" s="13">
        <v>253429</v>
      </c>
      <c r="D794" s="39">
        <v>105</v>
      </c>
      <c r="E794" s="40" t="s">
        <v>373</v>
      </c>
      <c r="F794" s="13" t="s">
        <v>82</v>
      </c>
      <c r="G794" s="13">
        <v>26</v>
      </c>
      <c r="H794" s="48"/>
      <c r="I794" s="48"/>
      <c r="J794" s="49">
        <f xml:space="preserve"> $I$794 + $H$794</f>
        <v>0</v>
      </c>
      <c r="K794" s="49">
        <f xml:space="preserve"> ROUND(($I$794 + $H$794) * $G$794, 2)</f>
        <v>0</v>
      </c>
    </row>
    <row r="795" spans="2:11" s="30" customFormat="1" x14ac:dyDescent="0.25">
      <c r="B795" s="29"/>
      <c r="C795" s="32"/>
      <c r="D795" s="33">
        <v>50</v>
      </c>
      <c r="E795" s="34" t="s">
        <v>374</v>
      </c>
      <c r="F795" s="35"/>
      <c r="G795" s="35"/>
      <c r="H795" s="46"/>
      <c r="I795" s="46"/>
      <c r="J795" s="42"/>
      <c r="K795" s="47">
        <f>ROUND(SUM($K$796:$K$860), 2)</f>
        <v>0</v>
      </c>
    </row>
    <row r="796" spans="2:11" x14ac:dyDescent="0.25">
      <c r="C796" s="13">
        <v>253435</v>
      </c>
      <c r="D796" s="39">
        <v>1</v>
      </c>
      <c r="E796" s="40" t="s">
        <v>375</v>
      </c>
      <c r="F796" s="13"/>
      <c r="G796" s="13">
        <v>0</v>
      </c>
      <c r="H796" s="48"/>
      <c r="I796" s="48"/>
      <c r="J796" s="49">
        <f xml:space="preserve"> $I$796 + $H$796</f>
        <v>0</v>
      </c>
      <c r="K796" s="49">
        <f xml:space="preserve"> ROUND(($I$796 + $H$796) * $G$796, 2)</f>
        <v>0</v>
      </c>
    </row>
    <row r="797" spans="2:11" x14ac:dyDescent="0.25">
      <c r="C797" s="13">
        <v>253434</v>
      </c>
      <c r="D797" s="39">
        <v>2</v>
      </c>
      <c r="E797" s="40" t="s">
        <v>61</v>
      </c>
      <c r="F797" s="13" t="s">
        <v>34</v>
      </c>
      <c r="G797" s="13">
        <v>1.7</v>
      </c>
      <c r="H797" s="48"/>
      <c r="I797" s="48"/>
      <c r="J797" s="49">
        <f xml:space="preserve"> $I$797 + $H$797</f>
        <v>0</v>
      </c>
      <c r="K797" s="49">
        <f xml:space="preserve"> ROUND(($I$797 + $H$797) * $G$797, 2)</f>
        <v>0</v>
      </c>
    </row>
    <row r="798" spans="2:11" ht="30" x14ac:dyDescent="0.25">
      <c r="C798" s="13">
        <v>253436</v>
      </c>
      <c r="D798" s="39">
        <v>3</v>
      </c>
      <c r="E798" s="40" t="s">
        <v>376</v>
      </c>
      <c r="F798" s="13" t="s">
        <v>34</v>
      </c>
      <c r="G798" s="13">
        <v>1.65</v>
      </c>
      <c r="H798" s="48"/>
      <c r="I798" s="48"/>
      <c r="J798" s="49">
        <f xml:space="preserve"> $I$798 + $H$798</f>
        <v>0</v>
      </c>
      <c r="K798" s="49">
        <f xml:space="preserve"> ROUND(($I$798 + $H$798) * $G$798, 2)</f>
        <v>0</v>
      </c>
    </row>
    <row r="799" spans="2:11" ht="30" x14ac:dyDescent="0.25">
      <c r="C799" s="13">
        <v>253443</v>
      </c>
      <c r="D799" s="39">
        <v>4</v>
      </c>
      <c r="E799" s="40" t="s">
        <v>377</v>
      </c>
      <c r="F799" s="13" t="s">
        <v>30</v>
      </c>
      <c r="G799" s="13">
        <v>24</v>
      </c>
      <c r="H799" s="48"/>
      <c r="I799" s="48"/>
      <c r="J799" s="49">
        <f xml:space="preserve"> $I$799 + $H$799</f>
        <v>0</v>
      </c>
      <c r="K799" s="49">
        <f xml:space="preserve"> ROUND(($I$799 + $H$799) * $G$799, 2)</f>
        <v>0</v>
      </c>
    </row>
    <row r="800" spans="2:11" x14ac:dyDescent="0.25">
      <c r="C800" s="13">
        <v>253444</v>
      </c>
      <c r="D800" s="39">
        <v>5</v>
      </c>
      <c r="E800" s="40" t="s">
        <v>378</v>
      </c>
      <c r="F800" s="13" t="s">
        <v>52</v>
      </c>
      <c r="G800" s="13">
        <v>1.2999999999999999E-2</v>
      </c>
      <c r="H800" s="48"/>
      <c r="I800" s="48"/>
      <c r="J800" s="49">
        <f xml:space="preserve"> $I$800 + $H$800</f>
        <v>0</v>
      </c>
      <c r="K800" s="49">
        <f xml:space="preserve"> ROUND(($I$800 + $H$800) * $G$800, 2)</f>
        <v>0</v>
      </c>
    </row>
    <row r="801" spans="3:11" x14ac:dyDescent="0.25">
      <c r="C801" s="13">
        <v>253437</v>
      </c>
      <c r="D801" s="39">
        <v>6</v>
      </c>
      <c r="E801" s="40" t="s">
        <v>379</v>
      </c>
      <c r="F801" s="13" t="s">
        <v>30</v>
      </c>
      <c r="G801" s="13">
        <v>30</v>
      </c>
      <c r="H801" s="48"/>
      <c r="I801" s="48"/>
      <c r="J801" s="49">
        <f xml:space="preserve"> $I$801 + $H$801</f>
        <v>0</v>
      </c>
      <c r="K801" s="49">
        <f xml:space="preserve"> ROUND(($I$801 + $H$801) * $G$801, 2)</f>
        <v>0</v>
      </c>
    </row>
    <row r="802" spans="3:11" x14ac:dyDescent="0.25">
      <c r="C802" s="13">
        <v>253442</v>
      </c>
      <c r="D802" s="39">
        <v>7</v>
      </c>
      <c r="E802" s="40" t="s">
        <v>195</v>
      </c>
      <c r="F802" s="13" t="s">
        <v>52</v>
      </c>
      <c r="G802" s="13">
        <v>5.5E-2</v>
      </c>
      <c r="H802" s="48"/>
      <c r="I802" s="48"/>
      <c r="J802" s="49">
        <f xml:space="preserve"> $I$802 + $H$802</f>
        <v>0</v>
      </c>
      <c r="K802" s="49">
        <f xml:space="preserve"> ROUND(($I$802 + $H$802) * $G$802, 2)</f>
        <v>0</v>
      </c>
    </row>
    <row r="803" spans="3:11" x14ac:dyDescent="0.25">
      <c r="C803" s="13">
        <v>253447</v>
      </c>
      <c r="D803" s="39">
        <v>8</v>
      </c>
      <c r="E803" s="40" t="s">
        <v>380</v>
      </c>
      <c r="F803" s="13"/>
      <c r="G803" s="13">
        <v>0</v>
      </c>
      <c r="H803" s="48"/>
      <c r="I803" s="48"/>
      <c r="J803" s="49">
        <f xml:space="preserve"> $I$803 + $H$803</f>
        <v>0</v>
      </c>
      <c r="K803" s="49">
        <f xml:space="preserve"> ROUND(($I$803 + $H$803) * $G$803, 2)</f>
        <v>0</v>
      </c>
    </row>
    <row r="804" spans="3:11" x14ac:dyDescent="0.25">
      <c r="C804" s="13">
        <v>253446</v>
      </c>
      <c r="D804" s="39">
        <v>9</v>
      </c>
      <c r="E804" s="40" t="s">
        <v>61</v>
      </c>
      <c r="F804" s="13" t="s">
        <v>34</v>
      </c>
      <c r="G804" s="13">
        <v>6</v>
      </c>
      <c r="H804" s="48"/>
      <c r="I804" s="48"/>
      <c r="J804" s="49">
        <f xml:space="preserve"> $I$804 + $H$804</f>
        <v>0</v>
      </c>
      <c r="K804" s="49">
        <f xml:space="preserve"> ROUND(($I$804 + $H$804) * $G$804, 2)</f>
        <v>0</v>
      </c>
    </row>
    <row r="805" spans="3:11" ht="30" x14ac:dyDescent="0.25">
      <c r="C805" s="13">
        <v>253448</v>
      </c>
      <c r="D805" s="39">
        <v>10</v>
      </c>
      <c r="E805" s="40" t="s">
        <v>99</v>
      </c>
      <c r="F805" s="13" t="s">
        <v>34</v>
      </c>
      <c r="G805" s="13">
        <v>4</v>
      </c>
      <c r="H805" s="48"/>
      <c r="I805" s="48"/>
      <c r="J805" s="49">
        <f xml:space="preserve"> $I$805 + $H$805</f>
        <v>0</v>
      </c>
      <c r="K805" s="49">
        <f xml:space="preserve"> ROUND(($I$805 + $H$805) * $G$805, 2)</f>
        <v>0</v>
      </c>
    </row>
    <row r="806" spans="3:11" x14ac:dyDescent="0.25">
      <c r="C806" s="13">
        <v>253449</v>
      </c>
      <c r="D806" s="39">
        <v>11</v>
      </c>
      <c r="E806" s="40" t="s">
        <v>51</v>
      </c>
      <c r="F806" s="13" t="s">
        <v>52</v>
      </c>
      <c r="G806" s="13">
        <v>8.8000000000000007</v>
      </c>
      <c r="H806" s="48"/>
      <c r="I806" s="48"/>
      <c r="J806" s="49">
        <f xml:space="preserve"> $I$806 + $H$806</f>
        <v>0</v>
      </c>
      <c r="K806" s="49">
        <f xml:space="preserve"> ROUND(($I$806 + $H$806) * $G$806, 2)</f>
        <v>0</v>
      </c>
    </row>
    <row r="807" spans="3:11" x14ac:dyDescent="0.25">
      <c r="C807" s="13">
        <v>253459</v>
      </c>
      <c r="D807" s="39">
        <v>12</v>
      </c>
      <c r="E807" s="40" t="s">
        <v>61</v>
      </c>
      <c r="F807" s="13" t="s">
        <v>34</v>
      </c>
      <c r="G807" s="13">
        <v>1.4</v>
      </c>
      <c r="H807" s="48"/>
      <c r="I807" s="48"/>
      <c r="J807" s="49">
        <f xml:space="preserve"> $I$807 + $H$807</f>
        <v>0</v>
      </c>
      <c r="K807" s="49">
        <f xml:space="preserve"> ROUND(($I$807 + $H$807) * $G$807, 2)</f>
        <v>0</v>
      </c>
    </row>
    <row r="808" spans="3:11" x14ac:dyDescent="0.25">
      <c r="C808" s="13">
        <v>253460</v>
      </c>
      <c r="D808" s="39">
        <v>13</v>
      </c>
      <c r="E808" s="40" t="s">
        <v>46</v>
      </c>
      <c r="F808" s="13" t="s">
        <v>34</v>
      </c>
      <c r="G808" s="13">
        <v>4.8</v>
      </c>
      <c r="H808" s="48"/>
      <c r="I808" s="48"/>
      <c r="J808" s="49">
        <f xml:space="preserve"> $I$808 + $H$808</f>
        <v>0</v>
      </c>
      <c r="K808" s="49">
        <f xml:space="preserve"> ROUND(($I$808 + $H$808) * $G$808, 2)</f>
        <v>0</v>
      </c>
    </row>
    <row r="809" spans="3:11" x14ac:dyDescent="0.25">
      <c r="C809" s="13">
        <v>253461</v>
      </c>
      <c r="D809" s="39">
        <v>14</v>
      </c>
      <c r="E809" s="40" t="s">
        <v>48</v>
      </c>
      <c r="F809" s="13" t="s">
        <v>34</v>
      </c>
      <c r="G809" s="13">
        <v>9</v>
      </c>
      <c r="H809" s="48"/>
      <c r="I809" s="48"/>
      <c r="J809" s="49">
        <f xml:space="preserve"> $I$809 + $H$809</f>
        <v>0</v>
      </c>
      <c r="K809" s="49">
        <f xml:space="preserve"> ROUND(($I$809 + $H$809) * $G$809, 2)</f>
        <v>0</v>
      </c>
    </row>
    <row r="810" spans="3:11" x14ac:dyDescent="0.25">
      <c r="C810" s="13">
        <v>253462</v>
      </c>
      <c r="D810" s="39">
        <v>15</v>
      </c>
      <c r="E810" s="40" t="s">
        <v>49</v>
      </c>
      <c r="F810" s="13" t="s">
        <v>34</v>
      </c>
      <c r="G810" s="13">
        <v>9</v>
      </c>
      <c r="H810" s="48"/>
      <c r="I810" s="48"/>
      <c r="J810" s="49">
        <f xml:space="preserve"> $I$810 + $H$810</f>
        <v>0</v>
      </c>
      <c r="K810" s="49">
        <f xml:space="preserve"> ROUND(($I$810 + $H$810) * $G$810, 2)</f>
        <v>0</v>
      </c>
    </row>
    <row r="811" spans="3:11" ht="30" x14ac:dyDescent="0.25">
      <c r="C811" s="13">
        <v>253463</v>
      </c>
      <c r="D811" s="39">
        <v>16</v>
      </c>
      <c r="E811" s="40" t="s">
        <v>381</v>
      </c>
      <c r="F811" s="13" t="s">
        <v>34</v>
      </c>
      <c r="G811" s="13">
        <v>0.6</v>
      </c>
      <c r="H811" s="48"/>
      <c r="I811" s="48"/>
      <c r="J811" s="49">
        <f xml:space="preserve"> $I$811 + $H$811</f>
        <v>0</v>
      </c>
      <c r="K811" s="49">
        <f xml:space="preserve"> ROUND(($I$811 + $H$811) * $G$811, 2)</f>
        <v>0</v>
      </c>
    </row>
    <row r="812" spans="3:11" x14ac:dyDescent="0.25">
      <c r="C812" s="13">
        <v>253464</v>
      </c>
      <c r="D812" s="39">
        <v>17</v>
      </c>
      <c r="E812" s="40" t="s">
        <v>158</v>
      </c>
      <c r="F812" s="13" t="s">
        <v>82</v>
      </c>
      <c r="G812" s="13">
        <v>18</v>
      </c>
      <c r="H812" s="48"/>
      <c r="I812" s="48"/>
      <c r="J812" s="49">
        <f xml:space="preserve"> $I$812 + $H$812</f>
        <v>0</v>
      </c>
      <c r="K812" s="49">
        <f xml:space="preserve"> ROUND(($I$812 + $H$812) * $G$812, 2)</f>
        <v>0</v>
      </c>
    </row>
    <row r="813" spans="3:11" ht="30" x14ac:dyDescent="0.25">
      <c r="C813" s="13">
        <v>253465</v>
      </c>
      <c r="D813" s="39">
        <v>18</v>
      </c>
      <c r="E813" s="40" t="s">
        <v>382</v>
      </c>
      <c r="F813" s="13" t="s">
        <v>34</v>
      </c>
      <c r="G813" s="13">
        <v>2.79</v>
      </c>
      <c r="H813" s="48"/>
      <c r="I813" s="48"/>
      <c r="J813" s="49">
        <f xml:space="preserve"> $I$813 + $H$813</f>
        <v>0</v>
      </c>
      <c r="K813" s="49">
        <f xml:space="preserve"> ROUND(($I$813 + $H$813) * $G$813, 2)</f>
        <v>0</v>
      </c>
    </row>
    <row r="814" spans="3:11" x14ac:dyDescent="0.25">
      <c r="C814" s="13">
        <v>253466</v>
      </c>
      <c r="D814" s="39">
        <v>19</v>
      </c>
      <c r="E814" s="40" t="s">
        <v>180</v>
      </c>
      <c r="F814" s="13" t="s">
        <v>52</v>
      </c>
      <c r="G814" s="13">
        <v>4.4999999999999998E-2</v>
      </c>
      <c r="H814" s="48"/>
      <c r="I814" s="48"/>
      <c r="J814" s="49">
        <f xml:space="preserve"> $I$814 + $H$814</f>
        <v>0</v>
      </c>
      <c r="K814" s="49">
        <f xml:space="preserve"> ROUND(($I$814 + $H$814) * $G$814, 2)</f>
        <v>0</v>
      </c>
    </row>
    <row r="815" spans="3:11" x14ac:dyDescent="0.25">
      <c r="C815" s="13">
        <v>253467</v>
      </c>
      <c r="D815" s="39">
        <v>20</v>
      </c>
      <c r="E815" s="40" t="s">
        <v>383</v>
      </c>
      <c r="F815" s="13" t="s">
        <v>52</v>
      </c>
      <c r="G815" s="13">
        <v>2.9000000000000001E-2</v>
      </c>
      <c r="H815" s="48"/>
      <c r="I815" s="48"/>
      <c r="J815" s="49">
        <f xml:space="preserve"> $I$815 + $H$815</f>
        <v>0</v>
      </c>
      <c r="K815" s="49">
        <f xml:space="preserve"> ROUND(($I$815 + $H$815) * $G$815, 2)</f>
        <v>0</v>
      </c>
    </row>
    <row r="816" spans="3:11" ht="30" x14ac:dyDescent="0.25">
      <c r="C816" s="13">
        <v>253468</v>
      </c>
      <c r="D816" s="39">
        <v>21</v>
      </c>
      <c r="E816" s="40" t="s">
        <v>384</v>
      </c>
      <c r="F816" s="13" t="s">
        <v>30</v>
      </c>
      <c r="G816" s="13">
        <v>47.63</v>
      </c>
      <c r="H816" s="48"/>
      <c r="I816" s="48"/>
      <c r="J816" s="49">
        <f xml:space="preserve"> $I$816 + $H$816</f>
        <v>0</v>
      </c>
      <c r="K816" s="49">
        <f xml:space="preserve"> ROUND(($I$816 + $H$816) * $G$816, 2)</f>
        <v>0</v>
      </c>
    </row>
    <row r="817" spans="3:11" ht="45" x14ac:dyDescent="0.25">
      <c r="C817" s="13">
        <v>253469</v>
      </c>
      <c r="D817" s="39">
        <v>22</v>
      </c>
      <c r="E817" s="40" t="s">
        <v>385</v>
      </c>
      <c r="F817" s="13" t="s">
        <v>52</v>
      </c>
      <c r="G817" s="13">
        <v>1.4419999999999999</v>
      </c>
      <c r="H817" s="48"/>
      <c r="I817" s="48"/>
      <c r="J817" s="49">
        <f xml:space="preserve"> $I$817 + $H$817</f>
        <v>0</v>
      </c>
      <c r="K817" s="49">
        <f xml:space="preserve"> ROUND(($I$817 + $H$817) * $G$817, 2)</f>
        <v>0</v>
      </c>
    </row>
    <row r="818" spans="3:11" ht="30" x14ac:dyDescent="0.25">
      <c r="C818" s="13">
        <v>253487</v>
      </c>
      <c r="D818" s="39">
        <v>23</v>
      </c>
      <c r="E818" s="40" t="s">
        <v>386</v>
      </c>
      <c r="F818" s="13" t="s">
        <v>82</v>
      </c>
      <c r="G818" s="13">
        <v>120.6</v>
      </c>
      <c r="H818" s="48"/>
      <c r="I818" s="48"/>
      <c r="J818" s="49">
        <f xml:space="preserve"> $I$818 + $H$818</f>
        <v>0</v>
      </c>
      <c r="K818" s="49">
        <f xml:space="preserve"> ROUND(($I$818 + $H$818) * $G$818, 2)</f>
        <v>0</v>
      </c>
    </row>
    <row r="819" spans="3:11" ht="30" x14ac:dyDescent="0.25">
      <c r="C819" s="13">
        <v>253785</v>
      </c>
      <c r="D819" s="39">
        <v>24</v>
      </c>
      <c r="E819" s="40" t="s">
        <v>387</v>
      </c>
      <c r="F819" s="13" t="s">
        <v>52</v>
      </c>
      <c r="G819" s="13">
        <v>1.93</v>
      </c>
      <c r="H819" s="48"/>
      <c r="I819" s="48"/>
      <c r="J819" s="49">
        <f xml:space="preserve"> $I$819 + $H$819</f>
        <v>0</v>
      </c>
      <c r="K819" s="49">
        <f xml:space="preserve"> ROUND(($I$819 + $H$819) * $G$819, 2)</f>
        <v>0</v>
      </c>
    </row>
    <row r="820" spans="3:11" x14ac:dyDescent="0.25">
      <c r="C820" s="13">
        <v>253787</v>
      </c>
      <c r="D820" s="39">
        <v>25</v>
      </c>
      <c r="E820" s="40" t="s">
        <v>388</v>
      </c>
      <c r="F820" s="13"/>
      <c r="G820" s="13">
        <v>0</v>
      </c>
      <c r="H820" s="48"/>
      <c r="I820" s="48"/>
      <c r="J820" s="49">
        <f xml:space="preserve"> $I$820 + $H$820</f>
        <v>0</v>
      </c>
      <c r="K820" s="49">
        <f xml:space="preserve"> ROUND(($I$820 + $H$820) * $G$820, 2)</f>
        <v>0</v>
      </c>
    </row>
    <row r="821" spans="3:11" ht="30" x14ac:dyDescent="0.25">
      <c r="C821" s="13">
        <v>253788</v>
      </c>
      <c r="D821" s="39">
        <v>26</v>
      </c>
      <c r="E821" s="40" t="s">
        <v>389</v>
      </c>
      <c r="F821" s="13" t="s">
        <v>34</v>
      </c>
      <c r="G821" s="13">
        <v>12</v>
      </c>
      <c r="H821" s="48"/>
      <c r="I821" s="48"/>
      <c r="J821" s="49">
        <f xml:space="preserve"> $I$821 + $H$821</f>
        <v>0</v>
      </c>
      <c r="K821" s="49">
        <f xml:space="preserve"> ROUND(($I$821 + $H$821) * $G$821, 2)</f>
        <v>0</v>
      </c>
    </row>
    <row r="822" spans="3:11" x14ac:dyDescent="0.25">
      <c r="C822" s="13">
        <v>253786</v>
      </c>
      <c r="D822" s="39">
        <v>27</v>
      </c>
      <c r="E822" s="40" t="s">
        <v>390</v>
      </c>
      <c r="F822" s="13" t="s">
        <v>52</v>
      </c>
      <c r="G822" s="13">
        <v>14.7</v>
      </c>
      <c r="H822" s="48"/>
      <c r="I822" s="48"/>
      <c r="J822" s="49">
        <f xml:space="preserve"> $I$822 + $H$822</f>
        <v>0</v>
      </c>
      <c r="K822" s="49">
        <f xml:space="preserve"> ROUND(($I$822 + $H$822) * $G$822, 2)</f>
        <v>0</v>
      </c>
    </row>
    <row r="823" spans="3:11" x14ac:dyDescent="0.25">
      <c r="C823" s="13">
        <v>253791</v>
      </c>
      <c r="D823" s="39">
        <v>28</v>
      </c>
      <c r="E823" s="40" t="s">
        <v>391</v>
      </c>
      <c r="F823" s="13" t="s">
        <v>82</v>
      </c>
      <c r="G823" s="13">
        <v>123</v>
      </c>
      <c r="H823" s="48"/>
      <c r="I823" s="48"/>
      <c r="J823" s="49">
        <f xml:space="preserve"> $I$823 + $H$823</f>
        <v>0</v>
      </c>
      <c r="K823" s="49">
        <f xml:space="preserve"> ROUND(($I$823 + $H$823) * $G$823, 2)</f>
        <v>0</v>
      </c>
    </row>
    <row r="824" spans="3:11" x14ac:dyDescent="0.25">
      <c r="C824" s="13">
        <v>253792</v>
      </c>
      <c r="D824" s="39">
        <v>29</v>
      </c>
      <c r="E824" s="40" t="s">
        <v>392</v>
      </c>
      <c r="F824" s="13" t="s">
        <v>82</v>
      </c>
      <c r="G824" s="13">
        <v>123</v>
      </c>
      <c r="H824" s="48"/>
      <c r="I824" s="48"/>
      <c r="J824" s="49">
        <f xml:space="preserve"> $I$824 + $H$824</f>
        <v>0</v>
      </c>
      <c r="K824" s="49">
        <f xml:space="preserve"> ROUND(($I$824 + $H$824) * $G$824, 2)</f>
        <v>0</v>
      </c>
    </row>
    <row r="825" spans="3:11" x14ac:dyDescent="0.25">
      <c r="C825" s="13">
        <v>253795</v>
      </c>
      <c r="D825" s="39">
        <v>30</v>
      </c>
      <c r="E825" s="40" t="s">
        <v>393</v>
      </c>
      <c r="F825" s="13"/>
      <c r="G825" s="13">
        <v>0</v>
      </c>
      <c r="H825" s="48"/>
      <c r="I825" s="48"/>
      <c r="J825" s="49">
        <f xml:space="preserve"> $I$825 + $H$825</f>
        <v>0</v>
      </c>
      <c r="K825" s="49">
        <f xml:space="preserve"> ROUND(($I$825 + $H$825) * $G$825, 2)</f>
        <v>0</v>
      </c>
    </row>
    <row r="826" spans="3:11" x14ac:dyDescent="0.25">
      <c r="C826" s="13">
        <v>253794</v>
      </c>
      <c r="D826" s="39">
        <v>31</v>
      </c>
      <c r="E826" s="40" t="s">
        <v>61</v>
      </c>
      <c r="F826" s="13" t="s">
        <v>34</v>
      </c>
      <c r="G826" s="13">
        <v>0.1</v>
      </c>
      <c r="H826" s="48"/>
      <c r="I826" s="48"/>
      <c r="J826" s="49">
        <f xml:space="preserve"> $I$826 + $H$826</f>
        <v>0</v>
      </c>
      <c r="K826" s="49">
        <f xml:space="preserve"> ROUND(($I$826 + $H$826) * $G$826, 2)</f>
        <v>0</v>
      </c>
    </row>
    <row r="827" spans="3:11" x14ac:dyDescent="0.25">
      <c r="C827" s="13">
        <v>253797</v>
      </c>
      <c r="D827" s="39">
        <v>32</v>
      </c>
      <c r="E827" s="40" t="s">
        <v>46</v>
      </c>
      <c r="F827" s="13" t="s">
        <v>34</v>
      </c>
      <c r="G827" s="13">
        <v>0.1</v>
      </c>
      <c r="H827" s="48"/>
      <c r="I827" s="48"/>
      <c r="J827" s="49">
        <f xml:space="preserve"> $I$827 + $H$827</f>
        <v>0</v>
      </c>
      <c r="K827" s="49">
        <f xml:space="preserve"> ROUND(($I$827 + $H$827) * $G$827, 2)</f>
        <v>0</v>
      </c>
    </row>
    <row r="828" spans="3:11" ht="30" x14ac:dyDescent="0.25">
      <c r="C828" s="13">
        <v>253798</v>
      </c>
      <c r="D828" s="39">
        <v>33</v>
      </c>
      <c r="E828" s="40" t="s">
        <v>394</v>
      </c>
      <c r="F828" s="13" t="s">
        <v>34</v>
      </c>
      <c r="G828" s="13">
        <v>0.08</v>
      </c>
      <c r="H828" s="48"/>
      <c r="I828" s="48"/>
      <c r="J828" s="49">
        <f xml:space="preserve"> $I$828 + $H$828</f>
        <v>0</v>
      </c>
      <c r="K828" s="49">
        <f xml:space="preserve"> ROUND(($I$828 + $H$828) * $G$828, 2)</f>
        <v>0</v>
      </c>
    </row>
    <row r="829" spans="3:11" ht="30" x14ac:dyDescent="0.25">
      <c r="C829" s="13">
        <v>253875</v>
      </c>
      <c r="D829" s="39">
        <v>34</v>
      </c>
      <c r="E829" s="40" t="s">
        <v>395</v>
      </c>
      <c r="F829" s="13" t="s">
        <v>41</v>
      </c>
      <c r="G829" s="13">
        <v>4</v>
      </c>
      <c r="H829" s="48"/>
      <c r="I829" s="48"/>
      <c r="J829" s="49">
        <f xml:space="preserve"> $I$829 + $H$829</f>
        <v>0</v>
      </c>
      <c r="K829" s="49">
        <f xml:space="preserve"> ROUND(($I$829 + $H$829) * $G$829, 2)</f>
        <v>0</v>
      </c>
    </row>
    <row r="830" spans="3:11" ht="30" x14ac:dyDescent="0.25">
      <c r="C830" s="13">
        <v>253805</v>
      </c>
      <c r="D830" s="39">
        <v>35</v>
      </c>
      <c r="E830" s="40" t="s">
        <v>387</v>
      </c>
      <c r="F830" s="13" t="s">
        <v>52</v>
      </c>
      <c r="G830" s="13">
        <v>0.14899999999999999</v>
      </c>
      <c r="H830" s="48"/>
      <c r="I830" s="48"/>
      <c r="J830" s="49">
        <f xml:space="preserve"> $I$830 + $H$830</f>
        <v>0</v>
      </c>
      <c r="K830" s="49">
        <f xml:space="preserve"> ROUND(($I$830 + $H$830) * $G$830, 2)</f>
        <v>0</v>
      </c>
    </row>
    <row r="831" spans="3:11" ht="30" x14ac:dyDescent="0.25">
      <c r="C831" s="13">
        <v>253849</v>
      </c>
      <c r="D831" s="39">
        <v>36</v>
      </c>
      <c r="E831" s="40" t="s">
        <v>396</v>
      </c>
      <c r="F831" s="13"/>
      <c r="G831" s="13">
        <v>0</v>
      </c>
      <c r="H831" s="48"/>
      <c r="I831" s="48"/>
      <c r="J831" s="49">
        <f xml:space="preserve"> $I$831 + $H$831</f>
        <v>0</v>
      </c>
      <c r="K831" s="49">
        <f xml:space="preserve"> ROUND(($I$831 + $H$831) * $G$831, 2)</f>
        <v>0</v>
      </c>
    </row>
    <row r="832" spans="3:11" x14ac:dyDescent="0.25">
      <c r="C832" s="13">
        <v>253847</v>
      </c>
      <c r="D832" s="39">
        <v>37</v>
      </c>
      <c r="E832" s="40" t="s">
        <v>397</v>
      </c>
      <c r="F832" s="13" t="s">
        <v>41</v>
      </c>
      <c r="G832" s="13">
        <v>2</v>
      </c>
      <c r="H832" s="48"/>
      <c r="I832" s="48"/>
      <c r="J832" s="49">
        <f xml:space="preserve"> $I$832 + $H$832</f>
        <v>0</v>
      </c>
      <c r="K832" s="49">
        <f xml:space="preserve"> ROUND(($I$832 + $H$832) * $G$832, 2)</f>
        <v>0</v>
      </c>
    </row>
    <row r="833" spans="3:11" ht="30" x14ac:dyDescent="0.25">
      <c r="C833" s="13">
        <v>253851</v>
      </c>
      <c r="D833" s="39">
        <v>38</v>
      </c>
      <c r="E833" s="40" t="s">
        <v>398</v>
      </c>
      <c r="F833" s="13"/>
      <c r="G833" s="13">
        <v>0</v>
      </c>
      <c r="H833" s="48"/>
      <c r="I833" s="48"/>
      <c r="J833" s="49">
        <f xml:space="preserve"> $I$833 + $H$833</f>
        <v>0</v>
      </c>
      <c r="K833" s="49">
        <f xml:space="preserve"> ROUND(($I$833 + $H$833) * $G$833, 2)</f>
        <v>0</v>
      </c>
    </row>
    <row r="834" spans="3:11" x14ac:dyDescent="0.25">
      <c r="C834" s="13">
        <v>253850</v>
      </c>
      <c r="D834" s="39">
        <v>39</v>
      </c>
      <c r="E834" s="40" t="s">
        <v>397</v>
      </c>
      <c r="F834" s="13" t="s">
        <v>41</v>
      </c>
      <c r="G834" s="13">
        <v>2</v>
      </c>
      <c r="H834" s="48"/>
      <c r="I834" s="48"/>
      <c r="J834" s="49">
        <f xml:space="preserve"> $I$834 + $H$834</f>
        <v>0</v>
      </c>
      <c r="K834" s="49">
        <f xml:space="preserve"> ROUND(($I$834 + $H$834) * $G$834, 2)</f>
        <v>0</v>
      </c>
    </row>
    <row r="835" spans="3:11" x14ac:dyDescent="0.25">
      <c r="C835" s="13">
        <v>253883</v>
      </c>
      <c r="D835" s="39">
        <v>40</v>
      </c>
      <c r="E835" s="40" t="s">
        <v>399</v>
      </c>
      <c r="F835" s="13"/>
      <c r="G835" s="13">
        <v>0</v>
      </c>
      <c r="H835" s="48"/>
      <c r="I835" s="48"/>
      <c r="J835" s="49">
        <f xml:space="preserve"> $I$835 + $H$835</f>
        <v>0</v>
      </c>
      <c r="K835" s="49">
        <f xml:space="preserve"> ROUND(($I$835 + $H$835) * $G$835, 2)</f>
        <v>0</v>
      </c>
    </row>
    <row r="836" spans="3:11" x14ac:dyDescent="0.25">
      <c r="C836" s="13">
        <v>253884</v>
      </c>
      <c r="D836" s="39">
        <v>41</v>
      </c>
      <c r="E836" s="40" t="s">
        <v>61</v>
      </c>
      <c r="F836" s="13" t="s">
        <v>34</v>
      </c>
      <c r="G836" s="13">
        <v>0.2</v>
      </c>
      <c r="H836" s="48"/>
      <c r="I836" s="48"/>
      <c r="J836" s="49">
        <f xml:space="preserve"> $I$836 + $H$836</f>
        <v>0</v>
      </c>
      <c r="K836" s="49">
        <f xml:space="preserve"> ROUND(($I$836 + $H$836) * $G$836, 2)</f>
        <v>0</v>
      </c>
    </row>
    <row r="837" spans="3:11" ht="30" x14ac:dyDescent="0.25">
      <c r="C837" s="13">
        <v>253852</v>
      </c>
      <c r="D837" s="39">
        <v>42</v>
      </c>
      <c r="E837" s="40" t="s">
        <v>400</v>
      </c>
      <c r="F837" s="13" t="s">
        <v>34</v>
      </c>
      <c r="G837" s="13">
        <v>1.52</v>
      </c>
      <c r="H837" s="48"/>
      <c r="I837" s="48"/>
      <c r="J837" s="49">
        <f xml:space="preserve"> $I$837 + $H$837</f>
        <v>0</v>
      </c>
      <c r="K837" s="49">
        <f xml:space="preserve"> ROUND(($I$837 + $H$837) * $G$837, 2)</f>
        <v>0</v>
      </c>
    </row>
    <row r="838" spans="3:11" x14ac:dyDescent="0.25">
      <c r="C838" s="13">
        <v>253853</v>
      </c>
      <c r="D838" s="39">
        <v>43</v>
      </c>
      <c r="E838" s="40" t="s">
        <v>401</v>
      </c>
      <c r="F838" s="13" t="s">
        <v>34</v>
      </c>
      <c r="G838" s="13">
        <v>6.8000000000000005E-2</v>
      </c>
      <c r="H838" s="48"/>
      <c r="I838" s="48"/>
      <c r="J838" s="49">
        <f xml:space="preserve"> $I$838 + $H$838</f>
        <v>0</v>
      </c>
      <c r="K838" s="49">
        <f xml:space="preserve"> ROUND(($I$838 + $H$838) * $G$838, 2)</f>
        <v>0</v>
      </c>
    </row>
    <row r="839" spans="3:11" x14ac:dyDescent="0.25">
      <c r="C839" s="13">
        <v>274995</v>
      </c>
      <c r="D839" s="39">
        <v>44</v>
      </c>
      <c r="E839" s="40" t="s">
        <v>402</v>
      </c>
      <c r="F839" s="13" t="s">
        <v>82</v>
      </c>
      <c r="G839" s="13">
        <v>1</v>
      </c>
      <c r="H839" s="48"/>
      <c r="I839" s="48"/>
      <c r="J839" s="49">
        <f xml:space="preserve"> $I$839 + $H$839</f>
        <v>0</v>
      </c>
      <c r="K839" s="49">
        <f xml:space="preserve"> ROUND(($I$839 + $H$839) * $G$839, 2)</f>
        <v>0</v>
      </c>
    </row>
    <row r="840" spans="3:11" x14ac:dyDescent="0.25">
      <c r="C840" s="13">
        <v>253856</v>
      </c>
      <c r="D840" s="39">
        <v>45</v>
      </c>
      <c r="E840" s="40" t="s">
        <v>46</v>
      </c>
      <c r="F840" s="13" t="s">
        <v>34</v>
      </c>
      <c r="G840" s="13">
        <v>0.2</v>
      </c>
      <c r="H840" s="48"/>
      <c r="I840" s="48"/>
      <c r="J840" s="49">
        <f xml:space="preserve"> $I$840 + $H$840</f>
        <v>0</v>
      </c>
      <c r="K840" s="49">
        <f xml:space="preserve"> ROUND(($I$840 + $H$840) * $G$840, 2)</f>
        <v>0</v>
      </c>
    </row>
    <row r="841" spans="3:11" x14ac:dyDescent="0.25">
      <c r="C841" s="13">
        <v>253855</v>
      </c>
      <c r="D841" s="39">
        <v>46</v>
      </c>
      <c r="E841" s="40" t="s">
        <v>403</v>
      </c>
      <c r="F841" s="13"/>
      <c r="G841" s="13">
        <v>0</v>
      </c>
      <c r="H841" s="48"/>
      <c r="I841" s="48"/>
      <c r="J841" s="49">
        <f xml:space="preserve"> $I$841 + $H$841</f>
        <v>0</v>
      </c>
      <c r="K841" s="49">
        <f xml:space="preserve"> ROUND(($I$841 + $H$841) * $G$841, 2)</f>
        <v>0</v>
      </c>
    </row>
    <row r="842" spans="3:11" ht="30" x14ac:dyDescent="0.25">
      <c r="C842" s="13">
        <v>253854</v>
      </c>
      <c r="D842" s="39">
        <v>47</v>
      </c>
      <c r="E842" s="40" t="s">
        <v>404</v>
      </c>
      <c r="F842" s="13" t="s">
        <v>82</v>
      </c>
      <c r="G842" s="13">
        <v>50</v>
      </c>
      <c r="H842" s="48"/>
      <c r="I842" s="48"/>
      <c r="J842" s="49">
        <f xml:space="preserve"> $I$842 + $H$842</f>
        <v>0</v>
      </c>
      <c r="K842" s="49">
        <f xml:space="preserve"> ROUND(($I$842 + $H$842) * $G$842, 2)</f>
        <v>0</v>
      </c>
    </row>
    <row r="843" spans="3:11" x14ac:dyDescent="0.25">
      <c r="C843" s="13">
        <v>253859</v>
      </c>
      <c r="D843" s="39">
        <v>48</v>
      </c>
      <c r="E843" s="40" t="s">
        <v>405</v>
      </c>
      <c r="F843" s="13" t="s">
        <v>82</v>
      </c>
      <c r="G843" s="13">
        <v>50</v>
      </c>
      <c r="H843" s="48"/>
      <c r="I843" s="48"/>
      <c r="J843" s="49">
        <f xml:space="preserve"> $I$843 + $H$843</f>
        <v>0</v>
      </c>
      <c r="K843" s="49">
        <f xml:space="preserve"> ROUND(($I$843 + $H$843) * $G$843, 2)</f>
        <v>0</v>
      </c>
    </row>
    <row r="844" spans="3:11" x14ac:dyDescent="0.25">
      <c r="C844" s="13">
        <v>253861</v>
      </c>
      <c r="D844" s="39">
        <v>49</v>
      </c>
      <c r="E844" s="40" t="s">
        <v>406</v>
      </c>
      <c r="F844" s="13"/>
      <c r="G844" s="13">
        <v>0</v>
      </c>
      <c r="H844" s="48"/>
      <c r="I844" s="48"/>
      <c r="J844" s="49">
        <f xml:space="preserve"> $I$844 + $H$844</f>
        <v>0</v>
      </c>
      <c r="K844" s="49">
        <f xml:space="preserve"> ROUND(($I$844 + $H$844) * $G$844, 2)</f>
        <v>0</v>
      </c>
    </row>
    <row r="845" spans="3:11" x14ac:dyDescent="0.25">
      <c r="C845" s="13">
        <v>253860</v>
      </c>
      <c r="D845" s="39">
        <v>50</v>
      </c>
      <c r="E845" s="40" t="s">
        <v>407</v>
      </c>
      <c r="F845" s="13" t="s">
        <v>82</v>
      </c>
      <c r="G845" s="13">
        <v>25</v>
      </c>
      <c r="H845" s="48"/>
      <c r="I845" s="48"/>
      <c r="J845" s="49">
        <f xml:space="preserve"> $I$845 + $H$845</f>
        <v>0</v>
      </c>
      <c r="K845" s="49">
        <f xml:space="preserve"> ROUND(($I$845 + $H$845) * $G$845, 2)</f>
        <v>0</v>
      </c>
    </row>
    <row r="846" spans="3:11" x14ac:dyDescent="0.25">
      <c r="C846" s="13">
        <v>253892</v>
      </c>
      <c r="D846" s="39">
        <v>51</v>
      </c>
      <c r="E846" s="40" t="s">
        <v>408</v>
      </c>
      <c r="F846" s="13" t="s">
        <v>34</v>
      </c>
      <c r="G846" s="13">
        <v>2.5299999999999998</v>
      </c>
      <c r="H846" s="48"/>
      <c r="I846" s="48"/>
      <c r="J846" s="49">
        <f xml:space="preserve"> $I$846 + $H$846</f>
        <v>0</v>
      </c>
      <c r="K846" s="49">
        <f xml:space="preserve"> ROUND(($I$846 + $H$846) * $G$846, 2)</f>
        <v>0</v>
      </c>
    </row>
    <row r="847" spans="3:11" ht="30" x14ac:dyDescent="0.25">
      <c r="C847" s="13">
        <v>253894</v>
      </c>
      <c r="D847" s="39">
        <v>52</v>
      </c>
      <c r="E847" s="40" t="s">
        <v>409</v>
      </c>
      <c r="F847" s="13" t="s">
        <v>34</v>
      </c>
      <c r="G847" s="13">
        <v>1.4</v>
      </c>
      <c r="H847" s="48"/>
      <c r="I847" s="48"/>
      <c r="J847" s="49">
        <f xml:space="preserve"> $I$847 + $H$847</f>
        <v>0</v>
      </c>
      <c r="K847" s="49">
        <f xml:space="preserve"> ROUND(($I$847 + $H$847) * $G$847, 2)</f>
        <v>0</v>
      </c>
    </row>
    <row r="848" spans="3:11" ht="30" x14ac:dyDescent="0.25">
      <c r="C848" s="13">
        <v>253895</v>
      </c>
      <c r="D848" s="39">
        <v>53</v>
      </c>
      <c r="E848" s="40" t="s">
        <v>410</v>
      </c>
      <c r="F848" s="13" t="s">
        <v>34</v>
      </c>
      <c r="G848" s="13">
        <v>2</v>
      </c>
      <c r="H848" s="48"/>
      <c r="I848" s="48"/>
      <c r="J848" s="49">
        <f xml:space="preserve"> $I$848 + $H$848</f>
        <v>0</v>
      </c>
      <c r="K848" s="49">
        <f xml:space="preserve"> ROUND(($I$848 + $H$848) * $G$848, 2)</f>
        <v>0</v>
      </c>
    </row>
    <row r="849" spans="2:11" x14ac:dyDescent="0.25">
      <c r="C849" s="13">
        <v>253897</v>
      </c>
      <c r="D849" s="39">
        <v>54</v>
      </c>
      <c r="E849" s="40" t="s">
        <v>411</v>
      </c>
      <c r="F849" s="13" t="s">
        <v>82</v>
      </c>
      <c r="G849" s="13">
        <v>15.5</v>
      </c>
      <c r="H849" s="48"/>
      <c r="I849" s="48"/>
      <c r="J849" s="49">
        <f xml:space="preserve"> $I$849 + $H$849</f>
        <v>0</v>
      </c>
      <c r="K849" s="49">
        <f xml:space="preserve"> ROUND(($I$849 + $H$849) * $G$849, 2)</f>
        <v>0</v>
      </c>
    </row>
    <row r="850" spans="2:11" ht="30" x14ac:dyDescent="0.25">
      <c r="C850" s="13">
        <v>253923</v>
      </c>
      <c r="D850" s="39">
        <v>55</v>
      </c>
      <c r="E850" s="40" t="s">
        <v>412</v>
      </c>
      <c r="F850" s="13" t="s">
        <v>41</v>
      </c>
      <c r="G850" s="13">
        <v>4</v>
      </c>
      <c r="H850" s="48"/>
      <c r="I850" s="48"/>
      <c r="J850" s="49">
        <f xml:space="preserve"> $I$850 + $H$850</f>
        <v>0</v>
      </c>
      <c r="K850" s="49">
        <f xml:space="preserve"> ROUND(($I$850 + $H$850) * $G$850, 2)</f>
        <v>0</v>
      </c>
    </row>
    <row r="851" spans="2:11" ht="30" x14ac:dyDescent="0.25">
      <c r="C851" s="13">
        <v>253924</v>
      </c>
      <c r="D851" s="39">
        <v>56</v>
      </c>
      <c r="E851" s="40" t="s">
        <v>413</v>
      </c>
      <c r="F851" s="13" t="s">
        <v>52</v>
      </c>
      <c r="G851" s="13">
        <v>4.0000000000000001E-3</v>
      </c>
      <c r="H851" s="48"/>
      <c r="I851" s="48"/>
      <c r="J851" s="49">
        <f xml:space="preserve"> $I$851 + $H$851</f>
        <v>0</v>
      </c>
      <c r="K851" s="49">
        <f xml:space="preserve"> ROUND(($I$851 + $H$851) * $G$851, 2)</f>
        <v>0</v>
      </c>
    </row>
    <row r="852" spans="2:11" x14ac:dyDescent="0.25">
      <c r="C852" s="13">
        <v>253926</v>
      </c>
      <c r="D852" s="39">
        <v>57</v>
      </c>
      <c r="E852" s="40" t="s">
        <v>414</v>
      </c>
      <c r="F852" s="13"/>
      <c r="G852" s="13">
        <v>0</v>
      </c>
      <c r="H852" s="48"/>
      <c r="I852" s="48"/>
      <c r="J852" s="49">
        <f xml:space="preserve"> $I$852 + $H$852</f>
        <v>0</v>
      </c>
      <c r="K852" s="49">
        <f xml:space="preserve"> ROUND(($I$852 + $H$852) * $G$852, 2)</f>
        <v>0</v>
      </c>
    </row>
    <row r="853" spans="2:11" x14ac:dyDescent="0.25">
      <c r="C853" s="13">
        <v>253925</v>
      </c>
      <c r="D853" s="39">
        <v>58</v>
      </c>
      <c r="E853" s="40" t="s">
        <v>35</v>
      </c>
      <c r="F853" s="13" t="s">
        <v>34</v>
      </c>
      <c r="G853" s="13">
        <v>6.6</v>
      </c>
      <c r="H853" s="48"/>
      <c r="I853" s="48"/>
      <c r="J853" s="49">
        <f xml:space="preserve"> $I$853 + $H$853</f>
        <v>0</v>
      </c>
      <c r="K853" s="49">
        <f xml:space="preserve"> ROUND(($I$853 + $H$853) * $G$853, 2)</f>
        <v>0</v>
      </c>
    </row>
    <row r="854" spans="2:11" ht="30" x14ac:dyDescent="0.25">
      <c r="C854" s="13">
        <v>253927</v>
      </c>
      <c r="D854" s="39">
        <v>59</v>
      </c>
      <c r="E854" s="40" t="s">
        <v>89</v>
      </c>
      <c r="F854" s="13" t="s">
        <v>34</v>
      </c>
      <c r="G854" s="13">
        <v>6.6</v>
      </c>
      <c r="H854" s="48"/>
      <c r="I854" s="48"/>
      <c r="J854" s="49">
        <f xml:space="preserve"> $I$854 + $H$854</f>
        <v>0</v>
      </c>
      <c r="K854" s="49">
        <f xml:space="preserve"> ROUND(($I$854 + $H$854) * $G$854, 2)</f>
        <v>0</v>
      </c>
    </row>
    <row r="855" spans="2:11" x14ac:dyDescent="0.25">
      <c r="C855" s="13">
        <v>253928</v>
      </c>
      <c r="D855" s="39">
        <v>60</v>
      </c>
      <c r="E855" s="40" t="s">
        <v>51</v>
      </c>
      <c r="F855" s="13" t="s">
        <v>52</v>
      </c>
      <c r="G855" s="13">
        <v>12.87</v>
      </c>
      <c r="H855" s="48"/>
      <c r="I855" s="48"/>
      <c r="J855" s="49">
        <f xml:space="preserve"> $I$855 + $H$855</f>
        <v>0</v>
      </c>
      <c r="K855" s="49">
        <f xml:space="preserve"> ROUND(($I$855 + $H$855) * $G$855, 2)</f>
        <v>0</v>
      </c>
    </row>
    <row r="856" spans="2:11" x14ac:dyDescent="0.25">
      <c r="C856" s="13">
        <v>253929</v>
      </c>
      <c r="D856" s="39">
        <v>61</v>
      </c>
      <c r="E856" s="40" t="s">
        <v>147</v>
      </c>
      <c r="F856" s="13" t="s">
        <v>34</v>
      </c>
      <c r="G856" s="13">
        <v>1.32</v>
      </c>
      <c r="H856" s="48"/>
      <c r="I856" s="48"/>
      <c r="J856" s="49">
        <f xml:space="preserve"> $I$856 + $H$856</f>
        <v>0</v>
      </c>
      <c r="K856" s="49">
        <f xml:space="preserve"> ROUND(($I$856 + $H$856) * $G$856, 2)</f>
        <v>0</v>
      </c>
    </row>
    <row r="857" spans="2:11" ht="30" x14ac:dyDescent="0.25">
      <c r="C857" s="13">
        <v>253930</v>
      </c>
      <c r="D857" s="39">
        <v>62</v>
      </c>
      <c r="E857" s="40" t="s">
        <v>415</v>
      </c>
      <c r="F857" s="13" t="s">
        <v>34</v>
      </c>
      <c r="G857" s="13">
        <v>5.28</v>
      </c>
      <c r="H857" s="48"/>
      <c r="I857" s="48"/>
      <c r="J857" s="49">
        <f xml:space="preserve"> $I$857 + $H$857</f>
        <v>0</v>
      </c>
      <c r="K857" s="49">
        <f xml:space="preserve"> ROUND(($I$857 + $H$857) * $G$857, 2)</f>
        <v>0</v>
      </c>
    </row>
    <row r="858" spans="2:11" x14ac:dyDescent="0.25">
      <c r="C858" s="13">
        <v>253931</v>
      </c>
      <c r="D858" s="39">
        <v>63</v>
      </c>
      <c r="E858" s="40" t="s">
        <v>194</v>
      </c>
      <c r="F858" s="13" t="s">
        <v>52</v>
      </c>
      <c r="G858" s="13">
        <v>1.7549999999999999</v>
      </c>
      <c r="H858" s="48"/>
      <c r="I858" s="48"/>
      <c r="J858" s="49">
        <f xml:space="preserve"> $I$858 + $H$858</f>
        <v>0</v>
      </c>
      <c r="K858" s="49">
        <f xml:space="preserve"> ROUND(($I$858 + $H$858) * $G$858, 2)</f>
        <v>0</v>
      </c>
    </row>
    <row r="859" spans="2:11" x14ac:dyDescent="0.25">
      <c r="C859" s="13">
        <v>253933</v>
      </c>
      <c r="D859" s="39">
        <v>64</v>
      </c>
      <c r="E859" s="40" t="s">
        <v>180</v>
      </c>
      <c r="F859" s="13" t="s">
        <v>52</v>
      </c>
      <c r="G859" s="13">
        <v>5.7000000000000002E-2</v>
      </c>
      <c r="H859" s="48"/>
      <c r="I859" s="48"/>
      <c r="J859" s="49">
        <f xml:space="preserve"> $I$859 + $H$859</f>
        <v>0</v>
      </c>
      <c r="K859" s="49">
        <f xml:space="preserve"> ROUND(($I$859 + $H$859) * $G$859, 2)</f>
        <v>0</v>
      </c>
    </row>
    <row r="860" spans="2:11" x14ac:dyDescent="0.25">
      <c r="C860" s="13">
        <v>253932</v>
      </c>
      <c r="D860" s="39">
        <v>65</v>
      </c>
      <c r="E860" s="40" t="s">
        <v>195</v>
      </c>
      <c r="F860" s="13" t="s">
        <v>52</v>
      </c>
      <c r="G860" s="13">
        <v>1.7549999999999999</v>
      </c>
      <c r="H860" s="48"/>
      <c r="I860" s="48"/>
      <c r="J860" s="49">
        <f xml:space="preserve"> $I$860 + $H$860</f>
        <v>0</v>
      </c>
      <c r="K860" s="49">
        <f xml:space="preserve"> ROUND(($I$860 + $H$860) * $G$860, 2)</f>
        <v>0</v>
      </c>
    </row>
    <row r="861" spans="2:11" s="30" customFormat="1" ht="30" x14ac:dyDescent="0.25">
      <c r="B861" s="29"/>
      <c r="C861" s="32"/>
      <c r="D861" s="33">
        <v>51</v>
      </c>
      <c r="E861" s="34" t="s">
        <v>416</v>
      </c>
      <c r="F861" s="35"/>
      <c r="G861" s="35"/>
      <c r="H861" s="46"/>
      <c r="I861" s="46"/>
      <c r="J861" s="42"/>
      <c r="K861" s="47">
        <f>ROUND(SUM($K$862:$K$907), 2)</f>
        <v>0</v>
      </c>
    </row>
    <row r="862" spans="2:11" x14ac:dyDescent="0.25">
      <c r="C862" s="13">
        <v>254071</v>
      </c>
      <c r="D862" s="39">
        <v>1</v>
      </c>
      <c r="E862" s="40" t="s">
        <v>417</v>
      </c>
      <c r="F862" s="13"/>
      <c r="G862" s="13">
        <v>0</v>
      </c>
      <c r="H862" s="48"/>
      <c r="I862" s="48"/>
      <c r="J862" s="49">
        <f xml:space="preserve"> $I$862 + $H$862</f>
        <v>0</v>
      </c>
      <c r="K862" s="49">
        <f xml:space="preserve"> ROUND(($I$862 + $H$862) * $G$862, 2)</f>
        <v>0</v>
      </c>
    </row>
    <row r="863" spans="2:11" ht="45" x14ac:dyDescent="0.25">
      <c r="C863" s="13">
        <v>254070</v>
      </c>
      <c r="D863" s="39">
        <v>2</v>
      </c>
      <c r="E863" s="40" t="s">
        <v>418</v>
      </c>
      <c r="F863" s="13" t="s">
        <v>41</v>
      </c>
      <c r="G863" s="13">
        <v>20</v>
      </c>
      <c r="H863" s="48"/>
      <c r="I863" s="48"/>
      <c r="J863" s="49">
        <f xml:space="preserve"> $I$863 + $H$863</f>
        <v>0</v>
      </c>
      <c r="K863" s="49">
        <f xml:space="preserve"> ROUND(($I$863 + $H$863) * $G$863, 2)</f>
        <v>0</v>
      </c>
    </row>
    <row r="864" spans="2:11" ht="45" x14ac:dyDescent="0.25">
      <c r="C864" s="13">
        <v>253991</v>
      </c>
      <c r="D864" s="39">
        <v>3</v>
      </c>
      <c r="E864" s="40" t="s">
        <v>419</v>
      </c>
      <c r="F864" s="13" t="s">
        <v>41</v>
      </c>
      <c r="G864" s="13">
        <v>20</v>
      </c>
      <c r="H864" s="48"/>
      <c r="I864" s="48"/>
      <c r="J864" s="49">
        <f xml:space="preserve"> $I$864 + $H$864</f>
        <v>0</v>
      </c>
      <c r="K864" s="49">
        <f xml:space="preserve"> ROUND(($I$864 + $H$864) * $G$864, 2)</f>
        <v>0</v>
      </c>
    </row>
    <row r="865" spans="3:11" ht="30" x14ac:dyDescent="0.25">
      <c r="C865" s="13">
        <v>254069</v>
      </c>
      <c r="D865" s="39">
        <v>4</v>
      </c>
      <c r="E865" s="40" t="s">
        <v>420</v>
      </c>
      <c r="F865" s="13" t="s">
        <v>30</v>
      </c>
      <c r="G865" s="13">
        <v>5100</v>
      </c>
      <c r="H865" s="48"/>
      <c r="I865" s="48"/>
      <c r="J865" s="49">
        <f xml:space="preserve"> $I$865 + $H$865</f>
        <v>0</v>
      </c>
      <c r="K865" s="49">
        <f xml:space="preserve"> ROUND(($I$865 + $H$865) * $G$865, 2)</f>
        <v>0</v>
      </c>
    </row>
    <row r="866" spans="3:11" x14ac:dyDescent="0.25">
      <c r="C866" s="13">
        <v>254073</v>
      </c>
      <c r="D866" s="39">
        <v>5</v>
      </c>
      <c r="E866" s="40" t="s">
        <v>421</v>
      </c>
      <c r="F866" s="13"/>
      <c r="G866" s="13">
        <v>0</v>
      </c>
      <c r="H866" s="48"/>
      <c r="I866" s="48"/>
      <c r="J866" s="49">
        <f xml:space="preserve"> $I$866 + $H$866</f>
        <v>0</v>
      </c>
      <c r="K866" s="49">
        <f xml:space="preserve"> ROUND(($I$866 + $H$866) * $G$866, 2)</f>
        <v>0</v>
      </c>
    </row>
    <row r="867" spans="3:11" x14ac:dyDescent="0.25">
      <c r="C867" s="13">
        <v>254072</v>
      </c>
      <c r="D867" s="39">
        <v>6</v>
      </c>
      <c r="E867" s="40" t="s">
        <v>422</v>
      </c>
      <c r="F867" s="13" t="s">
        <v>41</v>
      </c>
      <c r="G867" s="13">
        <v>2</v>
      </c>
      <c r="H867" s="48"/>
      <c r="I867" s="48"/>
      <c r="J867" s="49">
        <f xml:space="preserve"> $I$867 + $H$867</f>
        <v>0</v>
      </c>
      <c r="K867" s="49">
        <f xml:space="preserve"> ROUND(($I$867 + $H$867) * $G$867, 2)</f>
        <v>0</v>
      </c>
    </row>
    <row r="868" spans="3:11" x14ac:dyDescent="0.25">
      <c r="C868" s="13">
        <v>254074</v>
      </c>
      <c r="D868" s="39">
        <v>7</v>
      </c>
      <c r="E868" s="40" t="s">
        <v>423</v>
      </c>
      <c r="F868" s="13" t="s">
        <v>41</v>
      </c>
      <c r="G868" s="13">
        <v>4</v>
      </c>
      <c r="H868" s="48"/>
      <c r="I868" s="48"/>
      <c r="J868" s="49">
        <f xml:space="preserve"> $I$868 + $H$868</f>
        <v>0</v>
      </c>
      <c r="K868" s="49">
        <f xml:space="preserve"> ROUND(($I$868 + $H$868) * $G$868, 2)</f>
        <v>0</v>
      </c>
    </row>
    <row r="869" spans="3:11" x14ac:dyDescent="0.25">
      <c r="C869" s="13">
        <v>254075</v>
      </c>
      <c r="D869" s="39">
        <v>8</v>
      </c>
      <c r="E869" s="40" t="s">
        <v>424</v>
      </c>
      <c r="F869" s="13" t="s">
        <v>41</v>
      </c>
      <c r="G869" s="13">
        <v>4</v>
      </c>
      <c r="H869" s="48"/>
      <c r="I869" s="48"/>
      <c r="J869" s="49">
        <f xml:space="preserve"> $I$869 + $H$869</f>
        <v>0</v>
      </c>
      <c r="K869" s="49">
        <f xml:space="preserve"> ROUND(($I$869 + $H$869) * $G$869, 2)</f>
        <v>0</v>
      </c>
    </row>
    <row r="870" spans="3:11" x14ac:dyDescent="0.25">
      <c r="C870" s="13">
        <v>254082</v>
      </c>
      <c r="D870" s="39">
        <v>9</v>
      </c>
      <c r="E870" s="40" t="s">
        <v>425</v>
      </c>
      <c r="F870" s="13" t="s">
        <v>41</v>
      </c>
      <c r="G870" s="13">
        <v>2</v>
      </c>
      <c r="H870" s="48"/>
      <c r="I870" s="48"/>
      <c r="J870" s="49">
        <f xml:space="preserve"> $I$870 + $H$870</f>
        <v>0</v>
      </c>
      <c r="K870" s="49">
        <f xml:space="preserve"> ROUND(($I$870 + $H$870) * $G$870, 2)</f>
        <v>0</v>
      </c>
    </row>
    <row r="871" spans="3:11" x14ac:dyDescent="0.25">
      <c r="C871" s="13">
        <v>254083</v>
      </c>
      <c r="D871" s="39">
        <v>10</v>
      </c>
      <c r="E871" s="40" t="s">
        <v>426</v>
      </c>
      <c r="F871" s="13" t="s">
        <v>41</v>
      </c>
      <c r="G871" s="13">
        <v>2</v>
      </c>
      <c r="H871" s="48"/>
      <c r="I871" s="48"/>
      <c r="J871" s="49">
        <f xml:space="preserve"> $I$871 + $H$871</f>
        <v>0</v>
      </c>
      <c r="K871" s="49">
        <f xml:space="preserve"> ROUND(($I$871 + $H$871) * $G$871, 2)</f>
        <v>0</v>
      </c>
    </row>
    <row r="872" spans="3:11" x14ac:dyDescent="0.25">
      <c r="C872" s="13">
        <v>254084</v>
      </c>
      <c r="D872" s="39">
        <v>11</v>
      </c>
      <c r="E872" s="40" t="s">
        <v>427</v>
      </c>
      <c r="F872" s="13" t="s">
        <v>41</v>
      </c>
      <c r="G872" s="13">
        <v>2</v>
      </c>
      <c r="H872" s="48"/>
      <c r="I872" s="48"/>
      <c r="J872" s="49">
        <f xml:space="preserve"> $I$872 + $H$872</f>
        <v>0</v>
      </c>
      <c r="K872" s="49">
        <f xml:space="preserve"> ROUND(($I$872 + $H$872) * $G$872, 2)</f>
        <v>0</v>
      </c>
    </row>
    <row r="873" spans="3:11" x14ac:dyDescent="0.25">
      <c r="C873" s="13">
        <v>254085</v>
      </c>
      <c r="D873" s="39">
        <v>12</v>
      </c>
      <c r="E873" s="40" t="s">
        <v>428</v>
      </c>
      <c r="F873" s="13" t="s">
        <v>41</v>
      </c>
      <c r="G873" s="13">
        <v>4</v>
      </c>
      <c r="H873" s="48"/>
      <c r="I873" s="48"/>
      <c r="J873" s="49">
        <f xml:space="preserve"> $I$873 + $H$873</f>
        <v>0</v>
      </c>
      <c r="K873" s="49">
        <f xml:space="preserve"> ROUND(($I$873 + $H$873) * $G$873, 2)</f>
        <v>0</v>
      </c>
    </row>
    <row r="874" spans="3:11" x14ac:dyDescent="0.25">
      <c r="C874" s="13">
        <v>254086</v>
      </c>
      <c r="D874" s="39">
        <v>13</v>
      </c>
      <c r="E874" s="40" t="s">
        <v>429</v>
      </c>
      <c r="F874" s="13" t="s">
        <v>41</v>
      </c>
      <c r="G874" s="13">
        <v>4</v>
      </c>
      <c r="H874" s="48"/>
      <c r="I874" s="48"/>
      <c r="J874" s="49">
        <f xml:space="preserve"> $I$874 + $H$874</f>
        <v>0</v>
      </c>
      <c r="K874" s="49">
        <f xml:space="preserve"> ROUND(($I$874 + $H$874) * $G$874, 2)</f>
        <v>0</v>
      </c>
    </row>
    <row r="875" spans="3:11" x14ac:dyDescent="0.25">
      <c r="C875" s="13">
        <v>254087</v>
      </c>
      <c r="D875" s="39">
        <v>14</v>
      </c>
      <c r="E875" s="40" t="s">
        <v>430</v>
      </c>
      <c r="F875" s="13" t="s">
        <v>41</v>
      </c>
      <c r="G875" s="13">
        <v>6</v>
      </c>
      <c r="H875" s="48"/>
      <c r="I875" s="48"/>
      <c r="J875" s="49">
        <f xml:space="preserve"> $I$875 + $H$875</f>
        <v>0</v>
      </c>
      <c r="K875" s="49">
        <f xml:space="preserve"> ROUND(($I$875 + $H$875) * $G$875, 2)</f>
        <v>0</v>
      </c>
    </row>
    <row r="876" spans="3:11" x14ac:dyDescent="0.25">
      <c r="C876" s="13">
        <v>254088</v>
      </c>
      <c r="D876" s="39">
        <v>15</v>
      </c>
      <c r="E876" s="40" t="s">
        <v>431</v>
      </c>
      <c r="F876" s="13" t="s">
        <v>41</v>
      </c>
      <c r="G876" s="13">
        <v>2</v>
      </c>
      <c r="H876" s="48"/>
      <c r="I876" s="48"/>
      <c r="J876" s="49">
        <f xml:space="preserve"> $I$876 + $H$876</f>
        <v>0</v>
      </c>
      <c r="K876" s="49">
        <f xml:space="preserve"> ROUND(($I$876 + $H$876) * $G$876, 2)</f>
        <v>0</v>
      </c>
    </row>
    <row r="877" spans="3:11" x14ac:dyDescent="0.25">
      <c r="C877" s="13">
        <v>254089</v>
      </c>
      <c r="D877" s="39">
        <v>16</v>
      </c>
      <c r="E877" s="40" t="s">
        <v>432</v>
      </c>
      <c r="F877" s="13" t="s">
        <v>41</v>
      </c>
      <c r="G877" s="13">
        <v>2</v>
      </c>
      <c r="H877" s="48"/>
      <c r="I877" s="48"/>
      <c r="J877" s="49">
        <f xml:space="preserve"> $I$877 + $H$877</f>
        <v>0</v>
      </c>
      <c r="K877" s="49">
        <f xml:space="preserve"> ROUND(($I$877 + $H$877) * $G$877, 2)</f>
        <v>0</v>
      </c>
    </row>
    <row r="878" spans="3:11" x14ac:dyDescent="0.25">
      <c r="C878" s="13">
        <v>254090</v>
      </c>
      <c r="D878" s="39">
        <v>17</v>
      </c>
      <c r="E878" s="40" t="s">
        <v>433</v>
      </c>
      <c r="F878" s="13" t="s">
        <v>41</v>
      </c>
      <c r="G878" s="13">
        <v>4</v>
      </c>
      <c r="H878" s="48"/>
      <c r="I878" s="48"/>
      <c r="J878" s="49">
        <f xml:space="preserve"> $I$878 + $H$878</f>
        <v>0</v>
      </c>
      <c r="K878" s="49">
        <f xml:space="preserve"> ROUND(($I$878 + $H$878) * $G$878, 2)</f>
        <v>0</v>
      </c>
    </row>
    <row r="879" spans="3:11" x14ac:dyDescent="0.25">
      <c r="C879" s="13">
        <v>254091</v>
      </c>
      <c r="D879" s="39">
        <v>18</v>
      </c>
      <c r="E879" s="40" t="s">
        <v>434</v>
      </c>
      <c r="F879" s="13" t="s">
        <v>41</v>
      </c>
      <c r="G879" s="13">
        <v>2</v>
      </c>
      <c r="H879" s="48"/>
      <c r="I879" s="48"/>
      <c r="J879" s="49">
        <f xml:space="preserve"> $I$879 + $H$879</f>
        <v>0</v>
      </c>
      <c r="K879" s="49">
        <f xml:space="preserve"> ROUND(($I$879 + $H$879) * $G$879, 2)</f>
        <v>0</v>
      </c>
    </row>
    <row r="880" spans="3:11" x14ac:dyDescent="0.25">
      <c r="C880" s="13">
        <v>254092</v>
      </c>
      <c r="D880" s="39">
        <v>19</v>
      </c>
      <c r="E880" s="40" t="s">
        <v>435</v>
      </c>
      <c r="F880" s="13" t="s">
        <v>41</v>
      </c>
      <c r="G880" s="13">
        <v>2</v>
      </c>
      <c r="H880" s="48"/>
      <c r="I880" s="48"/>
      <c r="J880" s="49">
        <f xml:space="preserve"> $I$880 + $H$880</f>
        <v>0</v>
      </c>
      <c r="K880" s="49">
        <f xml:space="preserve"> ROUND(($I$880 + $H$880) * $G$880, 2)</f>
        <v>0</v>
      </c>
    </row>
    <row r="881" spans="3:11" x14ac:dyDescent="0.25">
      <c r="C881" s="13">
        <v>254093</v>
      </c>
      <c r="D881" s="39">
        <v>20</v>
      </c>
      <c r="E881" s="40" t="s">
        <v>436</v>
      </c>
      <c r="F881" s="13" t="s">
        <v>41</v>
      </c>
      <c r="G881" s="13">
        <v>10</v>
      </c>
      <c r="H881" s="48"/>
      <c r="I881" s="48"/>
      <c r="J881" s="49">
        <f xml:space="preserve"> $I$881 + $H$881</f>
        <v>0</v>
      </c>
      <c r="K881" s="49">
        <f xml:space="preserve"> ROUND(($I$881 + $H$881) * $G$881, 2)</f>
        <v>0</v>
      </c>
    </row>
    <row r="882" spans="3:11" x14ac:dyDescent="0.25">
      <c r="C882" s="13">
        <v>254094</v>
      </c>
      <c r="D882" s="39">
        <v>21</v>
      </c>
      <c r="E882" s="40" t="s">
        <v>437</v>
      </c>
      <c r="F882" s="13" t="s">
        <v>41</v>
      </c>
      <c r="G882" s="13">
        <v>8</v>
      </c>
      <c r="H882" s="48"/>
      <c r="I882" s="48"/>
      <c r="J882" s="49">
        <f xml:space="preserve"> $I$882 + $H$882</f>
        <v>0</v>
      </c>
      <c r="K882" s="49">
        <f xml:space="preserve"> ROUND(($I$882 + $H$882) * $G$882, 2)</f>
        <v>0</v>
      </c>
    </row>
    <row r="883" spans="3:11" x14ac:dyDescent="0.25">
      <c r="C883" s="13">
        <v>254095</v>
      </c>
      <c r="D883" s="39">
        <v>22</v>
      </c>
      <c r="E883" s="40" t="s">
        <v>438</v>
      </c>
      <c r="F883" s="13" t="s">
        <v>41</v>
      </c>
      <c r="G883" s="13">
        <v>4</v>
      </c>
      <c r="H883" s="48"/>
      <c r="I883" s="48"/>
      <c r="J883" s="49">
        <f xml:space="preserve"> $I$883 + $H$883</f>
        <v>0</v>
      </c>
      <c r="K883" s="49">
        <f xml:space="preserve"> ROUND(($I$883 + $H$883) * $G$883, 2)</f>
        <v>0</v>
      </c>
    </row>
    <row r="884" spans="3:11" x14ac:dyDescent="0.25">
      <c r="C884" s="13">
        <v>254096</v>
      </c>
      <c r="D884" s="39">
        <v>23</v>
      </c>
      <c r="E884" s="40" t="s">
        <v>439</v>
      </c>
      <c r="F884" s="13" t="s">
        <v>30</v>
      </c>
      <c r="G884" s="13">
        <v>12</v>
      </c>
      <c r="H884" s="48"/>
      <c r="I884" s="48"/>
      <c r="J884" s="49">
        <f xml:space="preserve"> $I$884 + $H$884</f>
        <v>0</v>
      </c>
      <c r="K884" s="49">
        <f xml:space="preserve"> ROUND(($I$884 + $H$884) * $G$884, 2)</f>
        <v>0</v>
      </c>
    </row>
    <row r="885" spans="3:11" x14ac:dyDescent="0.25">
      <c r="C885" s="13">
        <v>254097</v>
      </c>
      <c r="D885" s="39">
        <v>24</v>
      </c>
      <c r="E885" s="40" t="s">
        <v>440</v>
      </c>
      <c r="F885" s="13" t="s">
        <v>41</v>
      </c>
      <c r="G885" s="13">
        <v>6</v>
      </c>
      <c r="H885" s="48"/>
      <c r="I885" s="48"/>
      <c r="J885" s="49">
        <f xml:space="preserve"> $I$885 + $H$885</f>
        <v>0</v>
      </c>
      <c r="K885" s="49">
        <f xml:space="preserve"> ROUND(($I$885 + $H$885) * $G$885, 2)</f>
        <v>0</v>
      </c>
    </row>
    <row r="886" spans="3:11" x14ac:dyDescent="0.25">
      <c r="C886" s="13">
        <v>254100</v>
      </c>
      <c r="D886" s="39">
        <v>25</v>
      </c>
      <c r="E886" s="40" t="s">
        <v>441</v>
      </c>
      <c r="F886" s="13" t="s">
        <v>41</v>
      </c>
      <c r="G886" s="13">
        <v>6</v>
      </c>
      <c r="H886" s="48"/>
      <c r="I886" s="48"/>
      <c r="J886" s="49">
        <f xml:space="preserve"> $I$886 + $H$886</f>
        <v>0</v>
      </c>
      <c r="K886" s="49">
        <f xml:space="preserve"> ROUND(($I$886 + $H$886) * $G$886, 2)</f>
        <v>0</v>
      </c>
    </row>
    <row r="887" spans="3:11" x14ac:dyDescent="0.25">
      <c r="C887" s="13">
        <v>254103</v>
      </c>
      <c r="D887" s="39">
        <v>26</v>
      </c>
      <c r="E887" s="40" t="s">
        <v>442</v>
      </c>
      <c r="F887" s="13" t="s">
        <v>41</v>
      </c>
      <c r="G887" s="13">
        <v>6</v>
      </c>
      <c r="H887" s="48"/>
      <c r="I887" s="48"/>
      <c r="J887" s="49">
        <f xml:space="preserve"> $I$887 + $H$887</f>
        <v>0</v>
      </c>
      <c r="K887" s="49">
        <f xml:space="preserve"> ROUND(($I$887 + $H$887) * $G$887, 2)</f>
        <v>0</v>
      </c>
    </row>
    <row r="888" spans="3:11" x14ac:dyDescent="0.25">
      <c r="C888" s="13">
        <v>254104</v>
      </c>
      <c r="D888" s="39">
        <v>27</v>
      </c>
      <c r="E888" s="40" t="s">
        <v>443</v>
      </c>
      <c r="F888" s="13" t="s">
        <v>41</v>
      </c>
      <c r="G888" s="13">
        <v>4</v>
      </c>
      <c r="H888" s="48"/>
      <c r="I888" s="48"/>
      <c r="J888" s="49">
        <f xml:space="preserve"> $I$888 + $H$888</f>
        <v>0</v>
      </c>
      <c r="K888" s="49">
        <f xml:space="preserve"> ROUND(($I$888 + $H$888) * $G$888, 2)</f>
        <v>0</v>
      </c>
    </row>
    <row r="889" spans="3:11" x14ac:dyDescent="0.25">
      <c r="C889" s="13">
        <v>254106</v>
      </c>
      <c r="D889" s="39">
        <v>28</v>
      </c>
      <c r="E889" s="40" t="s">
        <v>444</v>
      </c>
      <c r="F889" s="13" t="s">
        <v>41</v>
      </c>
      <c r="G889" s="13">
        <v>12</v>
      </c>
      <c r="H889" s="48"/>
      <c r="I889" s="48"/>
      <c r="J889" s="49">
        <f xml:space="preserve"> $I$889 + $H$889</f>
        <v>0</v>
      </c>
      <c r="K889" s="49">
        <f xml:space="preserve"> ROUND(($I$889 + $H$889) * $G$889, 2)</f>
        <v>0</v>
      </c>
    </row>
    <row r="890" spans="3:11" x14ac:dyDescent="0.25">
      <c r="C890" s="13">
        <v>254107</v>
      </c>
      <c r="D890" s="39">
        <v>29</v>
      </c>
      <c r="E890" s="40" t="s">
        <v>445</v>
      </c>
      <c r="F890" s="13" t="s">
        <v>41</v>
      </c>
      <c r="G890" s="13">
        <v>12</v>
      </c>
      <c r="H890" s="48"/>
      <c r="I890" s="48"/>
      <c r="J890" s="49">
        <f xml:space="preserve"> $I$890 + $H$890</f>
        <v>0</v>
      </c>
      <c r="K890" s="49">
        <f xml:space="preserve"> ROUND(($I$890 + $H$890) * $G$890, 2)</f>
        <v>0</v>
      </c>
    </row>
    <row r="891" spans="3:11" x14ac:dyDescent="0.25">
      <c r="C891" s="13">
        <v>254108</v>
      </c>
      <c r="D891" s="39">
        <v>30</v>
      </c>
      <c r="E891" s="40" t="s">
        <v>446</v>
      </c>
      <c r="F891" s="13" t="s">
        <v>41</v>
      </c>
      <c r="G891" s="13">
        <v>6</v>
      </c>
      <c r="H891" s="48"/>
      <c r="I891" s="48"/>
      <c r="J891" s="49">
        <f xml:space="preserve"> $I$891 + $H$891</f>
        <v>0</v>
      </c>
      <c r="K891" s="49">
        <f xml:space="preserve"> ROUND(($I$891 + $H$891) * $G$891, 2)</f>
        <v>0</v>
      </c>
    </row>
    <row r="892" spans="3:11" x14ac:dyDescent="0.25">
      <c r="C892" s="13">
        <v>254109</v>
      </c>
      <c r="D892" s="39">
        <v>31</v>
      </c>
      <c r="E892" s="40" t="s">
        <v>447</v>
      </c>
      <c r="F892" s="13" t="s">
        <v>41</v>
      </c>
      <c r="G892" s="13">
        <v>6</v>
      </c>
      <c r="H892" s="48"/>
      <c r="I892" s="48"/>
      <c r="J892" s="49">
        <f xml:space="preserve"> $I$892 + $H$892</f>
        <v>0</v>
      </c>
      <c r="K892" s="49">
        <f xml:space="preserve"> ROUND(($I$892 + $H$892) * $G$892, 2)</f>
        <v>0</v>
      </c>
    </row>
    <row r="893" spans="3:11" x14ac:dyDescent="0.25">
      <c r="C893" s="13">
        <v>254110</v>
      </c>
      <c r="D893" s="39">
        <v>32</v>
      </c>
      <c r="E893" s="40" t="s">
        <v>448</v>
      </c>
      <c r="F893" s="13" t="s">
        <v>41</v>
      </c>
      <c r="G893" s="13">
        <v>2</v>
      </c>
      <c r="H893" s="48"/>
      <c r="I893" s="48"/>
      <c r="J893" s="49">
        <f xml:space="preserve"> $I$893 + $H$893</f>
        <v>0</v>
      </c>
      <c r="K893" s="49">
        <f xml:space="preserve"> ROUND(($I$893 + $H$893) * $G$893, 2)</f>
        <v>0</v>
      </c>
    </row>
    <row r="894" spans="3:11" x14ac:dyDescent="0.25">
      <c r="C894" s="13">
        <v>254111</v>
      </c>
      <c r="D894" s="39">
        <v>33</v>
      </c>
      <c r="E894" s="40" t="s">
        <v>449</v>
      </c>
      <c r="F894" s="13" t="s">
        <v>41</v>
      </c>
      <c r="G894" s="13">
        <v>2</v>
      </c>
      <c r="H894" s="48"/>
      <c r="I894" s="48"/>
      <c r="J894" s="49">
        <f xml:space="preserve"> $I$894 + $H$894</f>
        <v>0</v>
      </c>
      <c r="K894" s="49">
        <f xml:space="preserve"> ROUND(($I$894 + $H$894) * $G$894, 2)</f>
        <v>0</v>
      </c>
    </row>
    <row r="895" spans="3:11" ht="30" x14ac:dyDescent="0.25">
      <c r="C895" s="13">
        <v>254112</v>
      </c>
      <c r="D895" s="39">
        <v>34</v>
      </c>
      <c r="E895" s="40" t="s">
        <v>450</v>
      </c>
      <c r="F895" s="13" t="s">
        <v>30</v>
      </c>
      <c r="G895" s="13">
        <v>10</v>
      </c>
      <c r="H895" s="48"/>
      <c r="I895" s="48"/>
      <c r="J895" s="49">
        <f xml:space="preserve"> $I$895 + $H$895</f>
        <v>0</v>
      </c>
      <c r="K895" s="49">
        <f xml:space="preserve"> ROUND(($I$895 + $H$895) * $G$895, 2)</f>
        <v>0</v>
      </c>
    </row>
    <row r="896" spans="3:11" x14ac:dyDescent="0.25">
      <c r="C896" s="13">
        <v>254113</v>
      </c>
      <c r="D896" s="39">
        <v>35</v>
      </c>
      <c r="E896" s="40" t="s">
        <v>451</v>
      </c>
      <c r="F896" s="13" t="s">
        <v>30</v>
      </c>
      <c r="G896" s="13">
        <v>140</v>
      </c>
      <c r="H896" s="48"/>
      <c r="I896" s="48"/>
      <c r="J896" s="49">
        <f xml:space="preserve"> $I$896 + $H$896</f>
        <v>0</v>
      </c>
      <c r="K896" s="49">
        <f xml:space="preserve"> ROUND(($I$896 + $H$896) * $G$896, 2)</f>
        <v>0</v>
      </c>
    </row>
    <row r="897" spans="2:11" x14ac:dyDescent="0.25">
      <c r="C897" s="13">
        <v>275495</v>
      </c>
      <c r="D897" s="39">
        <v>36</v>
      </c>
      <c r="E897" s="40" t="s">
        <v>61</v>
      </c>
      <c r="F897" s="13" t="s">
        <v>34</v>
      </c>
      <c r="G897" s="13">
        <v>4</v>
      </c>
      <c r="H897" s="48"/>
      <c r="I897" s="48"/>
      <c r="J897" s="49">
        <f xml:space="preserve"> $I$897 + $H$897</f>
        <v>0</v>
      </c>
      <c r="K897" s="49">
        <f xml:space="preserve"> ROUND(($I$897 + $H$897) * $G$897, 2)</f>
        <v>0</v>
      </c>
    </row>
    <row r="898" spans="2:11" x14ac:dyDescent="0.25">
      <c r="C898" s="13">
        <v>254115</v>
      </c>
      <c r="D898" s="39">
        <v>37</v>
      </c>
      <c r="E898" s="40" t="s">
        <v>46</v>
      </c>
      <c r="F898" s="13" t="s">
        <v>34</v>
      </c>
      <c r="G898" s="13">
        <v>4</v>
      </c>
      <c r="H898" s="48"/>
      <c r="I898" s="48"/>
      <c r="J898" s="49">
        <f xml:space="preserve"> $I$898 + $H$898</f>
        <v>0</v>
      </c>
      <c r="K898" s="49">
        <f xml:space="preserve"> ROUND(($I$898 + $H$898) * $G$898, 2)</f>
        <v>0</v>
      </c>
    </row>
    <row r="899" spans="2:11" ht="30" x14ac:dyDescent="0.25">
      <c r="C899" s="13">
        <v>254116</v>
      </c>
      <c r="D899" s="39">
        <v>38</v>
      </c>
      <c r="E899" s="40" t="s">
        <v>452</v>
      </c>
      <c r="F899" s="13" t="s">
        <v>30</v>
      </c>
      <c r="G899" s="13">
        <v>1550</v>
      </c>
      <c r="H899" s="48"/>
      <c r="I899" s="48"/>
      <c r="J899" s="49">
        <f xml:space="preserve"> $I$899 + $H$899</f>
        <v>0</v>
      </c>
      <c r="K899" s="49">
        <f xml:space="preserve"> ROUND(($I$899 + $H$899) * $G$899, 2)</f>
        <v>0</v>
      </c>
    </row>
    <row r="900" spans="2:11" x14ac:dyDescent="0.25">
      <c r="C900" s="13">
        <v>254117</v>
      </c>
      <c r="D900" s="39">
        <v>39</v>
      </c>
      <c r="E900" s="40" t="s">
        <v>453</v>
      </c>
      <c r="F900" s="13" t="s">
        <v>41</v>
      </c>
      <c r="G900" s="13">
        <v>6</v>
      </c>
      <c r="H900" s="48"/>
      <c r="I900" s="48"/>
      <c r="J900" s="49">
        <f xml:space="preserve"> $I$900 + $H$900</f>
        <v>0</v>
      </c>
      <c r="K900" s="49">
        <f xml:space="preserve"> ROUND(($I$900 + $H$900) * $G$900, 2)</f>
        <v>0</v>
      </c>
    </row>
    <row r="901" spans="2:11" x14ac:dyDescent="0.25">
      <c r="C901" s="13">
        <v>254119</v>
      </c>
      <c r="D901" s="39">
        <v>40</v>
      </c>
      <c r="E901" s="40" t="s">
        <v>454</v>
      </c>
      <c r="F901" s="13" t="s">
        <v>41</v>
      </c>
      <c r="G901" s="13">
        <v>4</v>
      </c>
      <c r="H901" s="48"/>
      <c r="I901" s="48"/>
      <c r="J901" s="49">
        <f xml:space="preserve"> $I$901 + $H$901</f>
        <v>0</v>
      </c>
      <c r="K901" s="49">
        <f xml:space="preserve"> ROUND(($I$901 + $H$901) * $G$901, 2)</f>
        <v>0</v>
      </c>
    </row>
    <row r="902" spans="2:11" ht="30" x14ac:dyDescent="0.25">
      <c r="C902" s="13">
        <v>254124</v>
      </c>
      <c r="D902" s="39">
        <v>41</v>
      </c>
      <c r="E902" s="40" t="s">
        <v>455</v>
      </c>
      <c r="F902" s="13" t="s">
        <v>30</v>
      </c>
      <c r="G902" s="13">
        <v>100</v>
      </c>
      <c r="H902" s="48"/>
      <c r="I902" s="48"/>
      <c r="J902" s="49">
        <f xml:space="preserve"> $I$902 + $H$902</f>
        <v>0</v>
      </c>
      <c r="K902" s="49">
        <f xml:space="preserve"> ROUND(($I$902 + $H$902) * $G$902, 2)</f>
        <v>0</v>
      </c>
    </row>
    <row r="903" spans="2:11" ht="30" x14ac:dyDescent="0.25">
      <c r="C903" s="13">
        <v>254125</v>
      </c>
      <c r="D903" s="39">
        <v>42</v>
      </c>
      <c r="E903" s="40" t="s">
        <v>242</v>
      </c>
      <c r="F903" s="13" t="s">
        <v>34</v>
      </c>
      <c r="G903" s="13">
        <v>313</v>
      </c>
      <c r="H903" s="48"/>
      <c r="I903" s="48"/>
      <c r="J903" s="49">
        <f xml:space="preserve"> $I$903 + $H$903</f>
        <v>0</v>
      </c>
      <c r="K903" s="49">
        <f xml:space="preserve"> ROUND(($I$903 + $H$903) * $G$903, 2)</f>
        <v>0</v>
      </c>
    </row>
    <row r="904" spans="2:11" x14ac:dyDescent="0.25">
      <c r="C904" s="13">
        <v>254126</v>
      </c>
      <c r="D904" s="39">
        <v>43</v>
      </c>
      <c r="E904" s="40" t="s">
        <v>51</v>
      </c>
      <c r="F904" s="13" t="s">
        <v>52</v>
      </c>
      <c r="G904" s="13">
        <v>657.3</v>
      </c>
      <c r="H904" s="48"/>
      <c r="I904" s="48"/>
      <c r="J904" s="49">
        <f xml:space="preserve"> $I$904 + $H$904</f>
        <v>0</v>
      </c>
      <c r="K904" s="49">
        <f xml:space="preserve"> ROUND(($I$904 + $H$904) * $G$904, 2)</f>
        <v>0</v>
      </c>
    </row>
    <row r="905" spans="2:11" ht="30" x14ac:dyDescent="0.25">
      <c r="C905" s="13">
        <v>254128</v>
      </c>
      <c r="D905" s="39">
        <v>44</v>
      </c>
      <c r="E905" s="40" t="s">
        <v>456</v>
      </c>
      <c r="F905" s="13" t="s">
        <v>30</v>
      </c>
      <c r="G905" s="13">
        <v>775</v>
      </c>
      <c r="H905" s="48"/>
      <c r="I905" s="48"/>
      <c r="J905" s="49">
        <f xml:space="preserve"> $I$905 + $H$905</f>
        <v>0</v>
      </c>
      <c r="K905" s="49">
        <f xml:space="preserve"> ROUND(($I$905 + $H$905) * $G$905, 2)</f>
        <v>0</v>
      </c>
    </row>
    <row r="906" spans="2:11" x14ac:dyDescent="0.25">
      <c r="C906" s="13">
        <v>254130</v>
      </c>
      <c r="D906" s="39">
        <v>45</v>
      </c>
      <c r="E906" s="40" t="s">
        <v>457</v>
      </c>
      <c r="F906" s="13" t="s">
        <v>30</v>
      </c>
      <c r="G906" s="13">
        <v>775</v>
      </c>
      <c r="H906" s="48"/>
      <c r="I906" s="48"/>
      <c r="J906" s="49">
        <f xml:space="preserve"> $I$906 + $H$906</f>
        <v>0</v>
      </c>
      <c r="K906" s="49">
        <f xml:space="preserve"> ROUND(($I$906 + $H$906) * $G$906, 2)</f>
        <v>0</v>
      </c>
    </row>
    <row r="907" spans="2:11" x14ac:dyDescent="0.25">
      <c r="C907" s="13">
        <v>254133</v>
      </c>
      <c r="D907" s="39">
        <v>46</v>
      </c>
      <c r="E907" s="40" t="s">
        <v>458</v>
      </c>
      <c r="F907" s="13" t="s">
        <v>34</v>
      </c>
      <c r="G907" s="13">
        <v>193</v>
      </c>
      <c r="H907" s="48"/>
      <c r="I907" s="48"/>
      <c r="J907" s="49">
        <f xml:space="preserve"> $I$907 + $H$907</f>
        <v>0</v>
      </c>
      <c r="K907" s="49">
        <f xml:space="preserve"> ROUND(($I$907 + $H$907) * $G$907, 2)</f>
        <v>0</v>
      </c>
    </row>
    <row r="908" spans="2:11" s="30" customFormat="1" x14ac:dyDescent="0.25">
      <c r="B908" s="29"/>
      <c r="C908" s="32"/>
      <c r="D908" s="33">
        <v>52</v>
      </c>
      <c r="E908" s="34" t="s">
        <v>459</v>
      </c>
      <c r="F908" s="35"/>
      <c r="G908" s="35"/>
      <c r="H908" s="46"/>
      <c r="I908" s="46"/>
      <c r="J908" s="42"/>
      <c r="K908" s="47">
        <f>ROUND(SUM($K$909:$K$949), 2)</f>
        <v>0</v>
      </c>
    </row>
    <row r="909" spans="2:11" ht="30" x14ac:dyDescent="0.25">
      <c r="C909" s="13">
        <v>254142</v>
      </c>
      <c r="D909" s="39">
        <v>1</v>
      </c>
      <c r="E909" s="40" t="s">
        <v>460</v>
      </c>
      <c r="F909" s="13" t="s">
        <v>350</v>
      </c>
      <c r="G909" s="13">
        <v>1</v>
      </c>
      <c r="H909" s="48"/>
      <c r="I909" s="48"/>
      <c r="J909" s="49">
        <f xml:space="preserve"> $I$909 + $H$909</f>
        <v>0</v>
      </c>
      <c r="K909" s="49">
        <f xml:space="preserve"> ROUND(($I$909 + $H$909) * $G$909, 2)</f>
        <v>0</v>
      </c>
    </row>
    <row r="910" spans="2:11" ht="30" x14ac:dyDescent="0.25">
      <c r="C910" s="13">
        <v>254151</v>
      </c>
      <c r="D910" s="39">
        <v>2</v>
      </c>
      <c r="E910" s="40" t="s">
        <v>461</v>
      </c>
      <c r="F910" s="13" t="s">
        <v>41</v>
      </c>
      <c r="G910" s="13">
        <v>3</v>
      </c>
      <c r="H910" s="48"/>
      <c r="I910" s="48"/>
      <c r="J910" s="49">
        <f xml:space="preserve"> $I$910 + $H$910</f>
        <v>0</v>
      </c>
      <c r="K910" s="49">
        <f xml:space="preserve"> ROUND(($I$910 + $H$910) * $G$910, 2)</f>
        <v>0</v>
      </c>
    </row>
    <row r="911" spans="2:11" x14ac:dyDescent="0.25">
      <c r="C911" s="13">
        <v>254156</v>
      </c>
      <c r="D911" s="39">
        <v>3</v>
      </c>
      <c r="E911" s="40" t="s">
        <v>462</v>
      </c>
      <c r="F911" s="13" t="s">
        <v>41</v>
      </c>
      <c r="G911" s="13">
        <v>1</v>
      </c>
      <c r="H911" s="48"/>
      <c r="I911" s="48"/>
      <c r="J911" s="49">
        <f xml:space="preserve"> $I$911 + $H$911</f>
        <v>0</v>
      </c>
      <c r="K911" s="49">
        <f xml:space="preserve"> ROUND(($I$911 + $H$911) * $G$911, 2)</f>
        <v>0</v>
      </c>
    </row>
    <row r="912" spans="2:11" ht="30" x14ac:dyDescent="0.25">
      <c r="C912" s="13">
        <v>254170</v>
      </c>
      <c r="D912" s="39">
        <v>4</v>
      </c>
      <c r="E912" s="40" t="s">
        <v>463</v>
      </c>
      <c r="F912" s="13" t="s">
        <v>41</v>
      </c>
      <c r="G912" s="13">
        <v>1</v>
      </c>
      <c r="H912" s="48"/>
      <c r="I912" s="48"/>
      <c r="J912" s="49">
        <f xml:space="preserve"> $I$912 + $H$912</f>
        <v>0</v>
      </c>
      <c r="K912" s="49">
        <f xml:space="preserve"> ROUND(($I$912 + $H$912) * $G$912, 2)</f>
        <v>0</v>
      </c>
    </row>
    <row r="913" spans="3:11" x14ac:dyDescent="0.25">
      <c r="C913" s="13">
        <v>254171</v>
      </c>
      <c r="D913" s="39">
        <v>5</v>
      </c>
      <c r="E913" s="40" t="s">
        <v>464</v>
      </c>
      <c r="F913" s="13" t="s">
        <v>41</v>
      </c>
      <c r="G913" s="13">
        <v>2</v>
      </c>
      <c r="H913" s="48"/>
      <c r="I913" s="48"/>
      <c r="J913" s="49">
        <f xml:space="preserve"> $I$913 + $H$913</f>
        <v>0</v>
      </c>
      <c r="K913" s="49">
        <f xml:space="preserve"> ROUND(($I$913 + $H$913) * $G$913, 2)</f>
        <v>0</v>
      </c>
    </row>
    <row r="914" spans="3:11" x14ac:dyDescent="0.25">
      <c r="C914" s="13">
        <v>254178</v>
      </c>
      <c r="D914" s="39">
        <v>6</v>
      </c>
      <c r="E914" s="40" t="s">
        <v>465</v>
      </c>
      <c r="F914" s="13" t="s">
        <v>41</v>
      </c>
      <c r="G914" s="13">
        <v>3</v>
      </c>
      <c r="H914" s="48"/>
      <c r="I914" s="48"/>
      <c r="J914" s="49">
        <f xml:space="preserve"> $I$914 + $H$914</f>
        <v>0</v>
      </c>
      <c r="K914" s="49">
        <f xml:space="preserve"> ROUND(($I$914 + $H$914) * $G$914, 2)</f>
        <v>0</v>
      </c>
    </row>
    <row r="915" spans="3:11" ht="30" x14ac:dyDescent="0.25">
      <c r="C915" s="13">
        <v>254179</v>
      </c>
      <c r="D915" s="39">
        <v>7</v>
      </c>
      <c r="E915" s="40" t="s">
        <v>466</v>
      </c>
      <c r="F915" s="13" t="s">
        <v>350</v>
      </c>
      <c r="G915" s="13">
        <v>1</v>
      </c>
      <c r="H915" s="48"/>
      <c r="I915" s="48"/>
      <c r="J915" s="49">
        <f xml:space="preserve"> $I$915 + $H$915</f>
        <v>0</v>
      </c>
      <c r="K915" s="49">
        <f xml:space="preserve"> ROUND(($I$915 + $H$915) * $G$915, 2)</f>
        <v>0</v>
      </c>
    </row>
    <row r="916" spans="3:11" x14ac:dyDescent="0.25">
      <c r="C916" s="13">
        <v>254182</v>
      </c>
      <c r="D916" s="39">
        <v>8</v>
      </c>
      <c r="E916" s="40" t="s">
        <v>467</v>
      </c>
      <c r="F916" s="13" t="s">
        <v>41</v>
      </c>
      <c r="G916" s="13">
        <v>3</v>
      </c>
      <c r="H916" s="48"/>
      <c r="I916" s="48"/>
      <c r="J916" s="49">
        <f xml:space="preserve"> $I$916 + $H$916</f>
        <v>0</v>
      </c>
      <c r="K916" s="49">
        <f xml:space="preserve"> ROUND(($I$916 + $H$916) * $G$916, 2)</f>
        <v>0</v>
      </c>
    </row>
    <row r="917" spans="3:11" ht="30" x14ac:dyDescent="0.25">
      <c r="C917" s="13">
        <v>254183</v>
      </c>
      <c r="D917" s="39">
        <v>9</v>
      </c>
      <c r="E917" s="40" t="s">
        <v>468</v>
      </c>
      <c r="F917" s="13" t="s">
        <v>41</v>
      </c>
      <c r="G917" s="13">
        <v>2</v>
      </c>
      <c r="H917" s="48"/>
      <c r="I917" s="48"/>
      <c r="J917" s="49">
        <f xml:space="preserve"> $I$917 + $H$917</f>
        <v>0</v>
      </c>
      <c r="K917" s="49">
        <f xml:space="preserve"> ROUND(($I$917 + $H$917) * $G$917, 2)</f>
        <v>0</v>
      </c>
    </row>
    <row r="918" spans="3:11" ht="30" x14ac:dyDescent="0.25">
      <c r="C918" s="13">
        <v>254199</v>
      </c>
      <c r="D918" s="39">
        <v>10</v>
      </c>
      <c r="E918" s="40" t="s">
        <v>469</v>
      </c>
      <c r="F918" s="13" t="s">
        <v>41</v>
      </c>
      <c r="G918" s="13">
        <v>2</v>
      </c>
      <c r="H918" s="48"/>
      <c r="I918" s="48"/>
      <c r="J918" s="49">
        <f xml:space="preserve"> $I$918 + $H$918</f>
        <v>0</v>
      </c>
      <c r="K918" s="49">
        <f xml:space="preserve"> ROUND(($I$918 + $H$918) * $G$918, 2)</f>
        <v>0</v>
      </c>
    </row>
    <row r="919" spans="3:11" ht="30" x14ac:dyDescent="0.25">
      <c r="C919" s="13">
        <v>254204</v>
      </c>
      <c r="D919" s="39">
        <v>11</v>
      </c>
      <c r="E919" s="40" t="s">
        <v>470</v>
      </c>
      <c r="F919" s="13" t="s">
        <v>41</v>
      </c>
      <c r="G919" s="13">
        <v>1</v>
      </c>
      <c r="H919" s="48"/>
      <c r="I919" s="48"/>
      <c r="J919" s="49">
        <f xml:space="preserve"> $I$919 + $H$919</f>
        <v>0</v>
      </c>
      <c r="K919" s="49">
        <f xml:space="preserve"> ROUND(($I$919 + $H$919) * $G$919, 2)</f>
        <v>0</v>
      </c>
    </row>
    <row r="920" spans="3:11" ht="30" x14ac:dyDescent="0.25">
      <c r="C920" s="13">
        <v>254209</v>
      </c>
      <c r="D920" s="39">
        <v>12</v>
      </c>
      <c r="E920" s="40" t="s">
        <v>471</v>
      </c>
      <c r="F920" s="13" t="s">
        <v>41</v>
      </c>
      <c r="G920" s="13">
        <v>1</v>
      </c>
      <c r="H920" s="48"/>
      <c r="I920" s="48"/>
      <c r="J920" s="49">
        <f xml:space="preserve"> $I$920 + $H$920</f>
        <v>0</v>
      </c>
      <c r="K920" s="49">
        <f xml:space="preserve"> ROUND(($I$920 + $H$920) * $G$920, 2)</f>
        <v>0</v>
      </c>
    </row>
    <row r="921" spans="3:11" ht="30" x14ac:dyDescent="0.25">
      <c r="C921" s="13">
        <v>254214</v>
      </c>
      <c r="D921" s="39">
        <v>13</v>
      </c>
      <c r="E921" s="40" t="s">
        <v>472</v>
      </c>
      <c r="F921" s="13" t="s">
        <v>41</v>
      </c>
      <c r="G921" s="13">
        <v>2</v>
      </c>
      <c r="H921" s="48"/>
      <c r="I921" s="48"/>
      <c r="J921" s="49">
        <f xml:space="preserve"> $I$921 + $H$921</f>
        <v>0</v>
      </c>
      <c r="K921" s="49">
        <f xml:space="preserve"> ROUND(($I$921 + $H$921) * $G$921, 2)</f>
        <v>0</v>
      </c>
    </row>
    <row r="922" spans="3:11" ht="30" x14ac:dyDescent="0.25">
      <c r="C922" s="13">
        <v>254230</v>
      </c>
      <c r="D922" s="39">
        <v>14</v>
      </c>
      <c r="E922" s="40" t="s">
        <v>473</v>
      </c>
      <c r="F922" s="13" t="s">
        <v>41</v>
      </c>
      <c r="G922" s="13">
        <v>1</v>
      </c>
      <c r="H922" s="48"/>
      <c r="I922" s="48"/>
      <c r="J922" s="49">
        <f xml:space="preserve"> $I$922 + $H$922</f>
        <v>0</v>
      </c>
      <c r="K922" s="49">
        <f xml:space="preserve"> ROUND(($I$922 + $H$922) * $G$922, 2)</f>
        <v>0</v>
      </c>
    </row>
    <row r="923" spans="3:11" ht="30" x14ac:dyDescent="0.25">
      <c r="C923" s="13">
        <v>254231</v>
      </c>
      <c r="D923" s="39">
        <v>15</v>
      </c>
      <c r="E923" s="40" t="s">
        <v>474</v>
      </c>
      <c r="F923" s="13" t="s">
        <v>350</v>
      </c>
      <c r="G923" s="13">
        <v>39</v>
      </c>
      <c r="H923" s="48"/>
      <c r="I923" s="48"/>
      <c r="J923" s="49">
        <f xml:space="preserve"> $I$923 + $H$923</f>
        <v>0</v>
      </c>
      <c r="K923" s="49">
        <f xml:space="preserve"> ROUND(($I$923 + $H$923) * $G$923, 2)</f>
        <v>0</v>
      </c>
    </row>
    <row r="924" spans="3:11" ht="45" x14ac:dyDescent="0.25">
      <c r="C924" s="13">
        <v>254232</v>
      </c>
      <c r="D924" s="39">
        <v>16</v>
      </c>
      <c r="E924" s="40" t="s">
        <v>475</v>
      </c>
      <c r="F924" s="13" t="s">
        <v>41</v>
      </c>
      <c r="G924" s="13">
        <v>15</v>
      </c>
      <c r="H924" s="48"/>
      <c r="I924" s="48"/>
      <c r="J924" s="49">
        <f xml:space="preserve"> $I$924 + $H$924</f>
        <v>0</v>
      </c>
      <c r="K924" s="49">
        <f xml:space="preserve"> ROUND(($I$924 + $H$924) * $G$924, 2)</f>
        <v>0</v>
      </c>
    </row>
    <row r="925" spans="3:11" x14ac:dyDescent="0.25">
      <c r="C925" s="13">
        <v>254233</v>
      </c>
      <c r="D925" s="39">
        <v>17</v>
      </c>
      <c r="E925" s="40" t="s">
        <v>476</v>
      </c>
      <c r="F925" s="13" t="s">
        <v>41</v>
      </c>
      <c r="G925" s="13">
        <v>30</v>
      </c>
      <c r="H925" s="48"/>
      <c r="I925" s="48"/>
      <c r="J925" s="49">
        <f xml:space="preserve"> $I$925 + $H$925</f>
        <v>0</v>
      </c>
      <c r="K925" s="49">
        <f xml:space="preserve"> ROUND(($I$925 + $H$925) * $G$925, 2)</f>
        <v>0</v>
      </c>
    </row>
    <row r="926" spans="3:11" ht="30" x14ac:dyDescent="0.25">
      <c r="C926" s="13">
        <v>254235</v>
      </c>
      <c r="D926" s="39">
        <v>18</v>
      </c>
      <c r="E926" s="40" t="s">
        <v>477</v>
      </c>
      <c r="F926" s="13" t="s">
        <v>41</v>
      </c>
      <c r="G926" s="13">
        <v>15</v>
      </c>
      <c r="H926" s="48"/>
      <c r="I926" s="48"/>
      <c r="J926" s="49">
        <f xml:space="preserve"> $I$926 + $H$926</f>
        <v>0</v>
      </c>
      <c r="K926" s="49">
        <f xml:space="preserve"> ROUND(($I$926 + $H$926) * $G$926, 2)</f>
        <v>0</v>
      </c>
    </row>
    <row r="927" spans="3:11" ht="30" x14ac:dyDescent="0.25">
      <c r="C927" s="13">
        <v>254234</v>
      </c>
      <c r="D927" s="39">
        <v>19</v>
      </c>
      <c r="E927" s="40" t="s">
        <v>478</v>
      </c>
      <c r="F927" s="13" t="s">
        <v>41</v>
      </c>
      <c r="G927" s="13">
        <v>24</v>
      </c>
      <c r="H927" s="48"/>
      <c r="I927" s="48"/>
      <c r="J927" s="49">
        <f xml:space="preserve"> $I$927 + $H$927</f>
        <v>0</v>
      </c>
      <c r="K927" s="49">
        <f xml:space="preserve"> ROUND(($I$927 + $H$927) * $G$927, 2)</f>
        <v>0</v>
      </c>
    </row>
    <row r="928" spans="3:11" ht="30" x14ac:dyDescent="0.25">
      <c r="C928" s="13">
        <v>254237</v>
      </c>
      <c r="D928" s="39">
        <v>20</v>
      </c>
      <c r="E928" s="40" t="s">
        <v>479</v>
      </c>
      <c r="F928" s="13" t="s">
        <v>41</v>
      </c>
      <c r="G928" s="13">
        <v>15</v>
      </c>
      <c r="H928" s="48"/>
      <c r="I928" s="48"/>
      <c r="J928" s="49">
        <f xml:space="preserve"> $I$928 + $H$928</f>
        <v>0</v>
      </c>
      <c r="K928" s="49">
        <f xml:space="preserve"> ROUND(($I$928 + $H$928) * $G$928, 2)</f>
        <v>0</v>
      </c>
    </row>
    <row r="929" spans="3:11" ht="30" x14ac:dyDescent="0.25">
      <c r="C929" s="13">
        <v>254236</v>
      </c>
      <c r="D929" s="39">
        <v>21</v>
      </c>
      <c r="E929" s="40" t="s">
        <v>480</v>
      </c>
      <c r="F929" s="13" t="s">
        <v>30</v>
      </c>
      <c r="G929" s="13">
        <v>35</v>
      </c>
      <c r="H929" s="48"/>
      <c r="I929" s="48"/>
      <c r="J929" s="49">
        <f xml:space="preserve"> $I$929 + $H$929</f>
        <v>0</v>
      </c>
      <c r="K929" s="49">
        <f xml:space="preserve"> ROUND(($I$929 + $H$929) * $G$929, 2)</f>
        <v>0</v>
      </c>
    </row>
    <row r="930" spans="3:11" ht="30" x14ac:dyDescent="0.25">
      <c r="C930" s="13">
        <v>264238</v>
      </c>
      <c r="D930" s="39">
        <v>22</v>
      </c>
      <c r="E930" s="40" t="s">
        <v>481</v>
      </c>
      <c r="F930" s="13" t="s">
        <v>30</v>
      </c>
      <c r="G930" s="13">
        <v>1290</v>
      </c>
      <c r="H930" s="48"/>
      <c r="I930" s="48"/>
      <c r="J930" s="49">
        <f xml:space="preserve"> $I$930 + $H$930</f>
        <v>0</v>
      </c>
      <c r="K930" s="49">
        <f xml:space="preserve"> ROUND(($I$930 + $H$930) * $G$930, 2)</f>
        <v>0</v>
      </c>
    </row>
    <row r="931" spans="3:11" ht="30" x14ac:dyDescent="0.25">
      <c r="C931" s="13">
        <v>264239</v>
      </c>
      <c r="D931" s="39">
        <v>23</v>
      </c>
      <c r="E931" s="40" t="s">
        <v>481</v>
      </c>
      <c r="F931" s="13" t="s">
        <v>30</v>
      </c>
      <c r="G931" s="13">
        <v>630</v>
      </c>
      <c r="H931" s="48"/>
      <c r="I931" s="48"/>
      <c r="J931" s="49">
        <f xml:space="preserve"> $I$931 + $H$931</f>
        <v>0</v>
      </c>
      <c r="K931" s="49">
        <f xml:space="preserve"> ROUND(($I$931 + $H$931) * $G$931, 2)</f>
        <v>0</v>
      </c>
    </row>
    <row r="932" spans="3:11" ht="30" x14ac:dyDescent="0.25">
      <c r="C932" s="13">
        <v>285718</v>
      </c>
      <c r="D932" s="39">
        <v>24</v>
      </c>
      <c r="E932" s="40" t="s">
        <v>482</v>
      </c>
      <c r="F932" s="13" t="s">
        <v>30</v>
      </c>
      <c r="G932" s="13">
        <v>630</v>
      </c>
      <c r="H932" s="48"/>
      <c r="I932" s="48"/>
      <c r="J932" s="49">
        <f xml:space="preserve"> $I$932 + $H$932</f>
        <v>0</v>
      </c>
      <c r="K932" s="49">
        <f xml:space="preserve"> ROUND(($I$932 + $H$932) * $G$932, 2)</f>
        <v>0</v>
      </c>
    </row>
    <row r="933" spans="3:11" ht="30" x14ac:dyDescent="0.25">
      <c r="C933" s="13">
        <v>264241</v>
      </c>
      <c r="D933" s="39">
        <v>25</v>
      </c>
      <c r="E933" s="40" t="s">
        <v>483</v>
      </c>
      <c r="F933" s="13" t="s">
        <v>30</v>
      </c>
      <c r="G933" s="13">
        <v>630</v>
      </c>
      <c r="H933" s="48"/>
      <c r="I933" s="48"/>
      <c r="J933" s="49">
        <f xml:space="preserve"> $I$933 + $H$933</f>
        <v>0</v>
      </c>
      <c r="K933" s="49">
        <f xml:space="preserve"> ROUND(($I$933 + $H$933) * $G$933, 2)</f>
        <v>0</v>
      </c>
    </row>
    <row r="934" spans="3:11" ht="30" x14ac:dyDescent="0.25">
      <c r="C934" s="13">
        <v>264242</v>
      </c>
      <c r="D934" s="39">
        <v>26</v>
      </c>
      <c r="E934" s="40" t="s">
        <v>484</v>
      </c>
      <c r="F934" s="13" t="s">
        <v>30</v>
      </c>
      <c r="G934" s="13">
        <v>120</v>
      </c>
      <c r="H934" s="48"/>
      <c r="I934" s="48"/>
      <c r="J934" s="49">
        <f xml:space="preserve"> $I$934 + $H$934</f>
        <v>0</v>
      </c>
      <c r="K934" s="49">
        <f xml:space="preserve"> ROUND(($I$934 + $H$934) * $G$934, 2)</f>
        <v>0</v>
      </c>
    </row>
    <row r="935" spans="3:11" x14ac:dyDescent="0.25">
      <c r="C935" s="13">
        <v>264244</v>
      </c>
      <c r="D935" s="39">
        <v>27</v>
      </c>
      <c r="E935" s="40" t="s">
        <v>485</v>
      </c>
      <c r="F935" s="13" t="s">
        <v>41</v>
      </c>
      <c r="G935" s="13">
        <v>296</v>
      </c>
      <c r="H935" s="48"/>
      <c r="I935" s="48"/>
      <c r="J935" s="49">
        <f xml:space="preserve"> $I$935 + $H$935</f>
        <v>0</v>
      </c>
      <c r="K935" s="49">
        <f xml:space="preserve"> ROUND(($I$935 + $H$935) * $G$935, 2)</f>
        <v>0</v>
      </c>
    </row>
    <row r="936" spans="3:11" x14ac:dyDescent="0.25">
      <c r="C936" s="13">
        <v>264243</v>
      </c>
      <c r="D936" s="39">
        <v>28</v>
      </c>
      <c r="E936" s="40" t="s">
        <v>486</v>
      </c>
      <c r="F936" s="13" t="s">
        <v>41</v>
      </c>
      <c r="G936" s="13">
        <v>90</v>
      </c>
      <c r="H936" s="48"/>
      <c r="I936" s="48"/>
      <c r="J936" s="49">
        <f xml:space="preserve"> $I$936 + $H$936</f>
        <v>0</v>
      </c>
      <c r="K936" s="49">
        <f xml:space="preserve"> ROUND(($I$936 + $H$936) * $G$936, 2)</f>
        <v>0</v>
      </c>
    </row>
    <row r="937" spans="3:11" x14ac:dyDescent="0.25">
      <c r="C937" s="13">
        <v>264245</v>
      </c>
      <c r="D937" s="39">
        <v>29</v>
      </c>
      <c r="E937" s="40" t="s">
        <v>487</v>
      </c>
      <c r="F937" s="13" t="s">
        <v>41</v>
      </c>
      <c r="G937" s="13">
        <v>90</v>
      </c>
      <c r="H937" s="48"/>
      <c r="I937" s="48"/>
      <c r="J937" s="49">
        <f xml:space="preserve"> $I$937 + $H$937</f>
        <v>0</v>
      </c>
      <c r="K937" s="49">
        <f xml:space="preserve"> ROUND(($I$937 + $H$937) * $G$937, 2)</f>
        <v>0</v>
      </c>
    </row>
    <row r="938" spans="3:11" x14ac:dyDescent="0.25">
      <c r="C938" s="13">
        <v>264246</v>
      </c>
      <c r="D938" s="39">
        <v>30</v>
      </c>
      <c r="E938" s="40" t="s">
        <v>488</v>
      </c>
      <c r="F938" s="13" t="s">
        <v>30</v>
      </c>
      <c r="G938" s="13">
        <v>268</v>
      </c>
      <c r="H938" s="48"/>
      <c r="I938" s="48"/>
      <c r="J938" s="49">
        <f xml:space="preserve"> $I$938 + $H$938</f>
        <v>0</v>
      </c>
      <c r="K938" s="49">
        <f xml:space="preserve"> ROUND(($I$938 + $H$938) * $G$938, 2)</f>
        <v>0</v>
      </c>
    </row>
    <row r="939" spans="3:11" x14ac:dyDescent="0.25">
      <c r="C939" s="13">
        <v>264247</v>
      </c>
      <c r="D939" s="39">
        <v>31</v>
      </c>
      <c r="E939" s="40" t="s">
        <v>489</v>
      </c>
      <c r="F939" s="13" t="s">
        <v>41</v>
      </c>
      <c r="G939" s="13">
        <v>268</v>
      </c>
      <c r="H939" s="48"/>
      <c r="I939" s="48"/>
      <c r="J939" s="49">
        <f xml:space="preserve"> $I$939 + $H$939</f>
        <v>0</v>
      </c>
      <c r="K939" s="49">
        <f xml:space="preserve"> ROUND(($I$939 + $H$939) * $G$939, 2)</f>
        <v>0</v>
      </c>
    </row>
    <row r="940" spans="3:11" x14ac:dyDescent="0.25">
      <c r="C940" s="13">
        <v>264248</v>
      </c>
      <c r="D940" s="39">
        <v>32</v>
      </c>
      <c r="E940" s="40" t="s">
        <v>490</v>
      </c>
      <c r="F940" s="13" t="s">
        <v>41</v>
      </c>
      <c r="G940" s="13">
        <v>48</v>
      </c>
      <c r="H940" s="48"/>
      <c r="I940" s="48"/>
      <c r="J940" s="49">
        <f xml:space="preserve"> $I$940 + $H$940</f>
        <v>0</v>
      </c>
      <c r="K940" s="49">
        <f xml:space="preserve"> ROUND(($I$940 + $H$940) * $G$940, 2)</f>
        <v>0</v>
      </c>
    </row>
    <row r="941" spans="3:11" x14ac:dyDescent="0.25">
      <c r="C941" s="13">
        <v>264249</v>
      </c>
      <c r="D941" s="39">
        <v>33</v>
      </c>
      <c r="E941" s="40" t="s">
        <v>491</v>
      </c>
      <c r="F941" s="13" t="s">
        <v>41</v>
      </c>
      <c r="G941" s="13">
        <v>78</v>
      </c>
      <c r="H941" s="48"/>
      <c r="I941" s="48"/>
      <c r="J941" s="49">
        <f xml:space="preserve"> $I$941 + $H$941</f>
        <v>0</v>
      </c>
      <c r="K941" s="49">
        <f xml:space="preserve"> ROUND(($I$941 + $H$941) * $G$941, 2)</f>
        <v>0</v>
      </c>
    </row>
    <row r="942" spans="3:11" ht="30" x14ac:dyDescent="0.25">
      <c r="C942" s="13">
        <v>264250</v>
      </c>
      <c r="D942" s="39">
        <v>34</v>
      </c>
      <c r="E942" s="40" t="s">
        <v>492</v>
      </c>
      <c r="F942" s="13" t="s">
        <v>34</v>
      </c>
      <c r="G942" s="13">
        <v>12</v>
      </c>
      <c r="H942" s="48"/>
      <c r="I942" s="48"/>
      <c r="J942" s="49">
        <f xml:space="preserve"> $I$942 + $H$942</f>
        <v>0</v>
      </c>
      <c r="K942" s="49">
        <f xml:space="preserve"> ROUND(($I$942 + $H$942) * $G$942, 2)</f>
        <v>0</v>
      </c>
    </row>
    <row r="943" spans="3:11" x14ac:dyDescent="0.25">
      <c r="C943" s="13">
        <v>264251</v>
      </c>
      <c r="D943" s="39">
        <v>35</v>
      </c>
      <c r="E943" s="40" t="s">
        <v>180</v>
      </c>
      <c r="F943" s="13" t="s">
        <v>52</v>
      </c>
      <c r="G943" s="13">
        <v>7.4999999999999997E-2</v>
      </c>
      <c r="H943" s="48"/>
      <c r="I943" s="48"/>
      <c r="J943" s="49">
        <f xml:space="preserve"> $I$943 + $H$943</f>
        <v>0</v>
      </c>
      <c r="K943" s="49">
        <f xml:space="preserve"> ROUND(($I$943 + $H$943) * $G$943, 2)</f>
        <v>0</v>
      </c>
    </row>
    <row r="944" spans="3:11" x14ac:dyDescent="0.25">
      <c r="C944" s="13">
        <v>264254</v>
      </c>
      <c r="D944" s="39">
        <v>36</v>
      </c>
      <c r="E944" s="40" t="s">
        <v>493</v>
      </c>
      <c r="F944" s="13" t="s">
        <v>34</v>
      </c>
      <c r="G944" s="13">
        <v>41</v>
      </c>
      <c r="H944" s="48"/>
      <c r="I944" s="48"/>
      <c r="J944" s="49">
        <f xml:space="preserve"> $I$944 + $H$944</f>
        <v>0</v>
      </c>
      <c r="K944" s="49">
        <f xml:space="preserve"> ROUND(($I$944 + $H$944) * $G$944, 2)</f>
        <v>0</v>
      </c>
    </row>
    <row r="945" spans="2:11" ht="30" x14ac:dyDescent="0.25">
      <c r="C945" s="13">
        <v>264252</v>
      </c>
      <c r="D945" s="39">
        <v>37</v>
      </c>
      <c r="E945" s="40" t="s">
        <v>494</v>
      </c>
      <c r="F945" s="13" t="s">
        <v>34</v>
      </c>
      <c r="G945" s="13">
        <v>20.5</v>
      </c>
      <c r="H945" s="48"/>
      <c r="I945" s="48"/>
      <c r="J945" s="49">
        <f xml:space="preserve"> $I$945 + $H$945</f>
        <v>0</v>
      </c>
      <c r="K945" s="49">
        <f xml:space="preserve"> ROUND(($I$945 + $H$945) * $G$945, 2)</f>
        <v>0</v>
      </c>
    </row>
    <row r="946" spans="2:11" x14ac:dyDescent="0.25">
      <c r="C946" s="13">
        <v>264253</v>
      </c>
      <c r="D946" s="39">
        <v>38</v>
      </c>
      <c r="E946" s="40" t="s">
        <v>51</v>
      </c>
      <c r="F946" s="13" t="s">
        <v>52</v>
      </c>
      <c r="G946" s="13">
        <v>36.9</v>
      </c>
      <c r="H946" s="48"/>
      <c r="I946" s="48"/>
      <c r="J946" s="49">
        <f xml:space="preserve"> $I$946 + $H$946</f>
        <v>0</v>
      </c>
      <c r="K946" s="49">
        <f xml:space="preserve"> ROUND(($I$946 + $H$946) * $G$946, 2)</f>
        <v>0</v>
      </c>
    </row>
    <row r="947" spans="2:11" x14ac:dyDescent="0.25">
      <c r="C947" s="13">
        <v>264255</v>
      </c>
      <c r="D947" s="39">
        <v>39</v>
      </c>
      <c r="E947" s="40" t="s">
        <v>46</v>
      </c>
      <c r="F947" s="13" t="s">
        <v>34</v>
      </c>
      <c r="G947" s="13">
        <v>41</v>
      </c>
      <c r="H947" s="48"/>
      <c r="I947" s="48"/>
      <c r="J947" s="49">
        <f xml:space="preserve"> $I$947 + $H$947</f>
        <v>0</v>
      </c>
      <c r="K947" s="49">
        <f xml:space="preserve"> ROUND(($I$947 + $H$947) * $G$947, 2)</f>
        <v>0</v>
      </c>
    </row>
    <row r="948" spans="2:11" x14ac:dyDescent="0.25">
      <c r="C948" s="13">
        <v>264256</v>
      </c>
      <c r="D948" s="39">
        <v>40</v>
      </c>
      <c r="E948" s="40" t="s">
        <v>495</v>
      </c>
      <c r="F948" s="13" t="s">
        <v>52</v>
      </c>
      <c r="G948" s="13">
        <v>5.7000000000000002E-2</v>
      </c>
      <c r="H948" s="48"/>
      <c r="I948" s="48"/>
      <c r="J948" s="49">
        <f xml:space="preserve"> $I$948 + $H$948</f>
        <v>0</v>
      </c>
      <c r="K948" s="49">
        <f xml:space="preserve"> ROUND(($I$948 + $H$948) * $G$948, 2)</f>
        <v>0</v>
      </c>
    </row>
    <row r="949" spans="2:11" x14ac:dyDescent="0.25">
      <c r="C949" s="13">
        <v>264257</v>
      </c>
      <c r="D949" s="39">
        <v>41</v>
      </c>
      <c r="E949" s="40" t="s">
        <v>496</v>
      </c>
      <c r="F949" s="13" t="s">
        <v>52</v>
      </c>
      <c r="G949" s="13">
        <v>0.14199999999999999</v>
      </c>
      <c r="H949" s="48"/>
      <c r="I949" s="48"/>
      <c r="J949" s="49">
        <f xml:space="preserve"> $I$949 + $H$949</f>
        <v>0</v>
      </c>
      <c r="K949" s="49">
        <f xml:space="preserve"> ROUND(($I$949 + $H$949) * $G$949, 2)</f>
        <v>0</v>
      </c>
    </row>
    <row r="950" spans="2:11" s="30" customFormat="1" x14ac:dyDescent="0.25">
      <c r="B950" s="29"/>
      <c r="C950" s="32"/>
      <c r="D950" s="33">
        <v>53</v>
      </c>
      <c r="E950" s="34" t="s">
        <v>497</v>
      </c>
      <c r="F950" s="35"/>
      <c r="G950" s="35"/>
      <c r="H950" s="46"/>
      <c r="I950" s="46"/>
      <c r="J950" s="42"/>
      <c r="K950" s="47">
        <f>ROUND(SUM($K$951:$K$981), 2)</f>
        <v>0</v>
      </c>
    </row>
    <row r="951" spans="2:11" ht="30" x14ac:dyDescent="0.25">
      <c r="C951" s="13">
        <v>264258</v>
      </c>
      <c r="D951" s="39">
        <v>1</v>
      </c>
      <c r="E951" s="40" t="s">
        <v>460</v>
      </c>
      <c r="F951" s="13" t="s">
        <v>350</v>
      </c>
      <c r="G951" s="13">
        <v>1</v>
      </c>
      <c r="H951" s="48"/>
      <c r="I951" s="48"/>
      <c r="J951" s="49">
        <f xml:space="preserve"> $I$951 + $H$951</f>
        <v>0</v>
      </c>
      <c r="K951" s="49">
        <f xml:space="preserve"> ROUND(($I$951 + $H$951) * $G$951, 2)</f>
        <v>0</v>
      </c>
    </row>
    <row r="952" spans="2:11" ht="30" x14ac:dyDescent="0.25">
      <c r="C952" s="13">
        <v>264259</v>
      </c>
      <c r="D952" s="39">
        <v>2</v>
      </c>
      <c r="E952" s="40" t="s">
        <v>461</v>
      </c>
      <c r="F952" s="13" t="s">
        <v>41</v>
      </c>
      <c r="G952" s="13">
        <v>3</v>
      </c>
      <c r="H952" s="48"/>
      <c r="I952" s="48"/>
      <c r="J952" s="49">
        <f xml:space="preserve"> $I$952 + $H$952</f>
        <v>0</v>
      </c>
      <c r="K952" s="49">
        <f xml:space="preserve"> ROUND(($I$952 + $H$952) * $G$952, 2)</f>
        <v>0</v>
      </c>
    </row>
    <row r="953" spans="2:11" x14ac:dyDescent="0.25">
      <c r="C953" s="13">
        <v>264260</v>
      </c>
      <c r="D953" s="39">
        <v>3</v>
      </c>
      <c r="E953" s="40" t="s">
        <v>462</v>
      </c>
      <c r="F953" s="13" t="s">
        <v>41</v>
      </c>
      <c r="G953" s="13">
        <v>1</v>
      </c>
      <c r="H953" s="48"/>
      <c r="I953" s="48"/>
      <c r="J953" s="49">
        <f xml:space="preserve"> $I$953 + $H$953</f>
        <v>0</v>
      </c>
      <c r="K953" s="49">
        <f xml:space="preserve"> ROUND(($I$953 + $H$953) * $G$953, 2)</f>
        <v>0</v>
      </c>
    </row>
    <row r="954" spans="2:11" ht="30" x14ac:dyDescent="0.25">
      <c r="C954" s="13">
        <v>264261</v>
      </c>
      <c r="D954" s="39">
        <v>4</v>
      </c>
      <c r="E954" s="40" t="s">
        <v>463</v>
      </c>
      <c r="F954" s="13" t="s">
        <v>41</v>
      </c>
      <c r="G954" s="13">
        <v>1</v>
      </c>
      <c r="H954" s="48"/>
      <c r="I954" s="48"/>
      <c r="J954" s="49">
        <f xml:space="preserve"> $I$954 + $H$954</f>
        <v>0</v>
      </c>
      <c r="K954" s="49">
        <f xml:space="preserve"> ROUND(($I$954 + $H$954) * $G$954, 2)</f>
        <v>0</v>
      </c>
    </row>
    <row r="955" spans="2:11" x14ac:dyDescent="0.25">
      <c r="C955" s="13">
        <v>264265</v>
      </c>
      <c r="D955" s="39">
        <v>5</v>
      </c>
      <c r="E955" s="40" t="s">
        <v>467</v>
      </c>
      <c r="F955" s="13" t="s">
        <v>41</v>
      </c>
      <c r="G955" s="13">
        <v>1</v>
      </c>
      <c r="H955" s="48"/>
      <c r="I955" s="48"/>
      <c r="J955" s="49">
        <f xml:space="preserve"> $I$955 + $H$955</f>
        <v>0</v>
      </c>
      <c r="K955" s="49">
        <f xml:space="preserve"> ROUND(($I$955 + $H$955) * $G$955, 2)</f>
        <v>0</v>
      </c>
    </row>
    <row r="956" spans="2:11" x14ac:dyDescent="0.25">
      <c r="C956" s="13">
        <v>264272</v>
      </c>
      <c r="D956" s="39">
        <v>6</v>
      </c>
      <c r="E956" s="40" t="s">
        <v>498</v>
      </c>
      <c r="F956" s="13" t="s">
        <v>41</v>
      </c>
      <c r="G956" s="13">
        <v>2</v>
      </c>
      <c r="H956" s="48"/>
      <c r="I956" s="48"/>
      <c r="J956" s="49">
        <f xml:space="preserve"> $I$956 + $H$956</f>
        <v>0</v>
      </c>
      <c r="K956" s="49">
        <f xml:space="preserve"> ROUND(($I$956 + $H$956) * $G$956, 2)</f>
        <v>0</v>
      </c>
    </row>
    <row r="957" spans="2:11" ht="30" x14ac:dyDescent="0.25">
      <c r="C957" s="13">
        <v>264266</v>
      </c>
      <c r="D957" s="39">
        <v>7</v>
      </c>
      <c r="E957" s="40" t="s">
        <v>468</v>
      </c>
      <c r="F957" s="13" t="s">
        <v>41</v>
      </c>
      <c r="G957" s="13">
        <v>1</v>
      </c>
      <c r="H957" s="48"/>
      <c r="I957" s="48"/>
      <c r="J957" s="49">
        <f xml:space="preserve"> $I$957 + $H$957</f>
        <v>0</v>
      </c>
      <c r="K957" s="49">
        <f xml:space="preserve"> ROUND(($I$957 + $H$957) * $G$957, 2)</f>
        <v>0</v>
      </c>
    </row>
    <row r="958" spans="2:11" ht="30" x14ac:dyDescent="0.25">
      <c r="C958" s="13">
        <v>264267</v>
      </c>
      <c r="D958" s="39">
        <v>8</v>
      </c>
      <c r="E958" s="40" t="s">
        <v>469</v>
      </c>
      <c r="F958" s="13" t="s">
        <v>41</v>
      </c>
      <c r="G958" s="13">
        <v>1</v>
      </c>
      <c r="H958" s="48"/>
      <c r="I958" s="48"/>
      <c r="J958" s="49">
        <f xml:space="preserve"> $I$958 + $H$958</f>
        <v>0</v>
      </c>
      <c r="K958" s="49">
        <f xml:space="preserve"> ROUND(($I$958 + $H$958) * $G$958, 2)</f>
        <v>0</v>
      </c>
    </row>
    <row r="959" spans="2:11" ht="30" x14ac:dyDescent="0.25">
      <c r="C959" s="13">
        <v>264270</v>
      </c>
      <c r="D959" s="39">
        <v>9</v>
      </c>
      <c r="E959" s="40" t="s">
        <v>472</v>
      </c>
      <c r="F959" s="13" t="s">
        <v>41</v>
      </c>
      <c r="G959" s="13">
        <v>1</v>
      </c>
      <c r="H959" s="48"/>
      <c r="I959" s="48"/>
      <c r="J959" s="49">
        <f xml:space="preserve"> $I$959 + $H$959</f>
        <v>0</v>
      </c>
      <c r="K959" s="49">
        <f xml:space="preserve"> ROUND(($I$959 + $H$959) * $G$959, 2)</f>
        <v>0</v>
      </c>
    </row>
    <row r="960" spans="2:11" ht="30" x14ac:dyDescent="0.25">
      <c r="C960" s="13">
        <v>264273</v>
      </c>
      <c r="D960" s="39">
        <v>10</v>
      </c>
      <c r="E960" s="40" t="s">
        <v>473</v>
      </c>
      <c r="F960" s="13" t="s">
        <v>41</v>
      </c>
      <c r="G960" s="13">
        <v>1</v>
      </c>
      <c r="H960" s="48"/>
      <c r="I960" s="48"/>
      <c r="J960" s="49">
        <f xml:space="preserve"> $I$960 + $H$960</f>
        <v>0</v>
      </c>
      <c r="K960" s="49">
        <f xml:space="preserve"> ROUND(($I$960 + $H$960) * $G$960, 2)</f>
        <v>0</v>
      </c>
    </row>
    <row r="961" spans="3:11" ht="30" x14ac:dyDescent="0.25">
      <c r="C961" s="13">
        <v>264274</v>
      </c>
      <c r="D961" s="39">
        <v>11</v>
      </c>
      <c r="E961" s="40" t="s">
        <v>499</v>
      </c>
      <c r="F961" s="13" t="s">
        <v>350</v>
      </c>
      <c r="G961" s="13">
        <v>468</v>
      </c>
      <c r="H961" s="48"/>
      <c r="I961" s="48"/>
      <c r="J961" s="49">
        <f xml:space="preserve"> $I$961 + $H$961</f>
        <v>0</v>
      </c>
      <c r="K961" s="49">
        <f xml:space="preserve"> ROUND(($I$961 + $H$961) * $G$961, 2)</f>
        <v>0</v>
      </c>
    </row>
    <row r="962" spans="3:11" ht="30" x14ac:dyDescent="0.25">
      <c r="C962" s="13">
        <v>264275</v>
      </c>
      <c r="D962" s="39">
        <v>12</v>
      </c>
      <c r="E962" s="40" t="s">
        <v>500</v>
      </c>
      <c r="F962" s="13" t="s">
        <v>350</v>
      </c>
      <c r="G962" s="13">
        <v>23</v>
      </c>
      <c r="H962" s="48"/>
      <c r="I962" s="48"/>
      <c r="J962" s="49">
        <f xml:space="preserve"> $I$962 + $H$962</f>
        <v>0</v>
      </c>
      <c r="K962" s="49">
        <f xml:space="preserve"> ROUND(($I$962 + $H$962) * $G$962, 2)</f>
        <v>0</v>
      </c>
    </row>
    <row r="963" spans="3:11" ht="30" x14ac:dyDescent="0.25">
      <c r="C963" s="13">
        <v>264276</v>
      </c>
      <c r="D963" s="39">
        <v>13</v>
      </c>
      <c r="E963" s="40" t="s">
        <v>501</v>
      </c>
      <c r="F963" s="13" t="s">
        <v>350</v>
      </c>
      <c r="G963" s="13">
        <v>2</v>
      </c>
      <c r="H963" s="48"/>
      <c r="I963" s="48"/>
      <c r="J963" s="49">
        <f xml:space="preserve"> $I$963 + $H$963</f>
        <v>0</v>
      </c>
      <c r="K963" s="49">
        <f xml:space="preserve"> ROUND(($I$963 + $H$963) * $G$963, 2)</f>
        <v>0</v>
      </c>
    </row>
    <row r="964" spans="3:11" x14ac:dyDescent="0.25">
      <c r="C964" s="13">
        <v>264277</v>
      </c>
      <c r="D964" s="39">
        <v>14</v>
      </c>
      <c r="E964" s="40" t="s">
        <v>502</v>
      </c>
      <c r="F964" s="13" t="s">
        <v>41</v>
      </c>
      <c r="G964" s="13">
        <v>117</v>
      </c>
      <c r="H964" s="48"/>
      <c r="I964" s="48"/>
      <c r="J964" s="49">
        <f xml:space="preserve"> $I$964 + $H$964</f>
        <v>0</v>
      </c>
      <c r="K964" s="49">
        <f xml:space="preserve"> ROUND(($I$964 + $H$964) * $G$964, 2)</f>
        <v>0</v>
      </c>
    </row>
    <row r="965" spans="3:11" x14ac:dyDescent="0.25">
      <c r="C965" s="13">
        <v>264278</v>
      </c>
      <c r="D965" s="39">
        <v>15</v>
      </c>
      <c r="E965" s="40" t="s">
        <v>503</v>
      </c>
      <c r="F965" s="13" t="s">
        <v>41</v>
      </c>
      <c r="G965" s="13">
        <v>2</v>
      </c>
      <c r="H965" s="48"/>
      <c r="I965" s="48"/>
      <c r="J965" s="49">
        <f xml:space="preserve"> $I$965 + $H$965</f>
        <v>0</v>
      </c>
      <c r="K965" s="49">
        <f xml:space="preserve"> ROUND(($I$965 + $H$965) * $G$965, 2)</f>
        <v>0</v>
      </c>
    </row>
    <row r="966" spans="3:11" ht="30" x14ac:dyDescent="0.25">
      <c r="C966" s="13">
        <v>264279</v>
      </c>
      <c r="D966" s="39">
        <v>16</v>
      </c>
      <c r="E966" s="40" t="s">
        <v>484</v>
      </c>
      <c r="F966" s="13" t="s">
        <v>30</v>
      </c>
      <c r="G966" s="13">
        <v>1300</v>
      </c>
      <c r="H966" s="48"/>
      <c r="I966" s="48"/>
      <c r="J966" s="49">
        <f xml:space="preserve"> $I$966 + $H$966</f>
        <v>0</v>
      </c>
      <c r="K966" s="49">
        <f xml:space="preserve"> ROUND(($I$966 + $H$966) * $G$966, 2)</f>
        <v>0</v>
      </c>
    </row>
    <row r="967" spans="3:11" ht="30" x14ac:dyDescent="0.25">
      <c r="C967" s="13">
        <v>264280</v>
      </c>
      <c r="D967" s="39">
        <v>17</v>
      </c>
      <c r="E967" s="40" t="s">
        <v>504</v>
      </c>
      <c r="F967" s="13" t="s">
        <v>30</v>
      </c>
      <c r="G967" s="13">
        <v>680</v>
      </c>
      <c r="H967" s="48"/>
      <c r="I967" s="48"/>
      <c r="J967" s="49">
        <f xml:space="preserve"> $I$967 + $H$967</f>
        <v>0</v>
      </c>
      <c r="K967" s="49">
        <f xml:space="preserve"> ROUND(($I$967 + $H$967) * $G$967, 2)</f>
        <v>0</v>
      </c>
    </row>
    <row r="968" spans="3:11" ht="30" x14ac:dyDescent="0.25">
      <c r="C968" s="13">
        <v>264281</v>
      </c>
      <c r="D968" s="39">
        <v>18</v>
      </c>
      <c r="E968" s="40" t="s">
        <v>505</v>
      </c>
      <c r="F968" s="13" t="s">
        <v>30</v>
      </c>
      <c r="G968" s="13">
        <v>70</v>
      </c>
      <c r="H968" s="48"/>
      <c r="I968" s="48"/>
      <c r="J968" s="49">
        <f xml:space="preserve"> $I$968 + $H$968</f>
        <v>0</v>
      </c>
      <c r="K968" s="49">
        <f xml:space="preserve"> ROUND(($I$968 + $H$968) * $G$968, 2)</f>
        <v>0</v>
      </c>
    </row>
    <row r="969" spans="3:11" ht="30" x14ac:dyDescent="0.25">
      <c r="C969" s="13">
        <v>264282</v>
      </c>
      <c r="D969" s="39">
        <v>19</v>
      </c>
      <c r="E969" s="40" t="s">
        <v>506</v>
      </c>
      <c r="F969" s="13" t="s">
        <v>30</v>
      </c>
      <c r="G969" s="13">
        <v>20</v>
      </c>
      <c r="H969" s="48"/>
      <c r="I969" s="48"/>
      <c r="J969" s="49">
        <f xml:space="preserve"> $I$969 + $H$969</f>
        <v>0</v>
      </c>
      <c r="K969" s="49">
        <f xml:space="preserve"> ROUND(($I$969 + $H$969) * $G$969, 2)</f>
        <v>0</v>
      </c>
    </row>
    <row r="970" spans="3:11" x14ac:dyDescent="0.25">
      <c r="C970" s="13">
        <v>264283</v>
      </c>
      <c r="D970" s="39">
        <v>20</v>
      </c>
      <c r="E970" s="40" t="s">
        <v>507</v>
      </c>
      <c r="F970" s="13" t="s">
        <v>41</v>
      </c>
      <c r="G970" s="13">
        <v>59</v>
      </c>
      <c r="H970" s="48"/>
      <c r="I970" s="48"/>
      <c r="J970" s="49">
        <f xml:space="preserve"> $I$970 + $H$970</f>
        <v>0</v>
      </c>
      <c r="K970" s="49">
        <f xml:space="preserve"> ROUND(($I$970 + $H$970) * $G$970, 2)</f>
        <v>0</v>
      </c>
    </row>
    <row r="971" spans="3:11" ht="30" x14ac:dyDescent="0.25">
      <c r="C971" s="13">
        <v>264284</v>
      </c>
      <c r="D971" s="39">
        <v>21</v>
      </c>
      <c r="E971" s="40" t="s">
        <v>508</v>
      </c>
      <c r="F971" s="13" t="s">
        <v>30</v>
      </c>
      <c r="G971" s="13">
        <v>60</v>
      </c>
      <c r="H971" s="48"/>
      <c r="I971" s="48"/>
      <c r="J971" s="49">
        <f xml:space="preserve"> $I$971 + $H$971</f>
        <v>0</v>
      </c>
      <c r="K971" s="49">
        <f xml:space="preserve"> ROUND(($I$971 + $H$971) * $G$971, 2)</f>
        <v>0</v>
      </c>
    </row>
    <row r="972" spans="3:11" ht="30" x14ac:dyDescent="0.25">
      <c r="C972" s="13">
        <v>264285</v>
      </c>
      <c r="D972" s="39">
        <v>22</v>
      </c>
      <c r="E972" s="40" t="s">
        <v>509</v>
      </c>
      <c r="F972" s="13" t="s">
        <v>30</v>
      </c>
      <c r="G972" s="13">
        <v>100</v>
      </c>
      <c r="H972" s="48"/>
      <c r="I972" s="48"/>
      <c r="J972" s="49">
        <f xml:space="preserve"> $I$972 + $H$972</f>
        <v>0</v>
      </c>
      <c r="K972" s="49">
        <f xml:space="preserve"> ROUND(($I$972 + $H$972) * $G$972, 2)</f>
        <v>0</v>
      </c>
    </row>
    <row r="973" spans="3:11" x14ac:dyDescent="0.25">
      <c r="C973" s="13">
        <v>264286</v>
      </c>
      <c r="D973" s="39">
        <v>23</v>
      </c>
      <c r="E973" s="40" t="s">
        <v>510</v>
      </c>
      <c r="F973" s="13" t="s">
        <v>30</v>
      </c>
      <c r="G973" s="13">
        <v>1300</v>
      </c>
      <c r="H973" s="48"/>
      <c r="I973" s="48"/>
      <c r="J973" s="49">
        <f xml:space="preserve"> $I$973 + $H$973</f>
        <v>0</v>
      </c>
      <c r="K973" s="49">
        <f xml:space="preserve"> ROUND(($I$973 + $H$973) * $G$973, 2)</f>
        <v>0</v>
      </c>
    </row>
    <row r="974" spans="3:11" x14ac:dyDescent="0.25">
      <c r="C974" s="13">
        <v>264287</v>
      </c>
      <c r="D974" s="39">
        <v>24</v>
      </c>
      <c r="E974" s="40" t="s">
        <v>511</v>
      </c>
      <c r="F974" s="13" t="s">
        <v>30</v>
      </c>
      <c r="G974" s="13">
        <v>700</v>
      </c>
      <c r="H974" s="48"/>
      <c r="I974" s="48"/>
      <c r="J974" s="49">
        <f xml:space="preserve"> $I$974 + $H$974</f>
        <v>0</v>
      </c>
      <c r="K974" s="49">
        <f xml:space="preserve"> ROUND(($I$974 + $H$974) * $G$974, 2)</f>
        <v>0</v>
      </c>
    </row>
    <row r="975" spans="3:11" ht="30" x14ac:dyDescent="0.25">
      <c r="C975" s="13">
        <v>264289</v>
      </c>
      <c r="D975" s="39">
        <v>25</v>
      </c>
      <c r="E975" s="40" t="s">
        <v>456</v>
      </c>
      <c r="F975" s="13" t="s">
        <v>30</v>
      </c>
      <c r="G975" s="13">
        <v>770</v>
      </c>
      <c r="H975" s="48"/>
      <c r="I975" s="48"/>
      <c r="J975" s="49">
        <f xml:space="preserve"> $I$975 + $H$975</f>
        <v>0</v>
      </c>
      <c r="K975" s="49">
        <f xml:space="preserve"> ROUND(($I$975 + $H$975) * $G$975, 2)</f>
        <v>0</v>
      </c>
    </row>
    <row r="976" spans="3:11" x14ac:dyDescent="0.25">
      <c r="C976" s="13">
        <v>264290</v>
      </c>
      <c r="D976" s="39">
        <v>26</v>
      </c>
      <c r="E976" s="40" t="s">
        <v>512</v>
      </c>
      <c r="F976" s="13" t="s">
        <v>34</v>
      </c>
      <c r="G976" s="13">
        <v>163</v>
      </c>
      <c r="H976" s="48"/>
      <c r="I976" s="48"/>
      <c r="J976" s="49">
        <f xml:space="preserve"> $I$976 + $H$976</f>
        <v>0</v>
      </c>
      <c r="K976" s="49">
        <f xml:space="preserve"> ROUND(($I$976 + $H$976) * $G$976, 2)</f>
        <v>0</v>
      </c>
    </row>
    <row r="977" spans="2:11" ht="30" x14ac:dyDescent="0.25">
      <c r="C977" s="13">
        <v>264292</v>
      </c>
      <c r="D977" s="39">
        <v>27</v>
      </c>
      <c r="E977" s="40" t="s">
        <v>89</v>
      </c>
      <c r="F977" s="13" t="s">
        <v>34</v>
      </c>
      <c r="G977" s="13">
        <v>163</v>
      </c>
      <c r="H977" s="48"/>
      <c r="I977" s="48"/>
      <c r="J977" s="49">
        <f xml:space="preserve"> $I$977 + $H$977</f>
        <v>0</v>
      </c>
      <c r="K977" s="49">
        <f xml:space="preserve"> ROUND(($I$977 + $H$977) * $G$977, 2)</f>
        <v>0</v>
      </c>
    </row>
    <row r="978" spans="2:11" x14ac:dyDescent="0.25">
      <c r="C978" s="13">
        <v>264291</v>
      </c>
      <c r="D978" s="39">
        <v>28</v>
      </c>
      <c r="E978" s="40" t="s">
        <v>51</v>
      </c>
      <c r="F978" s="13" t="s">
        <v>52</v>
      </c>
      <c r="G978" s="13">
        <v>293.39999999999998</v>
      </c>
      <c r="H978" s="48"/>
      <c r="I978" s="48"/>
      <c r="J978" s="49">
        <f xml:space="preserve"> $I$978 + $H$978</f>
        <v>0</v>
      </c>
      <c r="K978" s="49">
        <f xml:space="preserve"> ROUND(($I$978 + $H$978) * $G$978, 2)</f>
        <v>0</v>
      </c>
    </row>
    <row r="979" spans="2:11" ht="30" x14ac:dyDescent="0.25">
      <c r="C979" s="13">
        <v>264293</v>
      </c>
      <c r="D979" s="39">
        <v>29</v>
      </c>
      <c r="E979" s="40" t="s">
        <v>513</v>
      </c>
      <c r="F979" s="13" t="s">
        <v>34</v>
      </c>
      <c r="G979" s="13">
        <v>121</v>
      </c>
      <c r="H979" s="48"/>
      <c r="I979" s="48"/>
      <c r="J979" s="49">
        <f xml:space="preserve"> $I$979 + $H$979</f>
        <v>0</v>
      </c>
      <c r="K979" s="49">
        <f xml:space="preserve"> ROUND(($I$979 + $H$979) * $G$979, 2)</f>
        <v>0</v>
      </c>
    </row>
    <row r="980" spans="2:11" x14ac:dyDescent="0.25">
      <c r="C980" s="13">
        <v>264294</v>
      </c>
      <c r="D980" s="39">
        <v>30</v>
      </c>
      <c r="E980" s="40" t="s">
        <v>514</v>
      </c>
      <c r="F980" s="13" t="s">
        <v>52</v>
      </c>
      <c r="G980" s="13">
        <v>4.4999999999999998E-2</v>
      </c>
      <c r="H980" s="48"/>
      <c r="I980" s="48"/>
      <c r="J980" s="49">
        <f xml:space="preserve"> $I$980 + $H$980</f>
        <v>0</v>
      </c>
      <c r="K980" s="49">
        <f xml:space="preserve"> ROUND(($I$980 + $H$980) * $G$980, 2)</f>
        <v>0</v>
      </c>
    </row>
    <row r="981" spans="2:11" x14ac:dyDescent="0.25">
      <c r="C981" s="13">
        <v>264295</v>
      </c>
      <c r="D981" s="39">
        <v>31</v>
      </c>
      <c r="E981" s="40" t="s">
        <v>515</v>
      </c>
      <c r="F981" s="13" t="s">
        <v>52</v>
      </c>
      <c r="G981" s="13">
        <v>0.113</v>
      </c>
      <c r="H981" s="48"/>
      <c r="I981" s="48"/>
      <c r="J981" s="49">
        <f xml:space="preserve"> $I$981 + $H$981</f>
        <v>0</v>
      </c>
      <c r="K981" s="49">
        <f xml:space="preserve"> ROUND(($I$981 + $H$981) * $G$981, 2)</f>
        <v>0</v>
      </c>
    </row>
    <row r="982" spans="2:11" s="30" customFormat="1" x14ac:dyDescent="0.25">
      <c r="B982" s="29"/>
      <c r="C982" s="32"/>
      <c r="D982" s="33">
        <v>54</v>
      </c>
      <c r="E982" s="34" t="s">
        <v>516</v>
      </c>
      <c r="F982" s="35"/>
      <c r="G982" s="35"/>
      <c r="H982" s="46"/>
      <c r="I982" s="46"/>
      <c r="J982" s="42"/>
      <c r="K982" s="47">
        <f>ROUND(SUM($K$983:$K$1005), 2)</f>
        <v>0</v>
      </c>
    </row>
    <row r="983" spans="2:11" ht="30" x14ac:dyDescent="0.25">
      <c r="C983" s="13">
        <v>264303</v>
      </c>
      <c r="D983" s="39">
        <v>1</v>
      </c>
      <c r="E983" s="40" t="s">
        <v>474</v>
      </c>
      <c r="F983" s="13" t="s">
        <v>350</v>
      </c>
      <c r="G983" s="13">
        <v>13</v>
      </c>
      <c r="H983" s="48"/>
      <c r="I983" s="48"/>
      <c r="J983" s="49">
        <f xml:space="preserve"> $I$983 + $H$983</f>
        <v>0</v>
      </c>
      <c r="K983" s="49">
        <f xml:space="preserve"> ROUND(($I$983 + $H$983) * $G$983, 2)</f>
        <v>0</v>
      </c>
    </row>
    <row r="984" spans="2:11" ht="45" x14ac:dyDescent="0.25">
      <c r="C984" s="13">
        <v>264304</v>
      </c>
      <c r="D984" s="39">
        <v>2</v>
      </c>
      <c r="E984" s="40" t="s">
        <v>517</v>
      </c>
      <c r="F984" s="13" t="s">
        <v>41</v>
      </c>
      <c r="G984" s="13">
        <v>13</v>
      </c>
      <c r="H984" s="48"/>
      <c r="I984" s="48"/>
      <c r="J984" s="49">
        <f xml:space="preserve"> $I$984 + $H$984</f>
        <v>0</v>
      </c>
      <c r="K984" s="49">
        <f xml:space="preserve"> ROUND(($I$984 + $H$984) * $G$984, 2)</f>
        <v>0</v>
      </c>
    </row>
    <row r="985" spans="2:11" ht="30" x14ac:dyDescent="0.25">
      <c r="C985" s="13">
        <v>264306</v>
      </c>
      <c r="D985" s="39">
        <v>3</v>
      </c>
      <c r="E985" s="40" t="s">
        <v>518</v>
      </c>
      <c r="F985" s="13" t="s">
        <v>41</v>
      </c>
      <c r="G985" s="13">
        <v>13</v>
      </c>
      <c r="H985" s="48"/>
      <c r="I985" s="48"/>
      <c r="J985" s="49">
        <f xml:space="preserve"> $I$985 + $H$985</f>
        <v>0</v>
      </c>
      <c r="K985" s="49">
        <f xml:space="preserve"> ROUND(($I$985 + $H$985) * $G$985, 2)</f>
        <v>0</v>
      </c>
    </row>
    <row r="986" spans="2:11" ht="30" x14ac:dyDescent="0.25">
      <c r="C986" s="13">
        <v>264308</v>
      </c>
      <c r="D986" s="39">
        <v>4</v>
      </c>
      <c r="E986" s="40" t="s">
        <v>479</v>
      </c>
      <c r="F986" s="13" t="s">
        <v>41</v>
      </c>
      <c r="G986" s="13">
        <v>13</v>
      </c>
      <c r="H986" s="48"/>
      <c r="I986" s="48"/>
      <c r="J986" s="49">
        <f xml:space="preserve"> $I$986 + $H$986</f>
        <v>0</v>
      </c>
      <c r="K986" s="49">
        <f xml:space="preserve"> ROUND(($I$986 + $H$986) * $G$986, 2)</f>
        <v>0</v>
      </c>
    </row>
    <row r="987" spans="2:11" ht="30" x14ac:dyDescent="0.25">
      <c r="C987" s="13">
        <v>264309</v>
      </c>
      <c r="D987" s="39">
        <v>5</v>
      </c>
      <c r="E987" s="40" t="s">
        <v>480</v>
      </c>
      <c r="F987" s="13" t="s">
        <v>30</v>
      </c>
      <c r="G987" s="13">
        <v>35</v>
      </c>
      <c r="H987" s="48"/>
      <c r="I987" s="48"/>
      <c r="J987" s="49">
        <f xml:space="preserve"> $I$987 + $H$987</f>
        <v>0</v>
      </c>
      <c r="K987" s="49">
        <f xml:space="preserve"> ROUND(($I$987 + $H$987) * $G$987, 2)</f>
        <v>0</v>
      </c>
    </row>
    <row r="988" spans="2:11" ht="30" x14ac:dyDescent="0.25">
      <c r="C988" s="13">
        <v>264310</v>
      </c>
      <c r="D988" s="39">
        <v>6</v>
      </c>
      <c r="E988" s="40" t="s">
        <v>481</v>
      </c>
      <c r="F988" s="13" t="s">
        <v>30</v>
      </c>
      <c r="G988" s="13">
        <v>370</v>
      </c>
      <c r="H988" s="48"/>
      <c r="I988" s="48"/>
      <c r="J988" s="49">
        <f xml:space="preserve"> $I$988 + $H$988</f>
        <v>0</v>
      </c>
      <c r="K988" s="49">
        <f xml:space="preserve"> ROUND(($I$988 + $H$988) * $G$988, 2)</f>
        <v>0</v>
      </c>
    </row>
    <row r="989" spans="2:11" ht="30" x14ac:dyDescent="0.25">
      <c r="C989" s="13">
        <v>264311</v>
      </c>
      <c r="D989" s="39">
        <v>7</v>
      </c>
      <c r="E989" s="40" t="s">
        <v>484</v>
      </c>
      <c r="F989" s="13" t="s">
        <v>30</v>
      </c>
      <c r="G989" s="13">
        <v>40</v>
      </c>
      <c r="H989" s="48"/>
      <c r="I989" s="48"/>
      <c r="J989" s="49">
        <f xml:space="preserve"> $I$989 + $H$989</f>
        <v>0</v>
      </c>
      <c r="K989" s="49">
        <f xml:space="preserve"> ROUND(($I$989 + $H$989) * $G$989, 2)</f>
        <v>0</v>
      </c>
    </row>
    <row r="990" spans="2:11" x14ac:dyDescent="0.25">
      <c r="C990" s="13">
        <v>264312</v>
      </c>
      <c r="D990" s="39">
        <v>8</v>
      </c>
      <c r="E990" s="40" t="s">
        <v>485</v>
      </c>
      <c r="F990" s="13" t="s">
        <v>41</v>
      </c>
      <c r="G990" s="13">
        <v>49</v>
      </c>
      <c r="H990" s="48"/>
      <c r="I990" s="48"/>
      <c r="J990" s="49">
        <f xml:space="preserve"> $I$990 + $H$990</f>
        <v>0</v>
      </c>
      <c r="K990" s="49">
        <f xml:space="preserve"> ROUND(($I$990 + $H$990) * $G$990, 2)</f>
        <v>0</v>
      </c>
    </row>
    <row r="991" spans="2:11" x14ac:dyDescent="0.25">
      <c r="C991" s="13">
        <v>264313</v>
      </c>
      <c r="D991" s="39">
        <v>9</v>
      </c>
      <c r="E991" s="40" t="s">
        <v>486</v>
      </c>
      <c r="F991" s="13" t="s">
        <v>41</v>
      </c>
      <c r="G991" s="13">
        <v>7</v>
      </c>
      <c r="H991" s="48"/>
      <c r="I991" s="48"/>
      <c r="J991" s="49">
        <f xml:space="preserve"> $I$991 + $H$991</f>
        <v>0</v>
      </c>
      <c r="K991" s="49">
        <f xml:space="preserve"> ROUND(($I$991 + $H$991) * $G$991, 2)</f>
        <v>0</v>
      </c>
    </row>
    <row r="992" spans="2:11" x14ac:dyDescent="0.25">
      <c r="C992" s="13">
        <v>264314</v>
      </c>
      <c r="D992" s="39">
        <v>10</v>
      </c>
      <c r="E992" s="40" t="s">
        <v>487</v>
      </c>
      <c r="F992" s="13" t="s">
        <v>41</v>
      </c>
      <c r="G992" s="13">
        <v>7</v>
      </c>
      <c r="H992" s="48"/>
      <c r="I992" s="48"/>
      <c r="J992" s="49">
        <f xml:space="preserve"> $I$992 + $H$992</f>
        <v>0</v>
      </c>
      <c r="K992" s="49">
        <f xml:space="preserve"> ROUND(($I$992 + $H$992) * $G$992, 2)</f>
        <v>0</v>
      </c>
    </row>
    <row r="993" spans="2:11" x14ac:dyDescent="0.25">
      <c r="C993" s="13">
        <v>264315</v>
      </c>
      <c r="D993" s="39">
        <v>11</v>
      </c>
      <c r="E993" s="40" t="s">
        <v>488</v>
      </c>
      <c r="F993" s="13" t="s">
        <v>30</v>
      </c>
      <c r="G993" s="13">
        <v>34</v>
      </c>
      <c r="H993" s="48"/>
      <c r="I993" s="48"/>
      <c r="J993" s="49">
        <f xml:space="preserve"> $I$993 + $H$993</f>
        <v>0</v>
      </c>
      <c r="K993" s="49">
        <f xml:space="preserve"> ROUND(($I$993 + $H$993) * $G$993, 2)</f>
        <v>0</v>
      </c>
    </row>
    <row r="994" spans="2:11" x14ac:dyDescent="0.25">
      <c r="C994" s="13">
        <v>264316</v>
      </c>
      <c r="D994" s="39">
        <v>12</v>
      </c>
      <c r="E994" s="40" t="s">
        <v>489</v>
      </c>
      <c r="F994" s="13" t="s">
        <v>41</v>
      </c>
      <c r="G994" s="13">
        <v>34</v>
      </c>
      <c r="H994" s="48"/>
      <c r="I994" s="48"/>
      <c r="J994" s="49">
        <f xml:space="preserve"> $I$994 + $H$994</f>
        <v>0</v>
      </c>
      <c r="K994" s="49">
        <f xml:space="preserve"> ROUND(($I$994 + $H$994) * $G$994, 2)</f>
        <v>0</v>
      </c>
    </row>
    <row r="995" spans="2:11" x14ac:dyDescent="0.25">
      <c r="C995" s="13">
        <v>264317</v>
      </c>
      <c r="D995" s="39">
        <v>13</v>
      </c>
      <c r="E995" s="40" t="s">
        <v>490</v>
      </c>
      <c r="F995" s="13" t="s">
        <v>41</v>
      </c>
      <c r="G995" s="13">
        <v>10</v>
      </c>
      <c r="H995" s="48"/>
      <c r="I995" s="48"/>
      <c r="J995" s="49">
        <f xml:space="preserve"> $I$995 + $H$995</f>
        <v>0</v>
      </c>
      <c r="K995" s="49">
        <f xml:space="preserve"> ROUND(($I$995 + $H$995) * $G$995, 2)</f>
        <v>0</v>
      </c>
    </row>
    <row r="996" spans="2:11" x14ac:dyDescent="0.25">
      <c r="C996" s="13">
        <v>264318</v>
      </c>
      <c r="D996" s="39">
        <v>14</v>
      </c>
      <c r="E996" s="40" t="s">
        <v>491</v>
      </c>
      <c r="F996" s="13" t="s">
        <v>41</v>
      </c>
      <c r="G996" s="13">
        <v>26</v>
      </c>
      <c r="H996" s="48"/>
      <c r="I996" s="48"/>
      <c r="J996" s="49">
        <f xml:space="preserve"> $I$996 + $H$996</f>
        <v>0</v>
      </c>
      <c r="K996" s="49">
        <f xml:space="preserve"> ROUND(($I$996 + $H$996) * $G$996, 2)</f>
        <v>0</v>
      </c>
    </row>
    <row r="997" spans="2:11" x14ac:dyDescent="0.25">
      <c r="C997" s="13">
        <v>264320</v>
      </c>
      <c r="D997" s="39">
        <v>15</v>
      </c>
      <c r="E997" s="40" t="s">
        <v>519</v>
      </c>
      <c r="F997" s="13" t="s">
        <v>41</v>
      </c>
      <c r="G997" s="13">
        <v>4</v>
      </c>
      <c r="H997" s="48"/>
      <c r="I997" s="48"/>
      <c r="J997" s="49">
        <f xml:space="preserve"> $I$997 + $H$997</f>
        <v>0</v>
      </c>
      <c r="K997" s="49">
        <f xml:space="preserve"> ROUND(($I$997 + $H$997) * $G$997, 2)</f>
        <v>0</v>
      </c>
    </row>
    <row r="998" spans="2:11" ht="30" x14ac:dyDescent="0.25">
      <c r="C998" s="13">
        <v>264319</v>
      </c>
      <c r="D998" s="39">
        <v>16</v>
      </c>
      <c r="E998" s="40" t="s">
        <v>492</v>
      </c>
      <c r="F998" s="13" t="s">
        <v>34</v>
      </c>
      <c r="G998" s="13">
        <v>10.4</v>
      </c>
      <c r="H998" s="48"/>
      <c r="I998" s="48"/>
      <c r="J998" s="49">
        <f xml:space="preserve"> $I$998 + $H$998</f>
        <v>0</v>
      </c>
      <c r="K998" s="49">
        <f xml:space="preserve"> ROUND(($I$998 + $H$998) * $G$998, 2)</f>
        <v>0</v>
      </c>
    </row>
    <row r="999" spans="2:11" x14ac:dyDescent="0.25">
      <c r="C999" s="13">
        <v>264321</v>
      </c>
      <c r="D999" s="39">
        <v>17</v>
      </c>
      <c r="E999" s="40" t="s">
        <v>180</v>
      </c>
      <c r="F999" s="13" t="s">
        <v>52</v>
      </c>
      <c r="G999" s="13">
        <v>6.5000000000000002E-2</v>
      </c>
      <c r="H999" s="48"/>
      <c r="I999" s="48"/>
      <c r="J999" s="49">
        <f xml:space="preserve"> $I$999 + $H$999</f>
        <v>0</v>
      </c>
      <c r="K999" s="49">
        <f xml:space="preserve"> ROUND(($I$999 + $H$999) * $G$999, 2)</f>
        <v>0</v>
      </c>
    </row>
    <row r="1000" spans="2:11" x14ac:dyDescent="0.25">
      <c r="C1000" s="13">
        <v>264322</v>
      </c>
      <c r="D1000" s="39">
        <v>18</v>
      </c>
      <c r="E1000" s="40" t="s">
        <v>512</v>
      </c>
      <c r="F1000" s="13" t="s">
        <v>34</v>
      </c>
      <c r="G1000" s="13">
        <v>19.5</v>
      </c>
      <c r="H1000" s="48"/>
      <c r="I1000" s="48"/>
      <c r="J1000" s="49">
        <f xml:space="preserve"> $I$1000 + $H$1000</f>
        <v>0</v>
      </c>
      <c r="K1000" s="49">
        <f xml:space="preserve"> ROUND(($I$1000 + $H$1000) * $G$1000, 2)</f>
        <v>0</v>
      </c>
    </row>
    <row r="1001" spans="2:11" ht="30" x14ac:dyDescent="0.25">
      <c r="C1001" s="13">
        <v>264323</v>
      </c>
      <c r="D1001" s="39">
        <v>19</v>
      </c>
      <c r="E1001" s="40" t="s">
        <v>89</v>
      </c>
      <c r="F1001" s="13" t="s">
        <v>34</v>
      </c>
      <c r="G1001" s="13">
        <v>10.5</v>
      </c>
      <c r="H1001" s="48"/>
      <c r="I1001" s="48"/>
      <c r="J1001" s="49">
        <f xml:space="preserve"> $I$1001 + $H$1001</f>
        <v>0</v>
      </c>
      <c r="K1001" s="49">
        <f xml:space="preserve"> ROUND(($I$1001 + $H$1001) * $G$1001, 2)</f>
        <v>0</v>
      </c>
    </row>
    <row r="1002" spans="2:11" ht="30" x14ac:dyDescent="0.25">
      <c r="C1002" s="13">
        <v>264324</v>
      </c>
      <c r="D1002" s="39">
        <v>20</v>
      </c>
      <c r="E1002" s="40" t="s">
        <v>138</v>
      </c>
      <c r="F1002" s="13" t="s">
        <v>52</v>
      </c>
      <c r="G1002" s="13">
        <v>18.899999999999999</v>
      </c>
      <c r="H1002" s="48"/>
      <c r="I1002" s="48"/>
      <c r="J1002" s="49">
        <f xml:space="preserve"> $I$1002 + $H$1002</f>
        <v>0</v>
      </c>
      <c r="K1002" s="49">
        <f xml:space="preserve"> ROUND(($I$1002 + $H$1002) * $G$1002, 2)</f>
        <v>0</v>
      </c>
    </row>
    <row r="1003" spans="2:11" x14ac:dyDescent="0.25">
      <c r="C1003" s="13">
        <v>264325</v>
      </c>
      <c r="D1003" s="39">
        <v>21</v>
      </c>
      <c r="E1003" s="40" t="s">
        <v>46</v>
      </c>
      <c r="F1003" s="13" t="s">
        <v>34</v>
      </c>
      <c r="G1003" s="13">
        <v>9</v>
      </c>
      <c r="H1003" s="48"/>
      <c r="I1003" s="48"/>
      <c r="J1003" s="49">
        <f xml:space="preserve"> $I$1003 + $H$1003</f>
        <v>0</v>
      </c>
      <c r="K1003" s="49">
        <f xml:space="preserve"> ROUND(($I$1003 + $H$1003) * $G$1003, 2)</f>
        <v>0</v>
      </c>
    </row>
    <row r="1004" spans="2:11" x14ac:dyDescent="0.25">
      <c r="C1004" s="13">
        <v>264326</v>
      </c>
      <c r="D1004" s="39">
        <v>22</v>
      </c>
      <c r="E1004" s="40" t="s">
        <v>520</v>
      </c>
      <c r="F1004" s="13" t="s">
        <v>52</v>
      </c>
      <c r="G1004" s="13">
        <v>2.3E-2</v>
      </c>
      <c r="H1004" s="48"/>
      <c r="I1004" s="48"/>
      <c r="J1004" s="49">
        <f xml:space="preserve"> $I$1004 + $H$1004</f>
        <v>0</v>
      </c>
      <c r="K1004" s="49">
        <f xml:space="preserve"> ROUND(($I$1004 + $H$1004) * $G$1004, 2)</f>
        <v>0</v>
      </c>
    </row>
    <row r="1005" spans="2:11" x14ac:dyDescent="0.25">
      <c r="C1005" s="13">
        <v>264327</v>
      </c>
      <c r="D1005" s="39">
        <v>23</v>
      </c>
      <c r="E1005" s="40" t="s">
        <v>521</v>
      </c>
      <c r="F1005" s="13" t="s">
        <v>52</v>
      </c>
      <c r="G1005" s="13">
        <v>5.7000000000000002E-2</v>
      </c>
      <c r="H1005" s="48"/>
      <c r="I1005" s="48"/>
      <c r="J1005" s="49">
        <f xml:space="preserve"> $I$1005 + $H$1005</f>
        <v>0</v>
      </c>
      <c r="K1005" s="49">
        <f xml:space="preserve"> ROUND(($I$1005 + $H$1005) * $G$1005, 2)</f>
        <v>0</v>
      </c>
    </row>
    <row r="1006" spans="2:11" s="30" customFormat="1" x14ac:dyDescent="0.25">
      <c r="B1006" s="29"/>
      <c r="C1006" s="32"/>
      <c r="D1006" s="33">
        <v>55</v>
      </c>
      <c r="E1006" s="34" t="s">
        <v>522</v>
      </c>
      <c r="F1006" s="35"/>
      <c r="G1006" s="35"/>
      <c r="H1006" s="46"/>
      <c r="I1006" s="46"/>
      <c r="J1006" s="42"/>
      <c r="K1006" s="47">
        <f>ROUND(SUM($K$1007:$K$1027), 2)</f>
        <v>0</v>
      </c>
    </row>
    <row r="1007" spans="2:11" ht="30" x14ac:dyDescent="0.25">
      <c r="C1007" s="13">
        <v>264328</v>
      </c>
      <c r="D1007" s="39">
        <v>1</v>
      </c>
      <c r="E1007" s="40" t="s">
        <v>474</v>
      </c>
      <c r="F1007" s="13" t="s">
        <v>350</v>
      </c>
      <c r="G1007" s="13">
        <v>6</v>
      </c>
      <c r="H1007" s="48"/>
      <c r="I1007" s="48"/>
      <c r="J1007" s="49">
        <f xml:space="preserve"> $I$1007 + $H$1007</f>
        <v>0</v>
      </c>
      <c r="K1007" s="49">
        <f xml:space="preserve"> ROUND(($I$1007 + $H$1007) * $G$1007, 2)</f>
        <v>0</v>
      </c>
    </row>
    <row r="1008" spans="2:11" ht="45" x14ac:dyDescent="0.25">
      <c r="C1008" s="13">
        <v>264329</v>
      </c>
      <c r="D1008" s="39">
        <v>2</v>
      </c>
      <c r="E1008" s="40" t="s">
        <v>517</v>
      </c>
      <c r="F1008" s="13" t="s">
        <v>41</v>
      </c>
      <c r="G1008" s="13">
        <v>6</v>
      </c>
      <c r="H1008" s="48"/>
      <c r="I1008" s="48"/>
      <c r="J1008" s="49">
        <f xml:space="preserve"> $I$1008 + $H$1008</f>
        <v>0</v>
      </c>
      <c r="K1008" s="49">
        <f xml:space="preserve"> ROUND(($I$1008 + $H$1008) * $G$1008, 2)</f>
        <v>0</v>
      </c>
    </row>
    <row r="1009" spans="3:11" ht="30" x14ac:dyDescent="0.25">
      <c r="C1009" s="13">
        <v>264330</v>
      </c>
      <c r="D1009" s="39">
        <v>3</v>
      </c>
      <c r="E1009" s="40" t="s">
        <v>518</v>
      </c>
      <c r="F1009" s="13" t="s">
        <v>41</v>
      </c>
      <c r="G1009" s="13">
        <v>6</v>
      </c>
      <c r="H1009" s="48"/>
      <c r="I1009" s="48"/>
      <c r="J1009" s="49">
        <f xml:space="preserve"> $I$1009 + $H$1009</f>
        <v>0</v>
      </c>
      <c r="K1009" s="49">
        <f xml:space="preserve"> ROUND(($I$1009 + $H$1009) * $G$1009, 2)</f>
        <v>0</v>
      </c>
    </row>
    <row r="1010" spans="3:11" ht="30" x14ac:dyDescent="0.25">
      <c r="C1010" s="13">
        <v>264331</v>
      </c>
      <c r="D1010" s="39">
        <v>4</v>
      </c>
      <c r="E1010" s="40" t="s">
        <v>479</v>
      </c>
      <c r="F1010" s="13" t="s">
        <v>41</v>
      </c>
      <c r="G1010" s="13">
        <v>6</v>
      </c>
      <c r="H1010" s="48"/>
      <c r="I1010" s="48"/>
      <c r="J1010" s="49">
        <f xml:space="preserve"> $I$1010 + $H$1010</f>
        <v>0</v>
      </c>
      <c r="K1010" s="49">
        <f xml:space="preserve"> ROUND(($I$1010 + $H$1010) * $G$1010, 2)</f>
        <v>0</v>
      </c>
    </row>
    <row r="1011" spans="3:11" ht="30" x14ac:dyDescent="0.25">
      <c r="C1011" s="13">
        <v>264333</v>
      </c>
      <c r="D1011" s="39">
        <v>5</v>
      </c>
      <c r="E1011" s="40" t="s">
        <v>481</v>
      </c>
      <c r="F1011" s="13" t="s">
        <v>30</v>
      </c>
      <c r="G1011" s="13">
        <v>220</v>
      </c>
      <c r="H1011" s="48"/>
      <c r="I1011" s="48"/>
      <c r="J1011" s="49">
        <f xml:space="preserve"> $I$1011 + $H$1011</f>
        <v>0</v>
      </c>
      <c r="K1011" s="49">
        <f xml:space="preserve"> ROUND(($I$1011 + $H$1011) * $G$1011, 2)</f>
        <v>0</v>
      </c>
    </row>
    <row r="1012" spans="3:11" ht="30" x14ac:dyDescent="0.25">
      <c r="C1012" s="13">
        <v>264334</v>
      </c>
      <c r="D1012" s="39">
        <v>6</v>
      </c>
      <c r="E1012" s="40" t="s">
        <v>484</v>
      </c>
      <c r="F1012" s="13" t="s">
        <v>30</v>
      </c>
      <c r="G1012" s="13">
        <v>20</v>
      </c>
      <c r="H1012" s="48"/>
      <c r="I1012" s="48"/>
      <c r="J1012" s="49">
        <f xml:space="preserve"> $I$1012 + $H$1012</f>
        <v>0</v>
      </c>
      <c r="K1012" s="49">
        <f xml:space="preserve"> ROUND(($I$1012 + $H$1012) * $G$1012, 2)</f>
        <v>0</v>
      </c>
    </row>
    <row r="1013" spans="3:11" x14ac:dyDescent="0.25">
      <c r="C1013" s="13">
        <v>264335</v>
      </c>
      <c r="D1013" s="39">
        <v>7</v>
      </c>
      <c r="E1013" s="40" t="s">
        <v>485</v>
      </c>
      <c r="F1013" s="13" t="s">
        <v>41</v>
      </c>
      <c r="G1013" s="13">
        <v>20</v>
      </c>
      <c r="H1013" s="48"/>
      <c r="I1013" s="48"/>
      <c r="J1013" s="49">
        <f xml:space="preserve"> $I$1013 + $H$1013</f>
        <v>0</v>
      </c>
      <c r="K1013" s="49">
        <f xml:space="preserve"> ROUND(($I$1013 + $H$1013) * $G$1013, 2)</f>
        <v>0</v>
      </c>
    </row>
    <row r="1014" spans="3:11" x14ac:dyDescent="0.25">
      <c r="C1014" s="13">
        <v>264336</v>
      </c>
      <c r="D1014" s="39">
        <v>8</v>
      </c>
      <c r="E1014" s="40" t="s">
        <v>486</v>
      </c>
      <c r="F1014" s="13" t="s">
        <v>41</v>
      </c>
      <c r="G1014" s="13">
        <v>8</v>
      </c>
      <c r="H1014" s="48"/>
      <c r="I1014" s="48"/>
      <c r="J1014" s="49">
        <f xml:space="preserve"> $I$1014 + $H$1014</f>
        <v>0</v>
      </c>
      <c r="K1014" s="49">
        <f xml:space="preserve"> ROUND(($I$1014 + $H$1014) * $G$1014, 2)</f>
        <v>0</v>
      </c>
    </row>
    <row r="1015" spans="3:11" x14ac:dyDescent="0.25">
      <c r="C1015" s="13">
        <v>264337</v>
      </c>
      <c r="D1015" s="39">
        <v>9</v>
      </c>
      <c r="E1015" s="40" t="s">
        <v>487</v>
      </c>
      <c r="F1015" s="13" t="s">
        <v>41</v>
      </c>
      <c r="G1015" s="13">
        <v>8</v>
      </c>
      <c r="H1015" s="48"/>
      <c r="I1015" s="48"/>
      <c r="J1015" s="49">
        <f xml:space="preserve"> $I$1015 + $H$1015</f>
        <v>0</v>
      </c>
      <c r="K1015" s="49">
        <f xml:space="preserve"> ROUND(($I$1015 + $H$1015) * $G$1015, 2)</f>
        <v>0</v>
      </c>
    </row>
    <row r="1016" spans="3:11" x14ac:dyDescent="0.25">
      <c r="C1016" s="13">
        <v>264338</v>
      </c>
      <c r="D1016" s="39">
        <v>10</v>
      </c>
      <c r="E1016" s="40" t="s">
        <v>488</v>
      </c>
      <c r="F1016" s="13" t="s">
        <v>30</v>
      </c>
      <c r="G1016" s="13">
        <v>20</v>
      </c>
      <c r="H1016" s="48"/>
      <c r="I1016" s="48"/>
      <c r="J1016" s="49">
        <f xml:space="preserve"> $I$1016 + $H$1016</f>
        <v>0</v>
      </c>
      <c r="K1016" s="49">
        <f xml:space="preserve"> ROUND(($I$1016 + $H$1016) * $G$1016, 2)</f>
        <v>0</v>
      </c>
    </row>
    <row r="1017" spans="3:11" x14ac:dyDescent="0.25">
      <c r="C1017" s="13">
        <v>264339</v>
      </c>
      <c r="D1017" s="39">
        <v>11</v>
      </c>
      <c r="E1017" s="40" t="s">
        <v>489</v>
      </c>
      <c r="F1017" s="13" t="s">
        <v>41</v>
      </c>
      <c r="G1017" s="13">
        <v>20</v>
      </c>
      <c r="H1017" s="48"/>
      <c r="I1017" s="48"/>
      <c r="J1017" s="49">
        <f xml:space="preserve"> $I$1017 + $H$1017</f>
        <v>0</v>
      </c>
      <c r="K1017" s="49">
        <f xml:space="preserve"> ROUND(($I$1017 + $H$1017) * $G$1017, 2)</f>
        <v>0</v>
      </c>
    </row>
    <row r="1018" spans="3:11" x14ac:dyDescent="0.25">
      <c r="C1018" s="13">
        <v>264340</v>
      </c>
      <c r="D1018" s="39">
        <v>12</v>
      </c>
      <c r="E1018" s="40" t="s">
        <v>490</v>
      </c>
      <c r="F1018" s="13" t="s">
        <v>41</v>
      </c>
      <c r="G1018" s="13">
        <v>2</v>
      </c>
      <c r="H1018" s="48"/>
      <c r="I1018" s="48"/>
      <c r="J1018" s="49">
        <f xml:space="preserve"> $I$1018 + $H$1018</f>
        <v>0</v>
      </c>
      <c r="K1018" s="49">
        <f xml:space="preserve"> ROUND(($I$1018 + $H$1018) * $G$1018, 2)</f>
        <v>0</v>
      </c>
    </row>
    <row r="1019" spans="3:11" x14ac:dyDescent="0.25">
      <c r="C1019" s="13">
        <v>264341</v>
      </c>
      <c r="D1019" s="39">
        <v>13</v>
      </c>
      <c r="E1019" s="40" t="s">
        <v>491</v>
      </c>
      <c r="F1019" s="13" t="s">
        <v>41</v>
      </c>
      <c r="G1019" s="13">
        <v>12</v>
      </c>
      <c r="H1019" s="48"/>
      <c r="I1019" s="48"/>
      <c r="J1019" s="49">
        <f xml:space="preserve"> $I$1019 + $H$1019</f>
        <v>0</v>
      </c>
      <c r="K1019" s="49">
        <f xml:space="preserve"> ROUND(($I$1019 + $H$1019) * $G$1019, 2)</f>
        <v>0</v>
      </c>
    </row>
    <row r="1020" spans="3:11" ht="30" x14ac:dyDescent="0.25">
      <c r="C1020" s="13">
        <v>264342</v>
      </c>
      <c r="D1020" s="39">
        <v>14</v>
      </c>
      <c r="E1020" s="40" t="s">
        <v>492</v>
      </c>
      <c r="F1020" s="13" t="s">
        <v>34</v>
      </c>
      <c r="G1020" s="13">
        <v>4.8</v>
      </c>
      <c r="H1020" s="48"/>
      <c r="I1020" s="48"/>
      <c r="J1020" s="49">
        <f xml:space="preserve"> $I$1020 + $H$1020</f>
        <v>0</v>
      </c>
      <c r="K1020" s="49">
        <f xml:space="preserve"> ROUND(($I$1020 + $H$1020) * $G$1020, 2)</f>
        <v>0</v>
      </c>
    </row>
    <row r="1021" spans="3:11" x14ac:dyDescent="0.25">
      <c r="C1021" s="13">
        <v>264344</v>
      </c>
      <c r="D1021" s="39">
        <v>15</v>
      </c>
      <c r="E1021" s="40" t="s">
        <v>180</v>
      </c>
      <c r="F1021" s="13" t="s">
        <v>52</v>
      </c>
      <c r="G1021" s="13">
        <v>0.03</v>
      </c>
      <c r="H1021" s="48"/>
      <c r="I1021" s="48"/>
      <c r="J1021" s="49">
        <f xml:space="preserve"> $I$1021 + $H$1021</f>
        <v>0</v>
      </c>
      <c r="K1021" s="49">
        <f xml:space="preserve"> ROUND(($I$1021 + $H$1021) * $G$1021, 2)</f>
        <v>0</v>
      </c>
    </row>
    <row r="1022" spans="3:11" x14ac:dyDescent="0.25">
      <c r="C1022" s="13">
        <v>264345</v>
      </c>
      <c r="D1022" s="39">
        <v>16</v>
      </c>
      <c r="E1022" s="40" t="s">
        <v>512</v>
      </c>
      <c r="F1022" s="13" t="s">
        <v>34</v>
      </c>
      <c r="G1022" s="13">
        <v>9</v>
      </c>
      <c r="H1022" s="48"/>
      <c r="I1022" s="48"/>
      <c r="J1022" s="49">
        <f xml:space="preserve"> $I$1022 + $H$1022</f>
        <v>0</v>
      </c>
      <c r="K1022" s="49">
        <f xml:space="preserve"> ROUND(($I$1022 + $H$1022) * $G$1022, 2)</f>
        <v>0</v>
      </c>
    </row>
    <row r="1023" spans="3:11" ht="30" x14ac:dyDescent="0.25">
      <c r="C1023" s="13">
        <v>264346</v>
      </c>
      <c r="D1023" s="39">
        <v>17</v>
      </c>
      <c r="E1023" s="40" t="s">
        <v>89</v>
      </c>
      <c r="F1023" s="13" t="s">
        <v>34</v>
      </c>
      <c r="G1023" s="13">
        <v>9</v>
      </c>
      <c r="H1023" s="48"/>
      <c r="I1023" s="48"/>
      <c r="J1023" s="49">
        <f xml:space="preserve"> $I$1023 + $H$1023</f>
        <v>0</v>
      </c>
      <c r="K1023" s="49">
        <f xml:space="preserve"> ROUND(($I$1023 + $H$1023) * $G$1023, 2)</f>
        <v>0</v>
      </c>
    </row>
    <row r="1024" spans="3:11" ht="30" x14ac:dyDescent="0.25">
      <c r="C1024" s="13">
        <v>264347</v>
      </c>
      <c r="D1024" s="39">
        <v>18</v>
      </c>
      <c r="E1024" s="40" t="s">
        <v>138</v>
      </c>
      <c r="F1024" s="13" t="s">
        <v>52</v>
      </c>
      <c r="G1024" s="13">
        <v>9</v>
      </c>
      <c r="H1024" s="48"/>
      <c r="I1024" s="48"/>
      <c r="J1024" s="49">
        <f xml:space="preserve"> $I$1024 + $H$1024</f>
        <v>0</v>
      </c>
      <c r="K1024" s="49">
        <f xml:space="preserve"> ROUND(($I$1024 + $H$1024) * $G$1024, 2)</f>
        <v>0</v>
      </c>
    </row>
    <row r="1025" spans="3:11" x14ac:dyDescent="0.25">
      <c r="C1025" s="13">
        <v>264348</v>
      </c>
      <c r="D1025" s="39">
        <v>19</v>
      </c>
      <c r="E1025" s="40" t="s">
        <v>46</v>
      </c>
      <c r="F1025" s="13" t="s">
        <v>34</v>
      </c>
      <c r="G1025" s="13">
        <v>4</v>
      </c>
      <c r="H1025" s="48"/>
      <c r="I1025" s="48"/>
      <c r="J1025" s="49">
        <f xml:space="preserve"> $I$1025 + $H$1025</f>
        <v>0</v>
      </c>
      <c r="K1025" s="49">
        <f xml:space="preserve"> ROUND(($I$1025 + $H$1025) * $G$1025, 2)</f>
        <v>0</v>
      </c>
    </row>
    <row r="1026" spans="3:11" x14ac:dyDescent="0.25">
      <c r="C1026" s="13">
        <v>264349</v>
      </c>
      <c r="D1026" s="39">
        <v>20</v>
      </c>
      <c r="E1026" s="40" t="s">
        <v>523</v>
      </c>
      <c r="F1026" s="13" t="s">
        <v>52</v>
      </c>
      <c r="G1026" s="13">
        <v>1.0999999999999999E-2</v>
      </c>
      <c r="H1026" s="48"/>
      <c r="I1026" s="48"/>
      <c r="J1026" s="49">
        <f xml:space="preserve"> $I$1026 + $H$1026</f>
        <v>0</v>
      </c>
      <c r="K1026" s="49">
        <f xml:space="preserve"> ROUND(($I$1026 + $H$1026) * $G$1026, 2)</f>
        <v>0</v>
      </c>
    </row>
    <row r="1027" spans="3:11" x14ac:dyDescent="0.25">
      <c r="C1027" s="13">
        <v>264350</v>
      </c>
      <c r="D1027" s="39">
        <v>21</v>
      </c>
      <c r="E1027" s="40" t="s">
        <v>524</v>
      </c>
      <c r="F1027" s="13" t="s">
        <v>52</v>
      </c>
      <c r="G1027" s="13">
        <v>2.8000000000000001E-2</v>
      </c>
      <c r="H1027" s="48"/>
      <c r="I1027" s="48"/>
      <c r="J1027" s="49">
        <f xml:space="preserve"> $I$1027 + $H$1027</f>
        <v>0</v>
      </c>
      <c r="K1027" s="49">
        <f xml:space="preserve"> ROUND(($I$1027 + $H$1027) * $G$1027, 2)</f>
        <v>0</v>
      </c>
    </row>
    <row r="1028" spans="3:11" x14ac:dyDescent="0.25">
      <c r="H1028" s="50"/>
      <c r="I1028" s="50"/>
      <c r="J1028" s="51" t="s">
        <v>20</v>
      </c>
      <c r="K1028" s="52">
        <f>ROUND(ROUND(SUM($K$1007:$K$1027), 2)+ROUND(SUM($K$983:$K$1005), 2)+ROUND(SUM($K$951:$K$981), 2)+ROUND(SUM($K$909:$K$949), 2)+ROUND(SUM($K$862:$K$907), 2)+ROUND(SUM($K$796:$K$860), 2)+ROUND(SUM($K$690:$K$794), 2)+ROUND(SUM($K$688:$K$688), 2)+ROUND(SUM($K$678:$K$686), 2)+ROUND(SUM($K$655:$K$676), 2)+ROUND(SUM($K$641:$K$653), 2)+ROUND(SUM($K$637:$K$639), 2)+ROUND(SUM($K$618:$K$635), 2)+ROUND(SUM($K$613:$K$616), 2)+ROUND(SUM($K$608:$K$611), 2)+ROUND(SUM($K$599:$K$606), 2)+ROUND(SUM($K$575:$K$597), 2)+ROUND(SUM($K$560:$K$573), 2)+ROUND(SUM($K$545:$K$558), 2)+ROUND(SUM($K$540:$K$543), 2)+ROUND(SUM($K$526:$K$538), 2)+ROUND(SUM($K$521:$K$524), 2)+ROUND(SUM($K$516:$K$519), 2)+ROUND(SUM($K$507:$K$514), 2)+ROUND(SUM($K$486:$K$505), 2)+ROUND(SUM($K$474:$K$484), 2)+ROUND(SUM($K$458:$K$472), 2)+ROUND(SUM($K$452:$K$456), 2)+ROUND(SUM($K$434:$K$450), 2)+ROUND(SUM($K$423:$K$432), 2)+ROUND(SUM($K$416:$K$421), 2)+ROUND(SUM($K$405:$K$414), 2)+ROUND(SUM($K$399:$K$403), 2)+ROUND(SUM($K$395:$K$397), 2)+ROUND(SUM($K$380:$K$393), 2)+ROUND(SUM($K$364:$K$378), 2)+ROUND(SUM($K$348:$K$362), 2)+ROUND(SUM($K$338:$K$346), 2)+ROUND(SUM($K$328:$K$336), 2)+ROUND(SUM($K$316:$K$326), 2)+ROUND(SUM($K$312:$K$314), 2)+ROUND(SUM($K$300:$K$310), 2)+ROUND(SUM($K$281:$K$298), 2)+ROUND(SUM($K$263:$K$279), 2)+ROUND(SUM($K$252:$K$261), 2)+ROUND(SUM($K$242:$K$250), 2)+ROUND(SUM($K$232:$K$240), 2)+ROUND(SUM($K$207:$K$230), 2)+ROUND(SUM($K$202:$K$205), 2)+ROUND(SUM($K$198:$K$200), 2)+ROUND(SUM($K$193:$K$196), 2)+ROUND(SUM($K$155:$K$191), 2)+ROUND(SUM($K$145:$K$153), 2)+ROUND(SUM($K$108:$K$143), 2)+ROUND(SUM($K$23:$K$106), 2), 2)</f>
        <v>0</v>
      </c>
    </row>
    <row r="1029" spans="3:11" x14ac:dyDescent="0.25">
      <c r="H1029" s="52"/>
      <c r="I1029" s="52"/>
      <c r="J1029" s="51" t="s">
        <v>21</v>
      </c>
      <c r="K1029" s="52">
        <f>G15*IF(F16="այո", 0.2, 0)</f>
        <v>0</v>
      </c>
    </row>
    <row r="1030" spans="3:11" x14ac:dyDescent="0.25">
      <c r="H1030" s="52"/>
      <c r="I1030" s="52"/>
      <c r="J1030" s="51" t="s">
        <v>22</v>
      </c>
      <c r="K1030" s="52">
        <f>G15+G16</f>
        <v>0</v>
      </c>
    </row>
  </sheetData>
  <sheetProtection password="814B" sheet="1" objects="1" scenarios="1" selectLockedCells="1"/>
  <mergeCells count="11">
    <mergeCell ref="E9:K9"/>
    <mergeCell ref="H19:J19"/>
    <mergeCell ref="D19:D21"/>
    <mergeCell ref="E19:E21"/>
    <mergeCell ref="F19:F21"/>
    <mergeCell ref="G19:G20"/>
    <mergeCell ref="E11:K11"/>
    <mergeCell ref="E13:K13"/>
    <mergeCell ref="G15:H15"/>
    <mergeCell ref="G16:H16"/>
    <mergeCell ref="G17:H17"/>
  </mergeCells>
  <dataValidations count="3">
    <dataValidation type="decimal" allowBlank="1" showErrorMessage="1" errorTitle="ԿՏՀ" error="Այս վանդակում կարելի է մութքագրել միայն թիվ։" promptTitle="MIS" prompt="Please, enter cost." sqref="H18:H21 H1:H14 I1:I21">
      <formula1>0</formula1>
      <formula2>10000000</formula2>
    </dataValidation>
    <dataValidation type="list" allowBlank="1" showInputMessage="1" showErrorMessage="1" sqref="F16">
      <formula1>$B$2:$B$3</formula1>
    </dataValidation>
    <dataValidation type="decimal" allowBlank="1" showErrorMessage="1" errorTitle="ԿՏՀ" error="Այս վանդակում կարելի է մութքագրել միայն թիվ։" promptTitle="MIS" prompt="Please, enter cost." sqref="H22:I1048576">
      <formula1>0</formula1>
      <formula2>100000000</formula2>
    </dataValidation>
  </dataValidations>
  <printOptions horizontalCentered="1"/>
  <pageMargins left="0.31496062992125984" right="0.31496062992125984" top="0.35433070866141736" bottom="0.35433070866141736" header="0.31496062992125984" footer="0.19685039370078741"/>
  <pageSetup paperSize="9" scale="70" fitToHeight="0" orientation="portrait" verticalDpi="0" r:id="rId1"/>
  <headerFooter scaleWithDoc="0" alignWithMargins="0">
    <oddFooter>&amp;LՀայտատու &amp;"Arial,Обычный"&amp;Y––––––––––––––&amp;Rէջ &amp;P &amp;N &amp;-ից&amp;CTUR-01-1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</vt:lpstr>
      <vt:lpstr>BUDGET!Print_Area</vt:lpstr>
      <vt:lpstr>BUDGET!Print_Titles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Faramazian</dc:creator>
  <cp:lastModifiedBy>Lilit Sedrakyan</cp:lastModifiedBy>
  <cp:lastPrinted>2017-02-15T11:58:36Z</cp:lastPrinted>
  <dcterms:created xsi:type="dcterms:W3CDTF">2017-02-14T12:51:06Z</dcterms:created>
  <dcterms:modified xsi:type="dcterms:W3CDTF">2017-11-15T11:46:42Z</dcterms:modified>
</cp:coreProperties>
</file>