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eta Babayan\Downloads\"/>
    </mc:Choice>
  </mc:AlternateContent>
  <xr:revisionPtr revIDLastSave="0" documentId="13_ncr:1_{1F8C1DCC-090C-4FE3-9117-82B0366DC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ԳՊ փոփոխություն 8" sheetId="1" r:id="rId1"/>
  </sheets>
  <definedNames>
    <definedName name="_xlnm._FilterDatabase" localSheetId="0" hidden="1">'ԳՊ փոփոխություն 8'!$A$1:$A$236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1" l="1"/>
  <c r="F177" i="1"/>
  <c r="F176" i="1"/>
  <c r="F175" i="1"/>
  <c r="F174" i="1"/>
  <c r="F172" i="1"/>
  <c r="F171" i="1"/>
  <c r="F170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E137" i="1"/>
  <c r="F137" i="1" s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2" i="1"/>
  <c r="F111" i="1"/>
  <c r="F94" i="1"/>
  <c r="F92" i="1"/>
  <c r="F90" i="1"/>
  <c r="F89" i="1"/>
  <c r="F88" i="1"/>
  <c r="F87" i="1"/>
  <c r="F86" i="1"/>
  <c r="F85" i="1"/>
  <c r="F84" i="1"/>
  <c r="F83" i="1"/>
  <c r="F82" i="1"/>
  <c r="F81" i="1"/>
  <c r="F80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</calcChain>
</file>

<file path=xl/sharedStrings.xml><?xml version="1.0" encoding="utf-8"?>
<sst xmlns="http://schemas.openxmlformats.org/spreadsheetml/2006/main" count="573" uniqueCount="249">
  <si>
    <t>Հաստատում եմ`</t>
  </si>
  <si>
    <t xml:space="preserve">«ԵԿՆ ԾԻԳ» ՀՈԱԿ-ի  </t>
  </si>
  <si>
    <t xml:space="preserve">Տնօրենի ժամանակավոր պաշտոնակատար՝ </t>
  </si>
  <si>
    <t>Ա. Բաբայան</t>
  </si>
  <si>
    <t>Երևան քաղաքի 2025թ. բյուջեի միջոցներով նախատեսվող</t>
  </si>
  <si>
    <t>Պատվիրատուն`</t>
  </si>
  <si>
    <t>«ԵԿՆ ԾԻԳ» ՀՈԱԿ</t>
  </si>
  <si>
    <t>(ըստ բյուջետային ծախսերի գործառնական և տնտեսագիտական դասակարգման)</t>
  </si>
  <si>
    <t>Ծրագիրը`</t>
  </si>
  <si>
    <t>Անվանումը`</t>
  </si>
  <si>
    <t>«Սուբսիդիաներ ոչ ֆինանսական պետական (համայնքային) կազմակերպություններին»</t>
  </si>
  <si>
    <t>բաժին՝  04</t>
  </si>
  <si>
    <t>խումբ՝ 9</t>
  </si>
  <si>
    <t>դաս՝ 1</t>
  </si>
  <si>
    <t xml:space="preserve">Գնման առարկայի </t>
  </si>
  <si>
    <t>միավորի գինը</t>
  </si>
  <si>
    <t>Քանակը</t>
  </si>
  <si>
    <t>անվանումը</t>
  </si>
  <si>
    <t>Նոթատետրեր</t>
  </si>
  <si>
    <t>ՄԱ</t>
  </si>
  <si>
    <t>հատ</t>
  </si>
  <si>
    <t>Կպչուն թերթիկներ նշումների համար</t>
  </si>
  <si>
    <t>Արագակարներ</t>
  </si>
  <si>
    <t>Գրիչ, գնդիկավոր</t>
  </si>
  <si>
    <t>Գրիչ, գելային</t>
  </si>
  <si>
    <t>Սոսնձամատիտ, գրասենյակային</t>
  </si>
  <si>
    <t>Կազմարարական զսպանակներ</t>
  </si>
  <si>
    <t>Գծանշիչ</t>
  </si>
  <si>
    <t>Կազմ, լամինացիայի թաղանթ, A4 ձևաչափի</t>
  </si>
  <si>
    <t>Էջաբաժանիչ</t>
  </si>
  <si>
    <t>Ուղղիչ հեղուկներ</t>
  </si>
  <si>
    <t>Ուղղիչ գրիչներ</t>
  </si>
  <si>
    <t>Գրենական պիտույքների դասավորման հարմարանքներ և պարագաներ</t>
  </si>
  <si>
    <t>Փաստաթղթերի համար նախատեսված, սեղանի վրա դրվող դարակաշարեր</t>
  </si>
  <si>
    <t>Կարիչի մետաղալարե կապեր, մեծ</t>
  </si>
  <si>
    <t>տուփ</t>
  </si>
  <si>
    <t>Կարիչի մետաղալարե կապեր, փոքր</t>
  </si>
  <si>
    <t>Կարիչի մետաղալարե կապեր, միջին</t>
  </si>
  <si>
    <t>Թղթապանակ</t>
  </si>
  <si>
    <t>Թղթապանակ, պոլիմերային թաղանթ, ֆայլ</t>
  </si>
  <si>
    <t>Թղթապանակ, թելով, թղթյա</t>
  </si>
  <si>
    <t>Կարիչ, մինչև 20 թերթի համար</t>
  </si>
  <si>
    <t>Կարիչ, 20-50 թերթի համար</t>
  </si>
  <si>
    <t>Կարիչ, 50-ից ավելի թերթի համար</t>
  </si>
  <si>
    <t>Դակիչ, մեծ</t>
  </si>
  <si>
    <t>Դակիչ, միջին</t>
  </si>
  <si>
    <t>Ապակարիչ</t>
  </si>
  <si>
    <t>Թուղթ՝ A4 ֆորմատի</t>
  </si>
  <si>
    <t>Թուղթ՝ A3 ֆորմատի</t>
  </si>
  <si>
    <t>Հատուկ Ա4 ծրար</t>
  </si>
  <si>
    <t>Հատուկ Ա6 ծրար</t>
  </si>
  <si>
    <t>Նամակի ծրար, A5 ձևաչափի</t>
  </si>
  <si>
    <t>Թուղթ նշումների, սոսնձվածքով</t>
  </si>
  <si>
    <t>Թուղթ նշումների, տրցակներով</t>
  </si>
  <si>
    <t>Դանակ՝ գրասենյակային</t>
  </si>
  <si>
    <t>Մկրատ, գրասենյակային</t>
  </si>
  <si>
    <t>Ամրակ, փոքր</t>
  </si>
  <si>
    <t>Ամրակ, մեծ</t>
  </si>
  <si>
    <t>Սեղմակ, փոքր</t>
  </si>
  <si>
    <t>Սեղմակ, միջին</t>
  </si>
  <si>
    <t>Սեղմակ, մեծ</t>
  </si>
  <si>
    <t>Քանոն, պլաստիկ</t>
  </si>
  <si>
    <t>Տնտեսական ապրանքներ</t>
  </si>
  <si>
    <t>Պատվերով տպագրվող նյութեր</t>
  </si>
  <si>
    <t>09132200</t>
  </si>
  <si>
    <t>Բենզին, ռեգուլյար</t>
  </si>
  <si>
    <t>լիտր</t>
  </si>
  <si>
    <t>39221190</t>
  </si>
  <si>
    <t>Դյուրակիր համակարգիչներ</t>
  </si>
  <si>
    <t>ԳՀ</t>
  </si>
  <si>
    <t>Համակարգչային մոնիտոր</t>
  </si>
  <si>
    <t>Լեդ էկրան իր համակարգիչով</t>
  </si>
  <si>
    <t>Մկնիկ, համակարգչային, անլար</t>
  </si>
  <si>
    <t>30237460</t>
  </si>
  <si>
    <t>Համակարգչային ստեղնաշարեր</t>
  </si>
  <si>
    <t>Տեղեկությունների պահպանման կրիչներ</t>
  </si>
  <si>
    <t>Ֆլեշ հիշողություն</t>
  </si>
  <si>
    <t>Արխիվի դարակաշարեր</t>
  </si>
  <si>
    <t>Աթոռ՝ ղեկավարի</t>
  </si>
  <si>
    <t>Աթոռ՝ գրասենյակային</t>
  </si>
  <si>
    <t>Գրասեղաններ</t>
  </si>
  <si>
    <t>Գրապահարաններ</t>
  </si>
  <si>
    <t>Դիսպենսերներ</t>
  </si>
  <si>
    <t>IP հեռախոսներ</t>
  </si>
  <si>
    <t>65311100</t>
  </si>
  <si>
    <t>Էլեկտրականության բաշխում</t>
  </si>
  <si>
    <t>Կվտ/ժ</t>
  </si>
  <si>
    <t>64211100</t>
  </si>
  <si>
    <t>դրամ</t>
  </si>
  <si>
    <t>72400000</t>
  </si>
  <si>
    <t>64111200</t>
  </si>
  <si>
    <t>Փոստային ծառայություններ՝ կապված նամակների հետ</t>
  </si>
  <si>
    <t>64120000</t>
  </si>
  <si>
    <t>Սուրհանդակային ծառայություններ</t>
  </si>
  <si>
    <t>70311200</t>
  </si>
  <si>
    <t>50111130</t>
  </si>
  <si>
    <t>Ավտոմեքենաների վերանորոգման ծառայություններ</t>
  </si>
  <si>
    <t>Խորհրդատվության ծառայություններ</t>
  </si>
  <si>
    <t>Գրավոր թարգմանության ծառայություն</t>
  </si>
  <si>
    <t>Վեբ կայքի ստեղծման և սպասարկման ծառայություններ</t>
  </si>
  <si>
    <t>Համացանցային էջերի հոսթինգի ծառայություններ</t>
  </si>
  <si>
    <t>72411700</t>
  </si>
  <si>
    <t>Դոմենային անվանումներ</t>
  </si>
  <si>
    <t xml:space="preserve">Թերթերում հայտարարությունների տպագրման ծառայություն </t>
  </si>
  <si>
    <t>92421100/1</t>
  </si>
  <si>
    <t>92421100/2</t>
  </si>
  <si>
    <t>92421100/3</t>
  </si>
  <si>
    <t>72411110/1</t>
  </si>
  <si>
    <t>Կայքէջերում հայտարարությունների տեղադրման ծառայություններ</t>
  </si>
  <si>
    <t>72411110/2</t>
  </si>
  <si>
    <t>ՈՒսումնական մասնագիտական ձեռնարկների հետ կապված ծառայություններ</t>
  </si>
  <si>
    <t xml:space="preserve">Հաշվապահական համակարգչային ծրագրային փաթեթներ </t>
  </si>
  <si>
    <t>48441300/1</t>
  </si>
  <si>
    <t>48441300/2</t>
  </si>
  <si>
    <t>50311120</t>
  </si>
  <si>
    <t>Համակարգչային սարքերի պահպանման և վերանորոգման ծառայություններ</t>
  </si>
  <si>
    <t>72611100</t>
  </si>
  <si>
    <t>Համակարգչային տեխնիկական օժանդակման ծառայություններ /քարթրիջների լիցքավորման ծառայություններ/</t>
  </si>
  <si>
    <t xml:space="preserve"> Հավելվածների ծրագրային ապահովման մշակման ծառայություններ</t>
  </si>
  <si>
    <t xml:space="preserve"> Փորձաքննության ծառայություններ</t>
  </si>
  <si>
    <t>50531140/1</t>
  </si>
  <si>
    <t>50531140/2</t>
  </si>
  <si>
    <t>50531140/3</t>
  </si>
  <si>
    <t>50531140/4</t>
  </si>
  <si>
    <t>Աուդիտորական ծառայություններ</t>
  </si>
  <si>
    <t>Գույքագրման ծառայություններ</t>
  </si>
  <si>
    <t>79111200</t>
  </si>
  <si>
    <t>Ներկայացուցչական ծառայություններ</t>
  </si>
  <si>
    <t>Աշխատակիցների վերապատրաստման ծառայություններ</t>
  </si>
  <si>
    <t>Գործարար միջոցառումների կազմակերպման ծառայություններ</t>
  </si>
  <si>
    <t>Փոխադրամիջոցների հետ կապված ապահովագրական ծառայություններ</t>
  </si>
  <si>
    <t>66511170/1</t>
  </si>
  <si>
    <t>66511170/2</t>
  </si>
  <si>
    <t>66511170/3</t>
  </si>
  <si>
    <t>Մասնագիտացված կազմակերպությունների կողմից մատուցվող ծառայություններ</t>
  </si>
  <si>
    <t>Ալյ ծառայություններ</t>
  </si>
  <si>
    <t>30211200/3</t>
  </si>
  <si>
    <t>Ֆինանսական խորհրդատվության ծառայություններ</t>
  </si>
  <si>
    <t>66171100/1</t>
  </si>
  <si>
    <t>85311190/1</t>
  </si>
  <si>
    <t xml:space="preserve"> </t>
  </si>
  <si>
    <t>«Ներդրումային ծրագրերի իրականացում»</t>
  </si>
  <si>
    <t>ծրագիր` «Ներդրումային ծրագրերի իրականացում»</t>
  </si>
  <si>
    <t>Միջանցիկ ծածկագիրը՝ ըստ ԳՄԱ դասկարագման</t>
  </si>
  <si>
    <t>ԱՊՐԱՆՔՆԵՐ</t>
  </si>
  <si>
    <t>Գնման ձևը</t>
  </si>
  <si>
    <t>Չափի միավորը</t>
  </si>
  <si>
    <t xml:space="preserve">Գումարը 
(դրամ) </t>
  </si>
  <si>
    <t>30211200/4</t>
  </si>
  <si>
    <t>30211220/1</t>
  </si>
  <si>
    <t>Սեղանի համակարգիչներ</t>
  </si>
  <si>
    <t>30237490/1</t>
  </si>
  <si>
    <t>30237490/2</t>
  </si>
  <si>
    <t>30211170/1</t>
  </si>
  <si>
    <t>30211170/2</t>
  </si>
  <si>
    <t>30211170/3</t>
  </si>
  <si>
    <t>30211170/4</t>
  </si>
  <si>
    <t>30211170/5</t>
  </si>
  <si>
    <t>30211170/6</t>
  </si>
  <si>
    <t>30211170/7</t>
  </si>
  <si>
    <t xml:space="preserve">Մինիհամակարգչային սարքեր </t>
  </si>
  <si>
    <t>32551160/1</t>
  </si>
  <si>
    <t>Հեռախոսային սարքեր</t>
  </si>
  <si>
    <t xml:space="preserve"> Անխափան սնուցման աղբյուրներ</t>
  </si>
  <si>
    <t>31151120/1</t>
  </si>
  <si>
    <t>03121210/1</t>
  </si>
  <si>
    <t>92421100/4</t>
  </si>
  <si>
    <t>30231300/1</t>
  </si>
  <si>
    <t>Առաջնորդման և խորհրդատվության ծառայություններ</t>
  </si>
  <si>
    <t>79411140/1</t>
  </si>
  <si>
    <t>79111100/1</t>
  </si>
  <si>
    <t>79411140/2</t>
  </si>
  <si>
    <t>Մարդկային ռեսուրսների կառավարման խորհրդատվական ծառայություններ</t>
  </si>
  <si>
    <t>Իրավական խորհրդատվության ծառայություններ</t>
  </si>
  <si>
    <t>ԷԱՃ</t>
  </si>
  <si>
    <t>79111100/2</t>
  </si>
  <si>
    <t>39111180/1</t>
  </si>
  <si>
    <t>85311190/2</t>
  </si>
  <si>
    <t xml:space="preserve"> տպագրական և առաքման ծառայություններ</t>
  </si>
  <si>
    <t>Խմելու ջրի տարաներ*</t>
  </si>
  <si>
    <t xml:space="preserve"> Հպումով կառավարվող էկրաններ</t>
  </si>
  <si>
    <t xml:space="preserve"> Ծաղկային կոմպոզիցիաներ</t>
  </si>
  <si>
    <t>Հանրային հեռախոսային ծառայություններ**</t>
  </si>
  <si>
    <t>Համացանցային ծառայություններ ***</t>
  </si>
  <si>
    <t>Տարածքների վարձակալության ծառայություններ ****</t>
  </si>
  <si>
    <t>Տաքսի ծառայություն</t>
  </si>
  <si>
    <t xml:space="preserve"> իրավական խորհրդատվության ծառայություններ</t>
  </si>
  <si>
    <t>Կայքէջերում հայտարարությունների տեղադրման ծառայություններ*****</t>
  </si>
  <si>
    <t>79631200/1</t>
  </si>
  <si>
    <t>Կանոնավոր օդային փոխադրման ծառայություն (ավիատոմս)******</t>
  </si>
  <si>
    <t>Նավիգացիոն ծառայություններ*******</t>
  </si>
  <si>
    <t>30192121/3</t>
  </si>
  <si>
    <t>30192733/1</t>
  </si>
  <si>
    <t>30197323/1</t>
  </si>
  <si>
    <t>30197655/1</t>
  </si>
  <si>
    <t>կգ</t>
  </si>
  <si>
    <t>30199431/1</t>
  </si>
  <si>
    <t>22451180/1</t>
  </si>
  <si>
    <t>22451180/2</t>
  </si>
  <si>
    <t xml:space="preserve">շենքերում տեղակայված էլեկտրական սարքերի վերանորոգման և պահպանման ծառայություններ/ դիսպենսերներ 5 հատ/ </t>
  </si>
  <si>
    <t>Բաժանորդագրման ծառայություններ</t>
  </si>
  <si>
    <t>80521200/1</t>
  </si>
  <si>
    <t>ուսուցողական սեմինարներ</t>
  </si>
  <si>
    <t>50111180/1</t>
  </si>
  <si>
    <t xml:space="preserve"> ավտոմեքենաների լվացման և նմանատիպ ծառայություններ</t>
  </si>
  <si>
    <t>Ծառայություններ</t>
  </si>
  <si>
    <t>ԳՆՈՒՄՆԵՐԻ ՓՈՓՈԽՎԱԾ ՊԼԱՆ N 8</t>
  </si>
  <si>
    <t>22851100/1</t>
  </si>
  <si>
    <t>30192128/1</t>
  </si>
  <si>
    <t>30192710/1</t>
  </si>
  <si>
    <t>30192720/1</t>
  </si>
  <si>
    <t>30192730/1</t>
  </si>
  <si>
    <t>30192780/1</t>
  </si>
  <si>
    <t>30192920/1</t>
  </si>
  <si>
    <t>30192930/1</t>
  </si>
  <si>
    <t>30193110/1</t>
  </si>
  <si>
    <t xml:space="preserve"> 30193200/1</t>
  </si>
  <si>
    <t>30197100/1</t>
  </si>
  <si>
    <t>30197111/1</t>
  </si>
  <si>
    <t>30197230/1</t>
  </si>
  <si>
    <t>30197231/1</t>
  </si>
  <si>
    <t>30197321/</t>
  </si>
  <si>
    <t>30197322/1</t>
  </si>
  <si>
    <t>30197331/1</t>
  </si>
  <si>
    <t>30197332/1</t>
  </si>
  <si>
    <t>30197340/1</t>
  </si>
  <si>
    <t>30199260/1</t>
  </si>
  <si>
    <t>30199230/1</t>
  </si>
  <si>
    <t>30199420/1</t>
  </si>
  <si>
    <t>39241141/1</t>
  </si>
  <si>
    <t>39241210/1</t>
  </si>
  <si>
    <t>39263410/1</t>
  </si>
  <si>
    <t>39263420/1</t>
  </si>
  <si>
    <t>39263510/1</t>
  </si>
  <si>
    <t>39263530/1</t>
  </si>
  <si>
    <t>39292510/1</t>
  </si>
  <si>
    <t>22451180/3</t>
  </si>
  <si>
    <t>39111220/2</t>
  </si>
  <si>
    <t>30237260/1</t>
  </si>
  <si>
    <t>03441100/1</t>
  </si>
  <si>
    <t>15842220/2</t>
  </si>
  <si>
    <t>24321390/1</t>
  </si>
  <si>
    <t>24321390/3</t>
  </si>
  <si>
    <t>Էկրանները պատերին ամրացնելու կախիչներ</t>
  </si>
  <si>
    <t>դեկորատիվ բույսեր</t>
  </si>
  <si>
    <t>շոկոլադի սալիկներ</t>
  </si>
  <si>
    <t>կիլոգրամ</t>
  </si>
  <si>
    <t>ալկոհոլ</t>
  </si>
  <si>
    <t>98111120/502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</si>
</sst>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դ_ր_._-;\-* #,##0.00\ _դ_ր_._-;_-* &quot;-&quot;??\ _դ_ր_._-;_-@_-"/>
    <numFmt numFmtId="166" formatCode="#,##0.0;\-#,##0.0"/>
  </numFmts>
  <fonts count="18"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name val="Gea grapalat"/>
      <charset val="204"/>
    </font>
    <font>
      <sz val="12"/>
      <name val="Gea grapalat"/>
      <charset val="204"/>
    </font>
    <font>
      <b/>
      <sz val="11"/>
      <name val="Gea grapalat"/>
      <charset val="204"/>
    </font>
    <font>
      <sz val="11"/>
      <color theme="1"/>
      <name val="Gea Grapalat"/>
      <charset val="204"/>
    </font>
    <font>
      <sz val="10"/>
      <name val="Arial"/>
      <family val="2"/>
      <charset val="204"/>
    </font>
    <font>
      <sz val="11"/>
      <name val="Gea grapalat"/>
      <charset val="204"/>
    </font>
    <font>
      <sz val="8"/>
      <name val="Arial"/>
      <family val="2"/>
      <charset val="204"/>
    </font>
    <font>
      <sz val="10"/>
      <name val="Arial"/>
      <family val="2"/>
    </font>
    <font>
      <b/>
      <sz val="11"/>
      <color theme="1"/>
      <name val="Gea Grapalat"/>
    </font>
    <font>
      <b/>
      <sz val="11"/>
      <name val="Gea Grapalat"/>
    </font>
    <font>
      <b/>
      <sz val="11"/>
      <color theme="1"/>
      <name val="Gea Grapalat"/>
      <charset val="204"/>
    </font>
    <font>
      <sz val="11"/>
      <color theme="1"/>
      <name val="Gea Grapalat"/>
    </font>
    <font>
      <sz val="11"/>
      <name val="Gea Grapalat"/>
    </font>
    <font>
      <b/>
      <sz val="12"/>
      <name val="Gea grapalat"/>
      <charset val="204"/>
    </font>
    <font>
      <b/>
      <sz val="12"/>
      <color theme="1"/>
      <name val="Gea Grapal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7" fillId="0" borderId="0"/>
  </cellStyleXfs>
  <cellXfs count="59">
    <xf numFmtId="0" fontId="0" fillId="0" borderId="0" xfId="0"/>
    <xf numFmtId="0" fontId="4" fillId="0" borderId="0" xfId="0" applyFont="1"/>
    <xf numFmtId="0" fontId="1" fillId="0" borderId="0" xfId="0" applyFont="1"/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8" fillId="2" borderId="6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9" fontId="8" fillId="0" borderId="7" xfId="1" applyNumberFormat="1" applyFont="1" applyFill="1" applyBorder="1" applyAlignment="1">
      <alignment horizontal="right" vertical="center"/>
    </xf>
    <xf numFmtId="37" fontId="8" fillId="0" borderId="7" xfId="1" applyNumberFormat="1" applyFont="1" applyFill="1" applyBorder="1" applyAlignment="1">
      <alignment horizontal="right" vertical="center"/>
    </xf>
    <xf numFmtId="37" fontId="12" fillId="0" borderId="7" xfId="1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37" fontId="5" fillId="0" borderId="7" xfId="1" applyNumberFormat="1" applyFont="1" applyFill="1" applyBorder="1" applyAlignment="1">
      <alignment horizontal="right" vertical="center"/>
    </xf>
    <xf numFmtId="37" fontId="6" fillId="0" borderId="7" xfId="1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37" fontId="15" fillId="0" borderId="7" xfId="1" applyNumberFormat="1" applyFont="1" applyFill="1" applyBorder="1" applyAlignment="1">
      <alignment horizontal="right" vertical="center"/>
    </xf>
    <xf numFmtId="37" fontId="11" fillId="0" borderId="7" xfId="1" applyNumberFormat="1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7" fontId="6" fillId="0" borderId="7" xfId="0" applyNumberFormat="1" applyFont="1" applyBorder="1" applyAlignment="1">
      <alignment horizontal="right" vertical="center" wrapText="1"/>
    </xf>
    <xf numFmtId="37" fontId="6" fillId="0" borderId="7" xfId="0" applyNumberFormat="1" applyFont="1" applyBorder="1" applyAlignment="1">
      <alignment horizontal="center" vertical="center" wrapText="1"/>
    </xf>
    <xf numFmtId="37" fontId="8" fillId="0" borderId="7" xfId="0" applyNumberFormat="1" applyFont="1" applyBorder="1" applyAlignment="1">
      <alignment horizontal="right" vertical="center" wrapText="1"/>
    </xf>
    <xf numFmtId="37" fontId="8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37" fontId="12" fillId="0" borderId="7" xfId="0" applyNumberFormat="1" applyFont="1" applyBorder="1" applyAlignment="1">
      <alignment horizontal="right" vertical="center" wrapText="1"/>
    </xf>
    <xf numFmtId="37" fontId="5" fillId="0" borderId="7" xfId="0" applyNumberFormat="1" applyFont="1" applyBorder="1" applyAlignment="1">
      <alignment horizontal="right" vertical="center" wrapText="1"/>
    </xf>
    <xf numFmtId="37" fontId="5" fillId="0" borderId="7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right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6"/>
  <sheetViews>
    <sheetView tabSelected="1" topLeftCell="A5" zoomScale="115" zoomScaleNormal="115" zoomScaleSheetLayoutView="100" workbookViewId="0">
      <selection activeCell="G5" sqref="G5:H9"/>
    </sheetView>
  </sheetViews>
  <sheetFormatPr defaultRowHeight="13.5"/>
  <cols>
    <col min="1" max="1" width="24.85546875" style="18" customWidth="1"/>
    <col min="2" max="2" width="51" customWidth="1"/>
    <col min="3" max="3" width="17" customWidth="1"/>
    <col min="4" max="4" width="9.85546875" customWidth="1"/>
    <col min="5" max="5" width="18.7109375" customWidth="1"/>
    <col min="6" max="6" width="19.7109375" customWidth="1"/>
    <col min="7" max="7" width="10" style="18" customWidth="1"/>
    <col min="8" max="8" width="14.7109375" customWidth="1"/>
    <col min="13" max="13" width="4.7109375" customWidth="1"/>
    <col min="14" max="14" width="9.140625" hidden="1" customWidth="1"/>
    <col min="15" max="15" width="23.28515625" style="2" customWidth="1"/>
    <col min="16" max="21" width="9.140625" style="2"/>
  </cols>
  <sheetData>
    <row r="1" spans="1:10" s="2" customFormat="1">
      <c r="A1" s="7"/>
      <c r="G1" s="7"/>
      <c r="I1" s="6" t="s">
        <v>0</v>
      </c>
    </row>
    <row r="2" spans="1:10" s="2" customFormat="1">
      <c r="A2" s="7"/>
      <c r="G2" s="7" t="s">
        <v>1</v>
      </c>
    </row>
    <row r="3" spans="1:10" s="2" customFormat="1">
      <c r="A3" s="7"/>
      <c r="G3" s="7" t="s">
        <v>2</v>
      </c>
    </row>
    <row r="4" spans="1:10" s="2" customFormat="1">
      <c r="A4" s="7"/>
      <c r="G4" s="7"/>
    </row>
    <row r="5" spans="1:10" s="2" customFormat="1">
      <c r="A5" s="7"/>
      <c r="G5" s="57"/>
      <c r="H5" s="57"/>
    </row>
    <row r="6" spans="1:10" s="2" customFormat="1">
      <c r="A6" s="7"/>
      <c r="G6" s="57"/>
      <c r="H6" s="57"/>
    </row>
    <row r="7" spans="1:10" s="2" customFormat="1">
      <c r="A7" s="7"/>
      <c r="G7" s="57"/>
      <c r="H7" s="57"/>
    </row>
    <row r="8" spans="1:10" s="2" customFormat="1">
      <c r="A8" s="7"/>
      <c r="G8" s="57"/>
      <c r="H8" s="57"/>
    </row>
    <row r="9" spans="1:10" s="2" customFormat="1">
      <c r="A9" s="7"/>
      <c r="G9" s="57"/>
      <c r="H9" s="57"/>
    </row>
    <row r="10" spans="1:10" s="2" customFormat="1">
      <c r="A10" s="7"/>
      <c r="G10" s="7"/>
    </row>
    <row r="11" spans="1:10" s="2" customFormat="1">
      <c r="A11" s="7"/>
      <c r="G11" s="7"/>
    </row>
    <row r="12" spans="1:10" s="2" customFormat="1">
      <c r="A12" s="7"/>
      <c r="G12" s="7"/>
      <c r="I12" s="2" t="s">
        <v>3</v>
      </c>
    </row>
    <row r="13" spans="1:10" s="2" customFormat="1">
      <c r="A13" s="7"/>
      <c r="G13" s="7"/>
      <c r="H13" s="6"/>
      <c r="I13" s="7" t="s">
        <v>140</v>
      </c>
    </row>
    <row r="14" spans="1:10" s="2" customFormat="1">
      <c r="A14" s="7"/>
      <c r="G14" s="7"/>
    </row>
    <row r="15" spans="1:10" s="2" customFormat="1" ht="14.25">
      <c r="A15" s="58" t="s">
        <v>206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s="2" customFormat="1">
      <c r="A16" s="57" t="s">
        <v>4</v>
      </c>
      <c r="B16" s="57"/>
      <c r="C16" s="57"/>
      <c r="D16" s="57"/>
      <c r="E16" s="57"/>
      <c r="F16" s="57"/>
      <c r="G16" s="57"/>
      <c r="H16" s="57"/>
      <c r="I16" s="57"/>
      <c r="J16" s="57"/>
    </row>
    <row r="17" spans="1:21" s="2" customFormat="1">
      <c r="A17" s="7"/>
      <c r="G17" s="7"/>
    </row>
    <row r="18" spans="1:21" s="2" customFormat="1">
      <c r="A18" s="48" t="s">
        <v>5</v>
      </c>
      <c r="B18" s="48"/>
      <c r="C18" s="2" t="s">
        <v>6</v>
      </c>
      <c r="G18" s="7"/>
    </row>
    <row r="19" spans="1:21" s="2" customFormat="1">
      <c r="A19" s="48" t="s">
        <v>7</v>
      </c>
      <c r="B19" s="48"/>
      <c r="G19" s="7"/>
    </row>
    <row r="20" spans="1:21" s="2" customFormat="1">
      <c r="A20" s="48" t="s">
        <v>8</v>
      </c>
      <c r="B20" s="48"/>
      <c r="C20" s="2" t="s">
        <v>141</v>
      </c>
      <c r="G20" s="7"/>
    </row>
    <row r="21" spans="1:21" s="2" customFormat="1">
      <c r="A21" s="48" t="s">
        <v>9</v>
      </c>
      <c r="B21" s="48"/>
      <c r="C21" s="2" t="s">
        <v>10</v>
      </c>
      <c r="G21" s="7"/>
    </row>
    <row r="22" spans="1:21" s="2" customFormat="1">
      <c r="A22" s="48" t="s">
        <v>11</v>
      </c>
      <c r="B22" s="48"/>
      <c r="C22" s="2" t="s">
        <v>12</v>
      </c>
      <c r="D22" s="2" t="s">
        <v>13</v>
      </c>
      <c r="E22" s="2" t="s">
        <v>142</v>
      </c>
      <c r="G22" s="7"/>
    </row>
    <row r="23" spans="1:21" s="2" customFormat="1">
      <c r="A23" s="48"/>
      <c r="B23" s="48"/>
      <c r="G23" s="7"/>
    </row>
    <row r="24" spans="1:21" s="2" customFormat="1" ht="14.25" thickBot="1">
      <c r="A24" s="7"/>
      <c r="G24" s="7"/>
    </row>
    <row r="25" spans="1:21" s="1" customFormat="1" ht="15" customHeight="1">
      <c r="A25" s="51" t="s">
        <v>14</v>
      </c>
      <c r="B25" s="52"/>
      <c r="C25" s="53" t="s">
        <v>145</v>
      </c>
      <c r="D25" s="55" t="s">
        <v>146</v>
      </c>
      <c r="E25" s="55" t="s">
        <v>15</v>
      </c>
      <c r="F25" s="55" t="s">
        <v>147</v>
      </c>
      <c r="G25" s="49" t="s">
        <v>16</v>
      </c>
      <c r="O25" s="2"/>
      <c r="P25" s="2"/>
      <c r="Q25" s="2"/>
      <c r="R25" s="2"/>
      <c r="S25" s="2"/>
      <c r="T25" s="2"/>
      <c r="U25" s="2"/>
    </row>
    <row r="26" spans="1:21" s="1" customFormat="1" ht="64.5" customHeight="1">
      <c r="A26" s="19" t="s">
        <v>143</v>
      </c>
      <c r="B26" s="16" t="s">
        <v>17</v>
      </c>
      <c r="C26" s="54"/>
      <c r="D26" s="56"/>
      <c r="E26" s="56"/>
      <c r="F26" s="56"/>
      <c r="G26" s="50"/>
      <c r="O26" s="2"/>
      <c r="P26" s="2"/>
      <c r="Q26" s="2"/>
      <c r="R26" s="2"/>
      <c r="S26" s="2"/>
      <c r="T26" s="2"/>
      <c r="U26" s="2"/>
    </row>
    <row r="27" spans="1:21" s="1" customFormat="1" ht="27" customHeight="1" thickBot="1">
      <c r="A27" s="47" t="s">
        <v>144</v>
      </c>
      <c r="B27" s="47"/>
      <c r="C27" s="21"/>
      <c r="D27" s="22"/>
      <c r="E27" s="22"/>
      <c r="F27" s="22"/>
      <c r="G27" s="22"/>
      <c r="O27" s="2"/>
      <c r="P27" s="2"/>
      <c r="Q27" s="2"/>
      <c r="R27" s="2"/>
      <c r="S27" s="2"/>
      <c r="T27" s="2"/>
      <c r="U27" s="2"/>
    </row>
    <row r="28" spans="1:21" s="2" customFormat="1" ht="14.25">
      <c r="A28" s="34">
        <v>22811150</v>
      </c>
      <c r="B28" s="5" t="s">
        <v>18</v>
      </c>
      <c r="C28" s="23" t="s">
        <v>19</v>
      </c>
      <c r="D28" s="23" t="s">
        <v>20</v>
      </c>
      <c r="E28" s="37">
        <v>2000</v>
      </c>
      <c r="F28" s="37">
        <f t="shared" ref="F28:F33" si="0">E28*G28</f>
        <v>160000</v>
      </c>
      <c r="G28" s="38">
        <v>80</v>
      </c>
    </row>
    <row r="29" spans="1:21" s="2" customFormat="1" ht="14.25">
      <c r="A29" s="35">
        <v>22811170</v>
      </c>
      <c r="B29" s="5" t="s">
        <v>21</v>
      </c>
      <c r="C29" s="23" t="s">
        <v>19</v>
      </c>
      <c r="D29" s="23" t="s">
        <v>20</v>
      </c>
      <c r="E29" s="37">
        <v>390</v>
      </c>
      <c r="F29" s="37">
        <f t="shared" si="0"/>
        <v>7800</v>
      </c>
      <c r="G29" s="38">
        <v>20</v>
      </c>
    </row>
    <row r="30" spans="1:21" s="2" customFormat="1" ht="14.25">
      <c r="A30" s="23" t="s">
        <v>207</v>
      </c>
      <c r="B30" s="5" t="s">
        <v>22</v>
      </c>
      <c r="C30" s="23" t="s">
        <v>19</v>
      </c>
      <c r="D30" s="23" t="s">
        <v>20</v>
      </c>
      <c r="E30" s="37">
        <v>180</v>
      </c>
      <c r="F30" s="37">
        <f t="shared" si="0"/>
        <v>9000</v>
      </c>
      <c r="G30" s="38">
        <v>50</v>
      </c>
    </row>
    <row r="31" spans="1:21" s="2" customFormat="1" ht="14.25">
      <c r="A31" s="23">
        <v>30192121</v>
      </c>
      <c r="B31" s="5" t="s">
        <v>23</v>
      </c>
      <c r="C31" s="23" t="s">
        <v>19</v>
      </c>
      <c r="D31" s="23" t="s">
        <v>20</v>
      </c>
      <c r="E31" s="37">
        <v>200</v>
      </c>
      <c r="F31" s="37">
        <f t="shared" si="0"/>
        <v>0</v>
      </c>
      <c r="G31" s="38">
        <v>0</v>
      </c>
    </row>
    <row r="32" spans="1:21" s="2" customFormat="1" ht="14.25">
      <c r="A32" s="23" t="s">
        <v>191</v>
      </c>
      <c r="B32" s="5" t="s">
        <v>23</v>
      </c>
      <c r="C32" s="23" t="s">
        <v>19</v>
      </c>
      <c r="D32" s="23" t="s">
        <v>20</v>
      </c>
      <c r="E32" s="37">
        <v>200</v>
      </c>
      <c r="F32" s="37">
        <f t="shared" si="0"/>
        <v>30000</v>
      </c>
      <c r="G32" s="38">
        <v>150</v>
      </c>
    </row>
    <row r="33" spans="1:7" s="2" customFormat="1" ht="14.25">
      <c r="A33" s="23" t="s">
        <v>208</v>
      </c>
      <c r="B33" s="5" t="s">
        <v>24</v>
      </c>
      <c r="C33" s="23" t="s">
        <v>19</v>
      </c>
      <c r="D33" s="23" t="s">
        <v>20</v>
      </c>
      <c r="E33" s="37">
        <v>800</v>
      </c>
      <c r="F33" s="37">
        <f t="shared" si="0"/>
        <v>16000</v>
      </c>
      <c r="G33" s="38">
        <v>20</v>
      </c>
    </row>
    <row r="34" spans="1:7" s="2" customFormat="1" ht="14.25">
      <c r="A34" s="23" t="s">
        <v>209</v>
      </c>
      <c r="B34" s="5" t="s">
        <v>25</v>
      </c>
      <c r="C34" s="23" t="s">
        <v>19</v>
      </c>
      <c r="D34" s="23" t="s">
        <v>20</v>
      </c>
      <c r="E34" s="37">
        <v>400</v>
      </c>
      <c r="F34" s="37">
        <f t="shared" ref="F34:F46" si="1">E34*G34</f>
        <v>10000</v>
      </c>
      <c r="G34" s="38">
        <v>25</v>
      </c>
    </row>
    <row r="35" spans="1:7" s="2" customFormat="1" ht="14.25">
      <c r="A35" s="23">
        <v>30192713</v>
      </c>
      <c r="B35" s="5" t="s">
        <v>26</v>
      </c>
      <c r="C35" s="23" t="s">
        <v>19</v>
      </c>
      <c r="D35" s="23" t="s">
        <v>20</v>
      </c>
      <c r="E35" s="37">
        <v>100</v>
      </c>
      <c r="F35" s="37">
        <f t="shared" si="1"/>
        <v>0</v>
      </c>
      <c r="G35" s="38">
        <v>0</v>
      </c>
    </row>
    <row r="36" spans="1:7" s="2" customFormat="1" ht="14.25">
      <c r="A36" s="23" t="s">
        <v>192</v>
      </c>
      <c r="B36" s="5" t="s">
        <v>26</v>
      </c>
      <c r="C36" s="23" t="s">
        <v>19</v>
      </c>
      <c r="D36" s="23" t="s">
        <v>20</v>
      </c>
      <c r="E36" s="37">
        <v>100</v>
      </c>
      <c r="F36" s="37">
        <f t="shared" si="1"/>
        <v>10000</v>
      </c>
      <c r="G36" s="38">
        <v>100</v>
      </c>
    </row>
    <row r="37" spans="1:7" s="2" customFormat="1" ht="14.25">
      <c r="A37" s="23" t="s">
        <v>210</v>
      </c>
      <c r="B37" s="5" t="s">
        <v>27</v>
      </c>
      <c r="C37" s="23" t="s">
        <v>19</v>
      </c>
      <c r="D37" s="23" t="s">
        <v>20</v>
      </c>
      <c r="E37" s="37">
        <v>400</v>
      </c>
      <c r="F37" s="37">
        <f t="shared" si="1"/>
        <v>40000</v>
      </c>
      <c r="G37" s="38">
        <v>100</v>
      </c>
    </row>
    <row r="38" spans="1:7" s="2" customFormat="1" ht="14.25">
      <c r="A38" s="23" t="s">
        <v>211</v>
      </c>
      <c r="B38" s="5" t="s">
        <v>28</v>
      </c>
      <c r="C38" s="23" t="s">
        <v>19</v>
      </c>
      <c r="D38" s="23" t="s">
        <v>20</v>
      </c>
      <c r="E38" s="37">
        <v>60</v>
      </c>
      <c r="F38" s="37">
        <f t="shared" si="1"/>
        <v>12000</v>
      </c>
      <c r="G38" s="38">
        <v>200</v>
      </c>
    </row>
    <row r="39" spans="1:7" s="2" customFormat="1" ht="14.25">
      <c r="A39" s="23" t="s">
        <v>212</v>
      </c>
      <c r="B39" s="5" t="s">
        <v>29</v>
      </c>
      <c r="C39" s="23" t="s">
        <v>19</v>
      </c>
      <c r="D39" s="23" t="s">
        <v>20</v>
      </c>
      <c r="E39" s="37">
        <v>500</v>
      </c>
      <c r="F39" s="37">
        <f t="shared" si="1"/>
        <v>4500</v>
      </c>
      <c r="G39" s="38">
        <v>9</v>
      </c>
    </row>
    <row r="40" spans="1:7" s="2" customFormat="1" ht="14.25">
      <c r="A40" s="23" t="s">
        <v>213</v>
      </c>
      <c r="B40" s="5" t="s">
        <v>30</v>
      </c>
      <c r="C40" s="23" t="s">
        <v>19</v>
      </c>
      <c r="D40" s="23" t="s">
        <v>20</v>
      </c>
      <c r="E40" s="37">
        <v>350</v>
      </c>
      <c r="F40" s="37">
        <f t="shared" si="1"/>
        <v>7000</v>
      </c>
      <c r="G40" s="38">
        <v>20</v>
      </c>
    </row>
    <row r="41" spans="1:7" s="2" customFormat="1" ht="14.25">
      <c r="A41" s="23" t="s">
        <v>214</v>
      </c>
      <c r="B41" s="5" t="s">
        <v>31</v>
      </c>
      <c r="C41" s="23" t="s">
        <v>19</v>
      </c>
      <c r="D41" s="23" t="s">
        <v>20</v>
      </c>
      <c r="E41" s="37">
        <v>200</v>
      </c>
      <c r="F41" s="37">
        <f t="shared" si="1"/>
        <v>4000</v>
      </c>
      <c r="G41" s="38">
        <v>20</v>
      </c>
    </row>
    <row r="42" spans="1:7" s="2" customFormat="1" ht="28.5">
      <c r="A42" s="23" t="s">
        <v>215</v>
      </c>
      <c r="B42" s="5" t="s">
        <v>32</v>
      </c>
      <c r="C42" s="23" t="s">
        <v>19</v>
      </c>
      <c r="D42" s="23" t="s">
        <v>20</v>
      </c>
      <c r="E42" s="37">
        <v>5000</v>
      </c>
      <c r="F42" s="37">
        <f t="shared" si="1"/>
        <v>50000</v>
      </c>
      <c r="G42" s="38">
        <v>10</v>
      </c>
    </row>
    <row r="43" spans="1:7" s="2" customFormat="1" ht="28.5">
      <c r="A43" s="23" t="s">
        <v>216</v>
      </c>
      <c r="B43" s="5" t="s">
        <v>33</v>
      </c>
      <c r="C43" s="23" t="s">
        <v>19</v>
      </c>
      <c r="D43" s="23" t="s">
        <v>20</v>
      </c>
      <c r="E43" s="37">
        <v>4500</v>
      </c>
      <c r="F43" s="37">
        <f t="shared" si="1"/>
        <v>45000</v>
      </c>
      <c r="G43" s="38">
        <v>10</v>
      </c>
    </row>
    <row r="44" spans="1:7" s="2" customFormat="1" ht="14.25">
      <c r="A44" s="23" t="s">
        <v>217</v>
      </c>
      <c r="B44" s="5" t="s">
        <v>34</v>
      </c>
      <c r="C44" s="23" t="s">
        <v>19</v>
      </c>
      <c r="D44" s="23" t="s">
        <v>35</v>
      </c>
      <c r="E44" s="37">
        <v>600</v>
      </c>
      <c r="F44" s="37">
        <f t="shared" si="1"/>
        <v>18000</v>
      </c>
      <c r="G44" s="38">
        <v>30</v>
      </c>
    </row>
    <row r="45" spans="1:7" s="2" customFormat="1" ht="14.25">
      <c r="A45" s="23" t="s">
        <v>218</v>
      </c>
      <c r="B45" s="5" t="s">
        <v>36</v>
      </c>
      <c r="C45" s="23" t="s">
        <v>19</v>
      </c>
      <c r="D45" s="23" t="s">
        <v>35</v>
      </c>
      <c r="E45" s="37">
        <v>90</v>
      </c>
      <c r="F45" s="37">
        <f t="shared" si="1"/>
        <v>7200</v>
      </c>
      <c r="G45" s="38">
        <v>80</v>
      </c>
    </row>
    <row r="46" spans="1:7" s="2" customFormat="1" ht="14.25">
      <c r="A46" s="23">
        <v>30197112</v>
      </c>
      <c r="B46" s="5" t="s">
        <v>37</v>
      </c>
      <c r="C46" s="23" t="s">
        <v>19</v>
      </c>
      <c r="D46" s="23" t="s">
        <v>35</v>
      </c>
      <c r="E46" s="37">
        <v>170</v>
      </c>
      <c r="F46" s="37">
        <f t="shared" si="1"/>
        <v>13600</v>
      </c>
      <c r="G46" s="38">
        <v>80</v>
      </c>
    </row>
    <row r="47" spans="1:7" s="2" customFormat="1" ht="14.25">
      <c r="A47" s="23" t="s">
        <v>219</v>
      </c>
      <c r="B47" s="5" t="s">
        <v>38</v>
      </c>
      <c r="C47" s="23" t="s">
        <v>19</v>
      </c>
      <c r="D47" s="23" t="s">
        <v>20</v>
      </c>
      <c r="E47" s="37">
        <v>820</v>
      </c>
      <c r="F47" s="37">
        <f t="shared" ref="F47:F64" si="2">E47*G47</f>
        <v>82000</v>
      </c>
      <c r="G47" s="38">
        <v>100</v>
      </c>
    </row>
    <row r="48" spans="1:7" s="2" customFormat="1" ht="14.25">
      <c r="A48" s="23" t="s">
        <v>220</v>
      </c>
      <c r="B48" s="5" t="s">
        <v>39</v>
      </c>
      <c r="C48" s="23" t="s">
        <v>19</v>
      </c>
      <c r="D48" s="23" t="s">
        <v>20</v>
      </c>
      <c r="E48" s="37">
        <v>15</v>
      </c>
      <c r="F48" s="37">
        <f t="shared" si="2"/>
        <v>52500</v>
      </c>
      <c r="G48" s="38">
        <v>3500</v>
      </c>
    </row>
    <row r="49" spans="1:7" s="2" customFormat="1" ht="14.25">
      <c r="A49" s="23">
        <v>30197233</v>
      </c>
      <c r="B49" s="5" t="s">
        <v>40</v>
      </c>
      <c r="C49" s="23" t="s">
        <v>19</v>
      </c>
      <c r="D49" s="23" t="s">
        <v>20</v>
      </c>
      <c r="E49" s="37">
        <v>150</v>
      </c>
      <c r="F49" s="37">
        <f t="shared" si="2"/>
        <v>4350</v>
      </c>
      <c r="G49" s="38">
        <v>29</v>
      </c>
    </row>
    <row r="50" spans="1:7" s="2" customFormat="1" ht="14.25">
      <c r="A50" s="23" t="s">
        <v>221</v>
      </c>
      <c r="B50" s="5" t="s">
        <v>41</v>
      </c>
      <c r="C50" s="23" t="s">
        <v>19</v>
      </c>
      <c r="D50" s="23" t="s">
        <v>20</v>
      </c>
      <c r="E50" s="37">
        <v>1250</v>
      </c>
      <c r="F50" s="37">
        <f t="shared" si="2"/>
        <v>12500</v>
      </c>
      <c r="G50" s="38">
        <v>10</v>
      </c>
    </row>
    <row r="51" spans="1:7" s="2" customFormat="1" ht="14.25">
      <c r="A51" s="23" t="s">
        <v>222</v>
      </c>
      <c r="B51" s="5" t="s">
        <v>42</v>
      </c>
      <c r="C51" s="23" t="s">
        <v>19</v>
      </c>
      <c r="D51" s="23" t="s">
        <v>20</v>
      </c>
      <c r="E51" s="37">
        <v>2450</v>
      </c>
      <c r="F51" s="37">
        <f t="shared" si="2"/>
        <v>24500</v>
      </c>
      <c r="G51" s="38">
        <v>10</v>
      </c>
    </row>
    <row r="52" spans="1:7" s="2" customFormat="1" ht="14.25">
      <c r="A52" s="23">
        <v>30197323</v>
      </c>
      <c r="B52" s="5" t="s">
        <v>43</v>
      </c>
      <c r="C52" s="23" t="s">
        <v>19</v>
      </c>
      <c r="D52" s="23" t="s">
        <v>20</v>
      </c>
      <c r="E52" s="37">
        <v>5000</v>
      </c>
      <c r="F52" s="37">
        <f t="shared" si="2"/>
        <v>0</v>
      </c>
      <c r="G52" s="38">
        <v>0</v>
      </c>
    </row>
    <row r="53" spans="1:7" s="2" customFormat="1" ht="14.25">
      <c r="A53" s="23" t="s">
        <v>193</v>
      </c>
      <c r="B53" s="5" t="s">
        <v>43</v>
      </c>
      <c r="C53" s="23" t="s">
        <v>19</v>
      </c>
      <c r="D53" s="23" t="s">
        <v>20</v>
      </c>
      <c r="E53" s="37">
        <v>6000</v>
      </c>
      <c r="F53" s="37">
        <f t="shared" si="2"/>
        <v>30000</v>
      </c>
      <c r="G53" s="38">
        <v>5</v>
      </c>
    </row>
    <row r="54" spans="1:7" s="2" customFormat="1" ht="14.25">
      <c r="A54" s="23" t="s">
        <v>223</v>
      </c>
      <c r="B54" s="5" t="s">
        <v>44</v>
      </c>
      <c r="C54" s="23" t="s">
        <v>19</v>
      </c>
      <c r="D54" s="23" t="s">
        <v>20</v>
      </c>
      <c r="E54" s="37">
        <v>4000</v>
      </c>
      <c r="F54" s="37">
        <f t="shared" si="2"/>
        <v>8000</v>
      </c>
      <c r="G54" s="38">
        <v>2</v>
      </c>
    </row>
    <row r="55" spans="1:7" s="2" customFormat="1" ht="14.25">
      <c r="A55" s="23" t="s">
        <v>224</v>
      </c>
      <c r="B55" s="5" t="s">
        <v>45</v>
      </c>
      <c r="C55" s="23" t="s">
        <v>19</v>
      </c>
      <c r="D55" s="23" t="s">
        <v>20</v>
      </c>
      <c r="E55" s="37">
        <v>1800</v>
      </c>
      <c r="F55" s="37">
        <f t="shared" si="2"/>
        <v>3600</v>
      </c>
      <c r="G55" s="38">
        <v>2</v>
      </c>
    </row>
    <row r="56" spans="1:7" s="2" customFormat="1" ht="14.25">
      <c r="A56" s="23" t="s">
        <v>225</v>
      </c>
      <c r="B56" s="5" t="s">
        <v>46</v>
      </c>
      <c r="C56" s="23" t="s">
        <v>19</v>
      </c>
      <c r="D56" s="23" t="s">
        <v>20</v>
      </c>
      <c r="E56" s="37">
        <v>360</v>
      </c>
      <c r="F56" s="37">
        <f t="shared" si="2"/>
        <v>3600</v>
      </c>
      <c r="G56" s="38">
        <v>10</v>
      </c>
    </row>
    <row r="57" spans="1:7" s="2" customFormat="1" ht="14.25">
      <c r="A57" s="23">
        <v>30197620</v>
      </c>
      <c r="B57" s="5" t="s">
        <v>47</v>
      </c>
      <c r="C57" s="23" t="s">
        <v>19</v>
      </c>
      <c r="D57" s="23" t="s">
        <v>35</v>
      </c>
      <c r="E57" s="37">
        <v>1900</v>
      </c>
      <c r="F57" s="37">
        <f t="shared" si="2"/>
        <v>95000</v>
      </c>
      <c r="G57" s="38">
        <v>50</v>
      </c>
    </row>
    <row r="58" spans="1:7" s="2" customFormat="1" ht="14.25">
      <c r="A58" s="23">
        <v>30197655</v>
      </c>
      <c r="B58" s="5" t="s">
        <v>48</v>
      </c>
      <c r="C58" s="23" t="s">
        <v>19</v>
      </c>
      <c r="D58" s="23" t="s">
        <v>35</v>
      </c>
      <c r="E58" s="37">
        <v>4000</v>
      </c>
      <c r="F58" s="37">
        <f t="shared" si="2"/>
        <v>0</v>
      </c>
      <c r="G58" s="38">
        <v>0</v>
      </c>
    </row>
    <row r="59" spans="1:7" s="2" customFormat="1" ht="14.25">
      <c r="A59" s="23" t="s">
        <v>194</v>
      </c>
      <c r="B59" s="5" t="s">
        <v>48</v>
      </c>
      <c r="C59" s="23" t="s">
        <v>19</v>
      </c>
      <c r="D59" s="23" t="s">
        <v>195</v>
      </c>
      <c r="E59" s="37">
        <v>900</v>
      </c>
      <c r="F59" s="37">
        <f t="shared" si="2"/>
        <v>9000</v>
      </c>
      <c r="G59" s="38">
        <v>10</v>
      </c>
    </row>
    <row r="60" spans="1:7" s="2" customFormat="1" ht="14.25">
      <c r="A60" s="23" t="s">
        <v>226</v>
      </c>
      <c r="B60" s="5" t="s">
        <v>49</v>
      </c>
      <c r="C60" s="23" t="s">
        <v>19</v>
      </c>
      <c r="D60" s="23" t="s">
        <v>20</v>
      </c>
      <c r="E60" s="37">
        <v>35</v>
      </c>
      <c r="F60" s="37">
        <f t="shared" si="2"/>
        <v>17500</v>
      </c>
      <c r="G60" s="38">
        <v>500</v>
      </c>
    </row>
    <row r="61" spans="1:7" s="2" customFormat="1" ht="14.25">
      <c r="A61" s="23">
        <v>30199280</v>
      </c>
      <c r="B61" s="8" t="s">
        <v>50</v>
      </c>
      <c r="C61" s="23" t="s">
        <v>19</v>
      </c>
      <c r="D61" s="23" t="s">
        <v>20</v>
      </c>
      <c r="E61" s="37">
        <v>15</v>
      </c>
      <c r="F61" s="37">
        <f t="shared" si="2"/>
        <v>750</v>
      </c>
      <c r="G61" s="38">
        <v>50</v>
      </c>
    </row>
    <row r="62" spans="1:7" s="2" customFormat="1" ht="14.25">
      <c r="A62" s="23" t="s">
        <v>227</v>
      </c>
      <c r="B62" s="5" t="s">
        <v>51</v>
      </c>
      <c r="C62" s="23" t="s">
        <v>19</v>
      </c>
      <c r="D62" s="23" t="s">
        <v>20</v>
      </c>
      <c r="E62" s="37">
        <v>30</v>
      </c>
      <c r="F62" s="37">
        <f t="shared" si="2"/>
        <v>36000</v>
      </c>
      <c r="G62" s="38">
        <v>1200</v>
      </c>
    </row>
    <row r="63" spans="1:7" s="2" customFormat="1" ht="14.25">
      <c r="A63" s="23" t="s">
        <v>228</v>
      </c>
      <c r="B63" s="5" t="s">
        <v>52</v>
      </c>
      <c r="C63" s="23" t="s">
        <v>19</v>
      </c>
      <c r="D63" s="23" t="s">
        <v>20</v>
      </c>
      <c r="E63" s="37">
        <v>300</v>
      </c>
      <c r="F63" s="37">
        <f t="shared" si="2"/>
        <v>60000</v>
      </c>
      <c r="G63" s="38">
        <v>200</v>
      </c>
    </row>
    <row r="64" spans="1:7" s="2" customFormat="1" ht="14.25">
      <c r="A64" s="23">
        <v>30199431</v>
      </c>
      <c r="B64" s="5" t="s">
        <v>53</v>
      </c>
      <c r="C64" s="23" t="s">
        <v>19</v>
      </c>
      <c r="D64" s="23" t="s">
        <v>35</v>
      </c>
      <c r="E64" s="37">
        <v>540</v>
      </c>
      <c r="F64" s="37">
        <f t="shared" si="2"/>
        <v>0</v>
      </c>
      <c r="G64" s="38">
        <v>0</v>
      </c>
    </row>
    <row r="65" spans="1:7" s="2" customFormat="1" ht="14.25">
      <c r="A65" s="23" t="s">
        <v>196</v>
      </c>
      <c r="B65" s="5" t="s">
        <v>53</v>
      </c>
      <c r="C65" s="23" t="s">
        <v>19</v>
      </c>
      <c r="D65" s="23" t="s">
        <v>35</v>
      </c>
      <c r="E65" s="37">
        <v>750</v>
      </c>
      <c r="F65" s="37">
        <f>E65*G65</f>
        <v>75000</v>
      </c>
      <c r="G65" s="38">
        <v>100</v>
      </c>
    </row>
    <row r="66" spans="1:7" s="2" customFormat="1" ht="14.25">
      <c r="A66" s="23" t="s">
        <v>229</v>
      </c>
      <c r="B66" s="5" t="s">
        <v>54</v>
      </c>
      <c r="C66" s="23" t="s">
        <v>19</v>
      </c>
      <c r="D66" s="23" t="s">
        <v>20</v>
      </c>
      <c r="E66" s="37">
        <v>400</v>
      </c>
      <c r="F66" s="37">
        <f t="shared" ref="F66:F76" si="3">E66*G66</f>
        <v>6000</v>
      </c>
      <c r="G66" s="38">
        <v>15</v>
      </c>
    </row>
    <row r="67" spans="1:7" s="2" customFormat="1" ht="14.25">
      <c r="A67" s="23" t="s">
        <v>230</v>
      </c>
      <c r="B67" s="5" t="s">
        <v>55</v>
      </c>
      <c r="C67" s="23" t="s">
        <v>19</v>
      </c>
      <c r="D67" s="23" t="s">
        <v>20</v>
      </c>
      <c r="E67" s="37">
        <v>700</v>
      </c>
      <c r="F67" s="37">
        <f t="shared" si="3"/>
        <v>7000</v>
      </c>
      <c r="G67" s="38">
        <v>10</v>
      </c>
    </row>
    <row r="68" spans="1:7" s="2" customFormat="1" ht="14.25">
      <c r="A68" s="23" t="s">
        <v>231</v>
      </c>
      <c r="B68" s="5" t="s">
        <v>56</v>
      </c>
      <c r="C68" s="23" t="s">
        <v>19</v>
      </c>
      <c r="D68" s="23" t="s">
        <v>35</v>
      </c>
      <c r="E68" s="37">
        <v>150</v>
      </c>
      <c r="F68" s="37">
        <f t="shared" si="3"/>
        <v>3000</v>
      </c>
      <c r="G68" s="38">
        <v>20</v>
      </c>
    </row>
    <row r="69" spans="1:7" s="2" customFormat="1" ht="14.25">
      <c r="A69" s="23" t="s">
        <v>232</v>
      </c>
      <c r="B69" s="5" t="s">
        <v>57</v>
      </c>
      <c r="C69" s="23" t="s">
        <v>19</v>
      </c>
      <c r="D69" s="23" t="s">
        <v>35</v>
      </c>
      <c r="E69" s="37">
        <v>280</v>
      </c>
      <c r="F69" s="37">
        <f t="shared" si="3"/>
        <v>5600</v>
      </c>
      <c r="G69" s="38">
        <v>20</v>
      </c>
    </row>
    <row r="70" spans="1:7" s="2" customFormat="1" ht="14.25">
      <c r="A70" s="23" t="s">
        <v>233</v>
      </c>
      <c r="B70" s="5" t="s">
        <v>58</v>
      </c>
      <c r="C70" s="23" t="s">
        <v>19</v>
      </c>
      <c r="D70" s="23" t="s">
        <v>20</v>
      </c>
      <c r="E70" s="37">
        <v>150</v>
      </c>
      <c r="F70" s="37">
        <f t="shared" si="3"/>
        <v>6000</v>
      </c>
      <c r="G70" s="38">
        <v>40</v>
      </c>
    </row>
    <row r="71" spans="1:7" s="2" customFormat="1" ht="14.25">
      <c r="A71" s="23">
        <v>392635201</v>
      </c>
      <c r="B71" s="5" t="s">
        <v>59</v>
      </c>
      <c r="C71" s="23" t="s">
        <v>19</v>
      </c>
      <c r="D71" s="23" t="s">
        <v>20</v>
      </c>
      <c r="E71" s="37">
        <v>170</v>
      </c>
      <c r="F71" s="37">
        <f t="shared" si="3"/>
        <v>13600</v>
      </c>
      <c r="G71" s="38">
        <v>80</v>
      </c>
    </row>
    <row r="72" spans="1:7" s="2" customFormat="1" ht="14.25">
      <c r="A72" s="23" t="s">
        <v>234</v>
      </c>
      <c r="B72" s="5" t="s">
        <v>60</v>
      </c>
      <c r="C72" s="23" t="s">
        <v>19</v>
      </c>
      <c r="D72" s="23" t="s">
        <v>20</v>
      </c>
      <c r="E72" s="37">
        <v>280</v>
      </c>
      <c r="F72" s="37">
        <f t="shared" si="3"/>
        <v>22400</v>
      </c>
      <c r="G72" s="38">
        <v>80</v>
      </c>
    </row>
    <row r="73" spans="1:7" s="2" customFormat="1" ht="14.25">
      <c r="A73" s="23" t="s">
        <v>235</v>
      </c>
      <c r="B73" s="5" t="s">
        <v>61</v>
      </c>
      <c r="C73" s="23" t="s">
        <v>19</v>
      </c>
      <c r="D73" s="23" t="s">
        <v>20</v>
      </c>
      <c r="E73" s="37">
        <v>500</v>
      </c>
      <c r="F73" s="37">
        <f t="shared" si="3"/>
        <v>5000</v>
      </c>
      <c r="G73" s="38">
        <v>10</v>
      </c>
    </row>
    <row r="74" spans="1:7" s="2" customFormat="1" ht="14.25">
      <c r="A74" s="23">
        <v>39221400</v>
      </c>
      <c r="B74" s="5" t="s">
        <v>62</v>
      </c>
      <c r="C74" s="23" t="s">
        <v>19</v>
      </c>
      <c r="D74" s="23" t="s">
        <v>20</v>
      </c>
      <c r="E74" s="37">
        <v>200000</v>
      </c>
      <c r="F74" s="37">
        <f t="shared" si="3"/>
        <v>200000</v>
      </c>
      <c r="G74" s="38">
        <v>1</v>
      </c>
    </row>
    <row r="75" spans="1:7" s="2" customFormat="1" ht="15">
      <c r="A75" s="23">
        <v>22451180</v>
      </c>
      <c r="B75" s="9" t="s">
        <v>63</v>
      </c>
      <c r="C75" s="23" t="s">
        <v>19</v>
      </c>
      <c r="D75" s="23" t="s">
        <v>20</v>
      </c>
      <c r="E75" s="37">
        <v>500000</v>
      </c>
      <c r="F75" s="37">
        <f t="shared" si="3"/>
        <v>500000</v>
      </c>
      <c r="G75" s="38">
        <v>1</v>
      </c>
    </row>
    <row r="76" spans="1:7" s="2" customFormat="1" ht="15">
      <c r="A76" s="23" t="s">
        <v>198</v>
      </c>
      <c r="B76" s="9" t="s">
        <v>63</v>
      </c>
      <c r="C76" s="23" t="s">
        <v>19</v>
      </c>
      <c r="D76" s="23" t="s">
        <v>20</v>
      </c>
      <c r="E76" s="37">
        <v>19500</v>
      </c>
      <c r="F76" s="37">
        <f t="shared" si="3"/>
        <v>19500</v>
      </c>
      <c r="G76" s="37">
        <v>1</v>
      </c>
    </row>
    <row r="77" spans="1:7" s="2" customFormat="1" ht="15">
      <c r="A77" s="23" t="s">
        <v>197</v>
      </c>
      <c r="B77" s="9" t="s">
        <v>63</v>
      </c>
      <c r="C77" s="23" t="s">
        <v>19</v>
      </c>
      <c r="D77" s="23" t="s">
        <v>20</v>
      </c>
      <c r="E77" s="37">
        <v>350</v>
      </c>
      <c r="F77" s="37">
        <v>0</v>
      </c>
      <c r="G77" s="37">
        <v>0</v>
      </c>
    </row>
    <row r="78" spans="1:7" s="2" customFormat="1" ht="15">
      <c r="A78" s="23" t="s">
        <v>236</v>
      </c>
      <c r="B78" s="9" t="s">
        <v>63</v>
      </c>
      <c r="C78" s="23" t="s">
        <v>19</v>
      </c>
      <c r="D78" s="23" t="s">
        <v>20</v>
      </c>
      <c r="E78" s="37">
        <v>350</v>
      </c>
      <c r="F78" s="37">
        <f t="shared" ref="F78" si="4">E78*G78</f>
        <v>10500</v>
      </c>
      <c r="G78" s="37">
        <v>30</v>
      </c>
    </row>
    <row r="79" spans="1:7" s="2" customFormat="1" ht="14.25">
      <c r="A79" s="23">
        <v>79821170</v>
      </c>
      <c r="B79" s="5" t="s">
        <v>178</v>
      </c>
      <c r="C79" s="23" t="s">
        <v>19</v>
      </c>
      <c r="D79" s="23" t="s">
        <v>20</v>
      </c>
      <c r="E79" s="37">
        <v>8000</v>
      </c>
      <c r="F79" s="37">
        <v>8000</v>
      </c>
      <c r="G79" s="38">
        <v>1</v>
      </c>
    </row>
    <row r="80" spans="1:7" s="2" customFormat="1" ht="14.25">
      <c r="A80" s="23" t="s">
        <v>64</v>
      </c>
      <c r="B80" s="5" t="s">
        <v>65</v>
      </c>
      <c r="C80" s="23" t="s">
        <v>19</v>
      </c>
      <c r="D80" s="23" t="s">
        <v>66</v>
      </c>
      <c r="E80" s="37">
        <v>520</v>
      </c>
      <c r="F80" s="37">
        <f t="shared" ref="F80" si="5">E80*G80</f>
        <v>998400</v>
      </c>
      <c r="G80" s="38">
        <v>1920</v>
      </c>
    </row>
    <row r="81" spans="1:7" s="2" customFormat="1" ht="14.25">
      <c r="A81" s="23" t="s">
        <v>67</v>
      </c>
      <c r="B81" s="5" t="s">
        <v>179</v>
      </c>
      <c r="C81" s="23" t="s">
        <v>19</v>
      </c>
      <c r="D81" s="23" t="s">
        <v>20</v>
      </c>
      <c r="E81" s="39">
        <v>450000</v>
      </c>
      <c r="F81" s="39">
        <f t="shared" ref="F81" si="6">E81*G81</f>
        <v>450000</v>
      </c>
      <c r="G81" s="40">
        <v>1</v>
      </c>
    </row>
    <row r="82" spans="1:7" s="2" customFormat="1" ht="14.25">
      <c r="A82" s="23">
        <v>30237412</v>
      </c>
      <c r="B82" s="8" t="s">
        <v>72</v>
      </c>
      <c r="C82" s="23" t="s">
        <v>19</v>
      </c>
      <c r="D82" s="23" t="s">
        <v>20</v>
      </c>
      <c r="E82" s="39">
        <v>6000</v>
      </c>
      <c r="F82" s="39">
        <f t="shared" ref="F82:F90" si="7">E82*G82</f>
        <v>0</v>
      </c>
      <c r="G82" s="40">
        <v>0</v>
      </c>
    </row>
    <row r="83" spans="1:7" s="2" customFormat="1" ht="14.25">
      <c r="A83" s="23" t="s">
        <v>73</v>
      </c>
      <c r="B83" s="8" t="s">
        <v>74</v>
      </c>
      <c r="C83" s="23" t="s">
        <v>69</v>
      </c>
      <c r="D83" s="23" t="s">
        <v>20</v>
      </c>
      <c r="E83" s="39">
        <v>18000</v>
      </c>
      <c r="F83" s="39">
        <f t="shared" si="7"/>
        <v>0</v>
      </c>
      <c r="G83" s="40">
        <v>0</v>
      </c>
    </row>
    <row r="84" spans="1:7" s="2" customFormat="1" ht="14.25">
      <c r="A84" s="23">
        <v>30232480</v>
      </c>
      <c r="B84" s="8" t="s">
        <v>75</v>
      </c>
      <c r="C84" s="23" t="s">
        <v>69</v>
      </c>
      <c r="D84" s="23" t="s">
        <v>20</v>
      </c>
      <c r="E84" s="39">
        <v>18500</v>
      </c>
      <c r="F84" s="39">
        <f t="shared" si="7"/>
        <v>0</v>
      </c>
      <c r="G84" s="40">
        <v>0</v>
      </c>
    </row>
    <row r="85" spans="1:7" s="2" customFormat="1" ht="14.25">
      <c r="A85" s="23">
        <v>39131200</v>
      </c>
      <c r="B85" s="8" t="s">
        <v>77</v>
      </c>
      <c r="C85" s="23" t="s">
        <v>69</v>
      </c>
      <c r="D85" s="23" t="s">
        <v>20</v>
      </c>
      <c r="E85" s="39">
        <v>30000</v>
      </c>
      <c r="F85" s="39">
        <f t="shared" si="7"/>
        <v>120000</v>
      </c>
      <c r="G85" s="40">
        <v>4</v>
      </c>
    </row>
    <row r="86" spans="1:7" s="2" customFormat="1" ht="14.25">
      <c r="A86" s="23">
        <v>39111180</v>
      </c>
      <c r="B86" s="8" t="s">
        <v>79</v>
      </c>
      <c r="C86" s="23" t="s">
        <v>69</v>
      </c>
      <c r="D86" s="23" t="s">
        <v>20</v>
      </c>
      <c r="E86" s="39">
        <v>50000</v>
      </c>
      <c r="F86" s="39">
        <f t="shared" si="7"/>
        <v>0</v>
      </c>
      <c r="G86" s="40">
        <v>0</v>
      </c>
    </row>
    <row r="87" spans="1:7" s="2" customFormat="1" ht="14.25">
      <c r="A87" s="23" t="s">
        <v>176</v>
      </c>
      <c r="B87" s="8" t="s">
        <v>79</v>
      </c>
      <c r="C87" s="41" t="s">
        <v>174</v>
      </c>
      <c r="D87" s="41" t="s">
        <v>20</v>
      </c>
      <c r="E87" s="39">
        <v>50000</v>
      </c>
      <c r="F87" s="39">
        <f t="shared" si="7"/>
        <v>3100000</v>
      </c>
      <c r="G87" s="40">
        <v>62</v>
      </c>
    </row>
    <row r="88" spans="1:7" s="2" customFormat="1" ht="14.25">
      <c r="A88" s="23">
        <v>42961280</v>
      </c>
      <c r="B88" s="8" t="s">
        <v>82</v>
      </c>
      <c r="C88" s="41" t="s">
        <v>19</v>
      </c>
      <c r="D88" s="41" t="s">
        <v>20</v>
      </c>
      <c r="E88" s="39">
        <v>60000</v>
      </c>
      <c r="F88" s="39">
        <f t="shared" si="7"/>
        <v>300000</v>
      </c>
      <c r="G88" s="40">
        <v>5</v>
      </c>
    </row>
    <row r="89" spans="1:7" s="2" customFormat="1" ht="14.25">
      <c r="A89" s="23">
        <v>64211280</v>
      </c>
      <c r="B89" s="8" t="s">
        <v>83</v>
      </c>
      <c r="C89" s="23" t="s">
        <v>69</v>
      </c>
      <c r="D89" s="23" t="s">
        <v>20</v>
      </c>
      <c r="E89" s="39">
        <v>17000</v>
      </c>
      <c r="F89" s="39">
        <f t="shared" si="7"/>
        <v>0</v>
      </c>
      <c r="G89" s="40">
        <v>0</v>
      </c>
    </row>
    <row r="90" spans="1:7" s="2" customFormat="1" ht="14.25">
      <c r="A90" s="23">
        <v>30234500</v>
      </c>
      <c r="B90" s="10" t="s">
        <v>76</v>
      </c>
      <c r="C90" s="23" t="s">
        <v>19</v>
      </c>
      <c r="D90" s="23" t="s">
        <v>20</v>
      </c>
      <c r="E90" s="39">
        <v>5000</v>
      </c>
      <c r="F90" s="39">
        <f t="shared" si="7"/>
        <v>75000</v>
      </c>
      <c r="G90" s="40">
        <v>15</v>
      </c>
    </row>
    <row r="91" spans="1:7" s="2" customFormat="1" ht="15">
      <c r="A91" s="24">
        <v>30211200</v>
      </c>
      <c r="B91" s="17" t="s">
        <v>68</v>
      </c>
      <c r="C91" s="24"/>
      <c r="D91" s="24"/>
      <c r="E91" s="42"/>
      <c r="F91" s="43"/>
      <c r="G91" s="44"/>
    </row>
    <row r="92" spans="1:7" s="2" customFormat="1" ht="14.25">
      <c r="A92" s="23">
        <v>32351121</v>
      </c>
      <c r="B92" s="11" t="s">
        <v>71</v>
      </c>
      <c r="C92" s="23" t="s">
        <v>69</v>
      </c>
      <c r="D92" s="23" t="s">
        <v>20</v>
      </c>
      <c r="E92" s="39">
        <v>2000000</v>
      </c>
      <c r="F92" s="39">
        <f t="shared" ref="F92" si="8">E92*G92</f>
        <v>0</v>
      </c>
      <c r="G92" s="40">
        <v>0</v>
      </c>
    </row>
    <row r="93" spans="1:7" s="2" customFormat="1" ht="14.25">
      <c r="A93" s="23">
        <v>39111220</v>
      </c>
      <c r="B93" s="10" t="s">
        <v>78</v>
      </c>
      <c r="C93" s="23" t="s">
        <v>69</v>
      </c>
      <c r="D93" s="23" t="s">
        <v>20</v>
      </c>
      <c r="E93" s="39">
        <v>90000</v>
      </c>
      <c r="F93" s="39">
        <v>0</v>
      </c>
      <c r="G93" s="40">
        <v>0</v>
      </c>
    </row>
    <row r="94" spans="1:7" s="2" customFormat="1" ht="14.25">
      <c r="A94" s="23" t="s">
        <v>237</v>
      </c>
      <c r="B94" s="10" t="s">
        <v>78</v>
      </c>
      <c r="C94" s="23" t="s">
        <v>174</v>
      </c>
      <c r="D94" s="23" t="s">
        <v>20</v>
      </c>
      <c r="E94" s="39">
        <v>120000</v>
      </c>
      <c r="F94" s="39">
        <f t="shared" ref="F94" si="9">E94*G94</f>
        <v>2160000</v>
      </c>
      <c r="G94" s="40">
        <v>18</v>
      </c>
    </row>
    <row r="95" spans="1:7" s="2" customFormat="1" ht="14.25">
      <c r="A95" s="23">
        <v>39121100</v>
      </c>
      <c r="B95" s="10" t="s">
        <v>80</v>
      </c>
      <c r="C95" s="23" t="s">
        <v>69</v>
      </c>
      <c r="D95" s="23" t="s">
        <v>20</v>
      </c>
      <c r="E95" s="39">
        <v>60000</v>
      </c>
      <c r="F95" s="39">
        <v>2100000</v>
      </c>
      <c r="G95" s="40">
        <v>35</v>
      </c>
    </row>
    <row r="96" spans="1:7" s="2" customFormat="1" ht="14.25">
      <c r="A96" s="23">
        <v>39121520</v>
      </c>
      <c r="B96" s="10" t="s">
        <v>81</v>
      </c>
      <c r="C96" s="23" t="s">
        <v>69</v>
      </c>
      <c r="D96" s="23" t="s">
        <v>20</v>
      </c>
      <c r="E96" s="39">
        <v>70000</v>
      </c>
      <c r="F96" s="39">
        <v>350000</v>
      </c>
      <c r="G96" s="40">
        <v>5</v>
      </c>
    </row>
    <row r="97" spans="1:7" s="2" customFormat="1" ht="14.25">
      <c r="A97" s="23" t="s">
        <v>148</v>
      </c>
      <c r="B97" s="8" t="s">
        <v>68</v>
      </c>
      <c r="C97" s="23" t="s">
        <v>69</v>
      </c>
      <c r="D97" s="23" t="s">
        <v>20</v>
      </c>
      <c r="E97" s="39">
        <v>462000</v>
      </c>
      <c r="F97" s="39">
        <v>6930000</v>
      </c>
      <c r="G97" s="40">
        <v>15</v>
      </c>
    </row>
    <row r="98" spans="1:7" s="2" customFormat="1" ht="14.25">
      <c r="A98" s="23" t="s">
        <v>149</v>
      </c>
      <c r="B98" s="8" t="s">
        <v>150</v>
      </c>
      <c r="C98" s="23" t="s">
        <v>69</v>
      </c>
      <c r="D98" s="23" t="s">
        <v>20</v>
      </c>
      <c r="E98" s="39">
        <v>987000</v>
      </c>
      <c r="F98" s="39">
        <v>4935000</v>
      </c>
      <c r="G98" s="40">
        <v>5</v>
      </c>
    </row>
    <row r="99" spans="1:7" s="2" customFormat="1" ht="14.25">
      <c r="A99" s="23" t="s">
        <v>151</v>
      </c>
      <c r="B99" s="8" t="s">
        <v>70</v>
      </c>
      <c r="C99" s="23" t="s">
        <v>69</v>
      </c>
      <c r="D99" s="23" t="s">
        <v>20</v>
      </c>
      <c r="E99" s="39">
        <v>88800</v>
      </c>
      <c r="F99" s="39">
        <v>444000</v>
      </c>
      <c r="G99" s="40">
        <v>5</v>
      </c>
    </row>
    <row r="100" spans="1:7" s="2" customFormat="1" ht="14.25">
      <c r="A100" s="23" t="s">
        <v>152</v>
      </c>
      <c r="B100" s="8" t="s">
        <v>70</v>
      </c>
      <c r="C100" s="23" t="s">
        <v>69</v>
      </c>
      <c r="D100" s="23" t="s">
        <v>20</v>
      </c>
      <c r="E100" s="39">
        <v>77500</v>
      </c>
      <c r="F100" s="39">
        <v>2712500</v>
      </c>
      <c r="G100" s="40">
        <v>35</v>
      </c>
    </row>
    <row r="101" spans="1:7" s="2" customFormat="1" ht="14.25">
      <c r="A101" s="23" t="s">
        <v>153</v>
      </c>
      <c r="B101" s="8" t="s">
        <v>160</v>
      </c>
      <c r="C101" s="23" t="s">
        <v>69</v>
      </c>
      <c r="D101" s="23" t="s">
        <v>20</v>
      </c>
      <c r="E101" s="39">
        <v>16500</v>
      </c>
      <c r="F101" s="39">
        <v>577500</v>
      </c>
      <c r="G101" s="40">
        <v>35</v>
      </c>
    </row>
    <row r="102" spans="1:7" s="2" customFormat="1" ht="14.25">
      <c r="A102" s="23" t="s">
        <v>154</v>
      </c>
      <c r="B102" s="8" t="s">
        <v>160</v>
      </c>
      <c r="C102" s="23" t="s">
        <v>69</v>
      </c>
      <c r="D102" s="23" t="s">
        <v>20</v>
      </c>
      <c r="E102" s="39">
        <v>75000</v>
      </c>
      <c r="F102" s="39">
        <v>2625000</v>
      </c>
      <c r="G102" s="40">
        <v>35</v>
      </c>
    </row>
    <row r="103" spans="1:7" s="2" customFormat="1" ht="14.25">
      <c r="A103" s="23" t="s">
        <v>155</v>
      </c>
      <c r="B103" s="8" t="s">
        <v>160</v>
      </c>
      <c r="C103" s="23" t="s">
        <v>69</v>
      </c>
      <c r="D103" s="23" t="s">
        <v>20</v>
      </c>
      <c r="E103" s="39">
        <v>190000</v>
      </c>
      <c r="F103" s="39">
        <v>380000</v>
      </c>
      <c r="G103" s="40">
        <v>2</v>
      </c>
    </row>
    <row r="104" spans="1:7" s="2" customFormat="1" ht="14.25">
      <c r="A104" s="23" t="s">
        <v>156</v>
      </c>
      <c r="B104" s="8" t="s">
        <v>160</v>
      </c>
      <c r="C104" s="23" t="s">
        <v>69</v>
      </c>
      <c r="D104" s="23" t="s">
        <v>20</v>
      </c>
      <c r="E104" s="39">
        <v>70000</v>
      </c>
      <c r="F104" s="39">
        <v>280000</v>
      </c>
      <c r="G104" s="40">
        <v>4</v>
      </c>
    </row>
    <row r="105" spans="1:7" s="2" customFormat="1" ht="14.25">
      <c r="A105" s="23" t="s">
        <v>157</v>
      </c>
      <c r="B105" s="8" t="s">
        <v>160</v>
      </c>
      <c r="C105" s="23" t="s">
        <v>69</v>
      </c>
      <c r="D105" s="23" t="s">
        <v>20</v>
      </c>
      <c r="E105" s="39">
        <v>20000</v>
      </c>
      <c r="F105" s="39">
        <v>20000</v>
      </c>
      <c r="G105" s="40">
        <v>1</v>
      </c>
    </row>
    <row r="106" spans="1:7" s="2" customFormat="1" ht="14.25">
      <c r="A106" s="23" t="s">
        <v>158</v>
      </c>
      <c r="B106" s="8" t="s">
        <v>160</v>
      </c>
      <c r="C106" s="23" t="s">
        <v>69</v>
      </c>
      <c r="D106" s="23" t="s">
        <v>20</v>
      </c>
      <c r="E106" s="39">
        <v>80000</v>
      </c>
      <c r="F106" s="39">
        <v>80000</v>
      </c>
      <c r="G106" s="40">
        <v>1</v>
      </c>
    </row>
    <row r="107" spans="1:7" s="2" customFormat="1" ht="14.25">
      <c r="A107" s="23" t="s">
        <v>159</v>
      </c>
      <c r="B107" s="8" t="s">
        <v>160</v>
      </c>
      <c r="C107" s="23" t="s">
        <v>69</v>
      </c>
      <c r="D107" s="23" t="s">
        <v>20</v>
      </c>
      <c r="E107" s="39">
        <v>25000</v>
      </c>
      <c r="F107" s="39">
        <v>250000</v>
      </c>
      <c r="G107" s="40">
        <v>10</v>
      </c>
    </row>
    <row r="108" spans="1:7" s="2" customFormat="1" ht="14.25">
      <c r="A108" s="23" t="s">
        <v>161</v>
      </c>
      <c r="B108" s="8" t="s">
        <v>162</v>
      </c>
      <c r="C108" s="23" t="s">
        <v>69</v>
      </c>
      <c r="D108" s="23" t="s">
        <v>20</v>
      </c>
      <c r="E108" s="39">
        <v>24000</v>
      </c>
      <c r="F108" s="39">
        <v>480000</v>
      </c>
      <c r="G108" s="40">
        <v>20</v>
      </c>
    </row>
    <row r="109" spans="1:7" s="2" customFormat="1" ht="14.25">
      <c r="A109" s="23" t="s">
        <v>164</v>
      </c>
      <c r="B109" s="8" t="s">
        <v>163</v>
      </c>
      <c r="C109" s="23" t="s">
        <v>69</v>
      </c>
      <c r="D109" s="23" t="s">
        <v>20</v>
      </c>
      <c r="E109" s="39">
        <v>420000</v>
      </c>
      <c r="F109" s="39">
        <v>420000</v>
      </c>
      <c r="G109" s="40">
        <v>1</v>
      </c>
    </row>
    <row r="110" spans="1:7" s="2" customFormat="1" ht="14.25">
      <c r="A110" s="23" t="s">
        <v>136</v>
      </c>
      <c r="B110" s="11" t="s">
        <v>68</v>
      </c>
      <c r="C110" s="23" t="s">
        <v>69</v>
      </c>
      <c r="D110" s="23" t="s">
        <v>20</v>
      </c>
      <c r="E110" s="37">
        <v>440000</v>
      </c>
      <c r="F110" s="39">
        <v>8800000</v>
      </c>
      <c r="G110" s="40">
        <v>20</v>
      </c>
    </row>
    <row r="111" spans="1:7" s="2" customFormat="1" ht="14.25">
      <c r="A111" s="36" t="s">
        <v>167</v>
      </c>
      <c r="B111" s="4" t="s">
        <v>180</v>
      </c>
      <c r="C111" s="23" t="s">
        <v>69</v>
      </c>
      <c r="D111" s="23" t="s">
        <v>20</v>
      </c>
      <c r="E111" s="37">
        <v>2200000</v>
      </c>
      <c r="F111" s="39">
        <f>+E111*G111</f>
        <v>2200000</v>
      </c>
      <c r="G111" s="40">
        <v>1</v>
      </c>
    </row>
    <row r="112" spans="1:7" s="2" customFormat="1" ht="14.25">
      <c r="A112" s="36" t="s">
        <v>165</v>
      </c>
      <c r="B112" s="3" t="s">
        <v>181</v>
      </c>
      <c r="C112" s="23" t="s">
        <v>19</v>
      </c>
      <c r="D112" s="23" t="s">
        <v>20</v>
      </c>
      <c r="E112" s="37">
        <v>30000</v>
      </c>
      <c r="F112" s="39">
        <f>+E112*G112</f>
        <v>90000</v>
      </c>
      <c r="G112" s="40">
        <v>3</v>
      </c>
    </row>
    <row r="113" spans="1:7" s="2" customFormat="1" ht="14.25">
      <c r="A113" s="36" t="s">
        <v>238</v>
      </c>
      <c r="B113" s="3" t="s">
        <v>243</v>
      </c>
      <c r="C113" s="23" t="s">
        <v>19</v>
      </c>
      <c r="D113" s="23" t="s">
        <v>20</v>
      </c>
      <c r="E113" s="37">
        <v>30000</v>
      </c>
      <c r="F113" s="37">
        <v>30000</v>
      </c>
      <c r="G113" s="40">
        <v>1</v>
      </c>
    </row>
    <row r="114" spans="1:7" s="2" customFormat="1" ht="14.25">
      <c r="A114" s="36" t="s">
        <v>239</v>
      </c>
      <c r="B114" s="3" t="s">
        <v>244</v>
      </c>
      <c r="C114" s="23" t="s">
        <v>19</v>
      </c>
      <c r="D114" s="23" t="s">
        <v>20</v>
      </c>
      <c r="E114" s="37">
        <v>3000</v>
      </c>
      <c r="F114" s="37">
        <f>E114*G114</f>
        <v>120000</v>
      </c>
      <c r="G114" s="40">
        <v>40</v>
      </c>
    </row>
    <row r="115" spans="1:7" s="2" customFormat="1" ht="28.5">
      <c r="A115" s="36" t="s">
        <v>240</v>
      </c>
      <c r="B115" s="3" t="s">
        <v>245</v>
      </c>
      <c r="C115" s="23" t="s">
        <v>19</v>
      </c>
      <c r="D115" s="23" t="s">
        <v>246</v>
      </c>
      <c r="E115" s="45">
        <v>60661.77</v>
      </c>
      <c r="F115" s="45">
        <f>E115*G115</f>
        <v>165000.01440000001</v>
      </c>
      <c r="G115" s="40">
        <v>2.72</v>
      </c>
    </row>
    <row r="116" spans="1:7" s="2" customFormat="1" ht="14.25">
      <c r="A116" s="36" t="s">
        <v>241</v>
      </c>
      <c r="B116" s="3" t="s">
        <v>247</v>
      </c>
      <c r="C116" s="23" t="s">
        <v>19</v>
      </c>
      <c r="D116" s="23" t="s">
        <v>66</v>
      </c>
      <c r="E116" s="37">
        <v>6500</v>
      </c>
      <c r="F116" s="45">
        <f t="shared" ref="F116:F157" si="10">E116*G116</f>
        <v>65000</v>
      </c>
      <c r="G116" s="40">
        <v>10</v>
      </c>
    </row>
    <row r="117" spans="1:7" s="2" customFormat="1" ht="14.25">
      <c r="A117" s="36" t="s">
        <v>242</v>
      </c>
      <c r="B117" s="3" t="s">
        <v>247</v>
      </c>
      <c r="C117" s="23" t="s">
        <v>19</v>
      </c>
      <c r="D117" s="23" t="s">
        <v>66</v>
      </c>
      <c r="E117" s="37">
        <v>8666.67</v>
      </c>
      <c r="F117" s="45">
        <f t="shared" si="10"/>
        <v>65000.025000000001</v>
      </c>
      <c r="G117" s="46">
        <v>7.5</v>
      </c>
    </row>
    <row r="118" spans="1:7" s="2" customFormat="1" ht="15.75">
      <c r="A118" s="20" t="s">
        <v>205</v>
      </c>
      <c r="B118" s="3"/>
      <c r="C118" s="23"/>
      <c r="D118" s="23"/>
      <c r="E118" s="37"/>
      <c r="F118" s="45"/>
      <c r="G118" s="46"/>
    </row>
    <row r="119" spans="1:7" s="2" customFormat="1" ht="14.25">
      <c r="A119" s="36" t="s">
        <v>84</v>
      </c>
      <c r="B119" s="8" t="s">
        <v>85</v>
      </c>
      <c r="C119" s="23" t="s">
        <v>19</v>
      </c>
      <c r="D119" s="23" t="s">
        <v>86</v>
      </c>
      <c r="E119" s="25">
        <v>53.48</v>
      </c>
      <c r="F119" s="26">
        <f t="shared" si="10"/>
        <v>1432194.4</v>
      </c>
      <c r="G119" s="40">
        <v>26780</v>
      </c>
    </row>
    <row r="120" spans="1:7" s="2" customFormat="1" ht="14.25">
      <c r="A120" s="23" t="s">
        <v>87</v>
      </c>
      <c r="B120" s="8" t="s">
        <v>182</v>
      </c>
      <c r="C120" s="23" t="s">
        <v>19</v>
      </c>
      <c r="D120" s="23" t="s">
        <v>88</v>
      </c>
      <c r="E120" s="26">
        <v>300000</v>
      </c>
      <c r="F120" s="26">
        <f t="shared" si="10"/>
        <v>300000</v>
      </c>
      <c r="G120" s="40">
        <v>1</v>
      </c>
    </row>
    <row r="121" spans="1:7" s="2" customFormat="1" ht="14.25">
      <c r="A121" s="23" t="s">
        <v>89</v>
      </c>
      <c r="B121" s="8" t="s">
        <v>183</v>
      </c>
      <c r="C121" s="23" t="s">
        <v>19</v>
      </c>
      <c r="D121" s="23" t="s">
        <v>88</v>
      </c>
      <c r="E121" s="26">
        <v>180000</v>
      </c>
      <c r="F121" s="26">
        <f t="shared" si="10"/>
        <v>180000</v>
      </c>
      <c r="G121" s="40">
        <v>1</v>
      </c>
    </row>
    <row r="122" spans="1:7" s="2" customFormat="1" ht="28.5">
      <c r="A122" s="23" t="s">
        <v>90</v>
      </c>
      <c r="B122" s="8" t="s">
        <v>91</v>
      </c>
      <c r="C122" s="23" t="s">
        <v>19</v>
      </c>
      <c r="D122" s="23" t="s">
        <v>88</v>
      </c>
      <c r="E122" s="26">
        <v>800000</v>
      </c>
      <c r="F122" s="26">
        <f t="shared" si="10"/>
        <v>800000</v>
      </c>
      <c r="G122" s="40">
        <v>1</v>
      </c>
    </row>
    <row r="123" spans="1:7" s="2" customFormat="1" ht="14.25">
      <c r="A123" s="23" t="s">
        <v>92</v>
      </c>
      <c r="B123" s="8" t="s">
        <v>93</v>
      </c>
      <c r="C123" s="23" t="s">
        <v>19</v>
      </c>
      <c r="D123" s="23" t="s">
        <v>88</v>
      </c>
      <c r="E123" s="26">
        <v>200000</v>
      </c>
      <c r="F123" s="26">
        <f t="shared" si="10"/>
        <v>200000</v>
      </c>
      <c r="G123" s="40">
        <v>1</v>
      </c>
    </row>
    <row r="124" spans="1:7" s="2" customFormat="1" ht="28.5">
      <c r="A124" s="23" t="s">
        <v>94</v>
      </c>
      <c r="B124" s="8" t="s">
        <v>184</v>
      </c>
      <c r="C124" s="23" t="s">
        <v>19</v>
      </c>
      <c r="D124" s="23" t="s">
        <v>88</v>
      </c>
      <c r="E124" s="26">
        <v>2779200</v>
      </c>
      <c r="F124" s="26">
        <f t="shared" si="10"/>
        <v>2779200</v>
      </c>
      <c r="G124" s="40">
        <v>1</v>
      </c>
    </row>
    <row r="125" spans="1:7" s="2" customFormat="1" ht="28.5">
      <c r="A125" s="23" t="s">
        <v>95</v>
      </c>
      <c r="B125" s="8" t="s">
        <v>96</v>
      </c>
      <c r="C125" s="23" t="s">
        <v>19</v>
      </c>
      <c r="D125" s="23" t="s">
        <v>88</v>
      </c>
      <c r="E125" s="26">
        <v>900000</v>
      </c>
      <c r="F125" s="26">
        <f t="shared" si="10"/>
        <v>900000</v>
      </c>
      <c r="G125" s="40">
        <v>1</v>
      </c>
    </row>
    <row r="126" spans="1:7" s="2" customFormat="1" ht="14.25">
      <c r="A126" s="23">
        <v>60121100</v>
      </c>
      <c r="B126" s="8" t="s">
        <v>185</v>
      </c>
      <c r="C126" s="23" t="s">
        <v>19</v>
      </c>
      <c r="D126" s="23" t="s">
        <v>88</v>
      </c>
      <c r="E126" s="26">
        <v>1000000</v>
      </c>
      <c r="F126" s="26">
        <f t="shared" si="10"/>
        <v>1000000</v>
      </c>
      <c r="G126" s="40">
        <v>1</v>
      </c>
    </row>
    <row r="127" spans="1:7" s="2" customFormat="1" ht="42.75">
      <c r="A127" s="23">
        <v>50711100</v>
      </c>
      <c r="B127" s="5" t="s">
        <v>199</v>
      </c>
      <c r="C127" s="23" t="s">
        <v>19</v>
      </c>
      <c r="D127" s="23" t="s">
        <v>88</v>
      </c>
      <c r="E127" s="26">
        <v>32500</v>
      </c>
      <c r="F127" s="26">
        <f t="shared" si="10"/>
        <v>32500</v>
      </c>
      <c r="G127" s="40">
        <v>1</v>
      </c>
    </row>
    <row r="128" spans="1:7" s="2" customFormat="1" ht="28.5">
      <c r="A128" s="23">
        <v>85311190</v>
      </c>
      <c r="B128" s="3" t="s">
        <v>168</v>
      </c>
      <c r="C128" s="23" t="s">
        <v>69</v>
      </c>
      <c r="D128" s="23" t="s">
        <v>88</v>
      </c>
      <c r="E128" s="26">
        <v>7400000</v>
      </c>
      <c r="F128" s="26">
        <f t="shared" si="10"/>
        <v>7400000</v>
      </c>
      <c r="G128" s="40">
        <v>1</v>
      </c>
    </row>
    <row r="129" spans="1:7" s="2" customFormat="1" ht="28.5">
      <c r="A129" s="23" t="s">
        <v>177</v>
      </c>
      <c r="B129" s="3" t="s">
        <v>168</v>
      </c>
      <c r="C129" s="23" t="s">
        <v>69</v>
      </c>
      <c r="D129" s="23" t="s">
        <v>88</v>
      </c>
      <c r="E129" s="26">
        <v>2000000</v>
      </c>
      <c r="F129" s="26">
        <f t="shared" si="10"/>
        <v>2000000</v>
      </c>
      <c r="G129" s="40">
        <v>1</v>
      </c>
    </row>
    <row r="130" spans="1:7" s="2" customFormat="1" ht="28.5">
      <c r="A130" s="36" t="s">
        <v>169</v>
      </c>
      <c r="B130" s="3" t="s">
        <v>172</v>
      </c>
      <c r="C130" s="23" t="s">
        <v>69</v>
      </c>
      <c r="D130" s="23" t="s">
        <v>88</v>
      </c>
      <c r="E130" s="26">
        <v>0</v>
      </c>
      <c r="F130" s="26">
        <f t="shared" si="10"/>
        <v>0</v>
      </c>
      <c r="G130" s="40">
        <v>1</v>
      </c>
    </row>
    <row r="131" spans="1:7" s="2" customFormat="1" ht="28.5">
      <c r="A131" s="36" t="s">
        <v>171</v>
      </c>
      <c r="B131" s="3" t="s">
        <v>172</v>
      </c>
      <c r="C131" s="23" t="s">
        <v>69</v>
      </c>
      <c r="D131" s="23" t="s">
        <v>88</v>
      </c>
      <c r="E131" s="26">
        <v>4500000</v>
      </c>
      <c r="F131" s="26">
        <f t="shared" si="10"/>
        <v>4500000</v>
      </c>
      <c r="G131" s="40">
        <v>1</v>
      </c>
    </row>
    <row r="132" spans="1:7" s="2" customFormat="1" ht="14.25">
      <c r="A132" s="36" t="s">
        <v>170</v>
      </c>
      <c r="B132" s="3" t="s">
        <v>173</v>
      </c>
      <c r="C132" s="23" t="s">
        <v>69</v>
      </c>
      <c r="D132" s="23" t="s">
        <v>88</v>
      </c>
      <c r="E132" s="26">
        <v>800000</v>
      </c>
      <c r="F132" s="26">
        <f t="shared" si="10"/>
        <v>800000</v>
      </c>
      <c r="G132" s="40">
        <v>1</v>
      </c>
    </row>
    <row r="133" spans="1:7" s="2" customFormat="1" ht="14.25">
      <c r="A133" s="36" t="s">
        <v>175</v>
      </c>
      <c r="B133" s="3" t="s">
        <v>173</v>
      </c>
      <c r="C133" s="23" t="s">
        <v>19</v>
      </c>
      <c r="D133" s="23" t="s">
        <v>88</v>
      </c>
      <c r="E133" s="26">
        <v>800000</v>
      </c>
      <c r="F133" s="26">
        <f t="shared" si="10"/>
        <v>800000</v>
      </c>
      <c r="G133" s="40">
        <v>1</v>
      </c>
    </row>
    <row r="134" spans="1:7" s="2" customFormat="1" ht="28.5">
      <c r="A134" s="36" t="s">
        <v>138</v>
      </c>
      <c r="B134" s="3" t="s">
        <v>137</v>
      </c>
      <c r="C134" s="23" t="s">
        <v>19</v>
      </c>
      <c r="D134" s="23" t="s">
        <v>88</v>
      </c>
      <c r="E134" s="26">
        <v>3000000</v>
      </c>
      <c r="F134" s="26">
        <f t="shared" si="10"/>
        <v>3000000</v>
      </c>
      <c r="G134" s="40">
        <v>1</v>
      </c>
    </row>
    <row r="135" spans="1:7" s="2" customFormat="1" ht="14.25">
      <c r="A135" s="36" t="s">
        <v>175</v>
      </c>
      <c r="B135" s="3" t="s">
        <v>186</v>
      </c>
      <c r="C135" s="23" t="s">
        <v>19</v>
      </c>
      <c r="D135" s="23" t="s">
        <v>88</v>
      </c>
      <c r="E135" s="26">
        <v>800000</v>
      </c>
      <c r="F135" s="26">
        <f t="shared" si="10"/>
        <v>800000</v>
      </c>
      <c r="G135" s="40">
        <v>1</v>
      </c>
    </row>
    <row r="136" spans="1:7" s="2" customFormat="1" ht="14.25">
      <c r="A136" s="36" t="s">
        <v>139</v>
      </c>
      <c r="B136" s="3" t="s">
        <v>97</v>
      </c>
      <c r="C136" s="23" t="s">
        <v>69</v>
      </c>
      <c r="D136" s="23" t="s">
        <v>88</v>
      </c>
      <c r="E136" s="26">
        <v>3500000</v>
      </c>
      <c r="F136" s="26">
        <f t="shared" si="10"/>
        <v>3500000</v>
      </c>
      <c r="G136" s="40">
        <v>1</v>
      </c>
    </row>
    <row r="137" spans="1:7" s="2" customFormat="1" ht="14.25">
      <c r="A137" s="23">
        <v>79531100</v>
      </c>
      <c r="B137" s="8" t="s">
        <v>98</v>
      </c>
      <c r="C137" s="23" t="s">
        <v>69</v>
      </c>
      <c r="D137" s="23" t="s">
        <v>88</v>
      </c>
      <c r="E137" s="26">
        <f>5755500-47000-30000</f>
        <v>5678500</v>
      </c>
      <c r="F137" s="26">
        <f t="shared" si="10"/>
        <v>5678500</v>
      </c>
      <c r="G137" s="40">
        <v>1</v>
      </c>
    </row>
    <row r="138" spans="1:7" s="2" customFormat="1" ht="28.5">
      <c r="A138" s="23">
        <v>72411300</v>
      </c>
      <c r="B138" s="8" t="s">
        <v>99</v>
      </c>
      <c r="C138" s="23" t="s">
        <v>69</v>
      </c>
      <c r="D138" s="23" t="s">
        <v>88</v>
      </c>
      <c r="E138" s="26">
        <v>1500000</v>
      </c>
      <c r="F138" s="26">
        <f t="shared" si="10"/>
        <v>1500000</v>
      </c>
      <c r="G138" s="40">
        <v>1</v>
      </c>
    </row>
    <row r="139" spans="1:7" s="2" customFormat="1" ht="14.25">
      <c r="A139" s="23">
        <v>72411500</v>
      </c>
      <c r="B139" s="8" t="s">
        <v>100</v>
      </c>
      <c r="C139" s="23" t="s">
        <v>19</v>
      </c>
      <c r="D139" s="23" t="s">
        <v>88</v>
      </c>
      <c r="E139" s="26">
        <v>60000</v>
      </c>
      <c r="F139" s="26">
        <f t="shared" si="10"/>
        <v>60000</v>
      </c>
      <c r="G139" s="40">
        <v>1</v>
      </c>
    </row>
    <row r="140" spans="1:7" s="2" customFormat="1" ht="14.25">
      <c r="A140" s="23" t="s">
        <v>101</v>
      </c>
      <c r="B140" s="8" t="s">
        <v>102</v>
      </c>
      <c r="C140" s="23" t="s">
        <v>19</v>
      </c>
      <c r="D140" s="23" t="s">
        <v>88</v>
      </c>
      <c r="E140" s="26">
        <v>10000</v>
      </c>
      <c r="F140" s="26">
        <f t="shared" si="10"/>
        <v>10000</v>
      </c>
      <c r="G140" s="40">
        <v>1</v>
      </c>
    </row>
    <row r="141" spans="1:7" s="2" customFormat="1" ht="30">
      <c r="A141" s="24">
        <v>92421100</v>
      </c>
      <c r="B141" s="12" t="s">
        <v>103</v>
      </c>
      <c r="C141" s="24"/>
      <c r="D141" s="24"/>
      <c r="E141" s="27"/>
      <c r="F141" s="26">
        <f t="shared" si="10"/>
        <v>0</v>
      </c>
      <c r="G141" s="44"/>
    </row>
    <row r="142" spans="1:7" s="2" customFormat="1" ht="28.5">
      <c r="A142" s="23" t="s">
        <v>104</v>
      </c>
      <c r="B142" s="8" t="s">
        <v>103</v>
      </c>
      <c r="C142" s="23" t="s">
        <v>19</v>
      </c>
      <c r="D142" s="23" t="s">
        <v>88</v>
      </c>
      <c r="E142" s="26">
        <v>44000</v>
      </c>
      <c r="F142" s="26">
        <f t="shared" si="10"/>
        <v>88000</v>
      </c>
      <c r="G142" s="40">
        <v>2</v>
      </c>
    </row>
    <row r="143" spans="1:7" s="2" customFormat="1" ht="28.5">
      <c r="A143" s="23" t="s">
        <v>105</v>
      </c>
      <c r="B143" s="8" t="s">
        <v>103</v>
      </c>
      <c r="C143" s="23" t="s">
        <v>19</v>
      </c>
      <c r="D143" s="23" t="s">
        <v>88</v>
      </c>
      <c r="E143" s="26">
        <v>44000</v>
      </c>
      <c r="F143" s="26">
        <f t="shared" si="10"/>
        <v>88000</v>
      </c>
      <c r="G143" s="40">
        <v>2</v>
      </c>
    </row>
    <row r="144" spans="1:7" s="2" customFormat="1" ht="28.5">
      <c r="A144" s="23" t="s">
        <v>106</v>
      </c>
      <c r="B144" s="8" t="s">
        <v>103</v>
      </c>
      <c r="C144" s="23" t="s">
        <v>19</v>
      </c>
      <c r="D144" s="23" t="s">
        <v>88</v>
      </c>
      <c r="E144" s="26">
        <v>44400</v>
      </c>
      <c r="F144" s="26">
        <f t="shared" si="10"/>
        <v>88800</v>
      </c>
      <c r="G144" s="40">
        <v>2</v>
      </c>
    </row>
    <row r="145" spans="1:7" s="2" customFormat="1" ht="28.5">
      <c r="A145" s="23" t="s">
        <v>166</v>
      </c>
      <c r="B145" s="8" t="s">
        <v>103</v>
      </c>
      <c r="C145" s="23" t="s">
        <v>19</v>
      </c>
      <c r="D145" s="23" t="s">
        <v>88</v>
      </c>
      <c r="E145" s="26">
        <v>421000</v>
      </c>
      <c r="F145" s="26">
        <f t="shared" si="10"/>
        <v>421000</v>
      </c>
      <c r="G145" s="40">
        <v>1</v>
      </c>
    </row>
    <row r="146" spans="1:7" s="2" customFormat="1" ht="28.5">
      <c r="A146" s="23" t="s">
        <v>166</v>
      </c>
      <c r="B146" s="8" t="s">
        <v>103</v>
      </c>
      <c r="C146" s="23" t="s">
        <v>19</v>
      </c>
      <c r="D146" s="23" t="s">
        <v>88</v>
      </c>
      <c r="E146" s="26">
        <v>0</v>
      </c>
      <c r="F146" s="26">
        <f t="shared" si="10"/>
        <v>0</v>
      </c>
      <c r="G146" s="40">
        <v>1</v>
      </c>
    </row>
    <row r="147" spans="1:7" s="2" customFormat="1" ht="29.25" thickBot="1">
      <c r="A147" s="23" t="s">
        <v>104</v>
      </c>
      <c r="B147" s="8" t="s">
        <v>103</v>
      </c>
      <c r="C147" s="23" t="s">
        <v>19</v>
      </c>
      <c r="D147" s="23" t="s">
        <v>88</v>
      </c>
      <c r="E147" s="26">
        <v>279000</v>
      </c>
      <c r="F147" s="26">
        <f t="shared" si="10"/>
        <v>279000</v>
      </c>
      <c r="G147" s="40">
        <v>1</v>
      </c>
    </row>
    <row r="148" spans="1:7" s="2" customFormat="1" ht="30">
      <c r="A148" s="28">
        <v>72411110</v>
      </c>
      <c r="B148" s="13" t="s">
        <v>187</v>
      </c>
      <c r="C148" s="28"/>
      <c r="D148" s="28"/>
      <c r="E148" s="29"/>
      <c r="F148" s="26">
        <f t="shared" si="10"/>
        <v>0</v>
      </c>
      <c r="G148" s="44"/>
    </row>
    <row r="149" spans="1:7" s="2" customFormat="1" ht="28.5">
      <c r="A149" s="23" t="s">
        <v>107</v>
      </c>
      <c r="B149" s="8" t="s">
        <v>108</v>
      </c>
      <c r="C149" s="23" t="s">
        <v>19</v>
      </c>
      <c r="D149" s="23" t="s">
        <v>88</v>
      </c>
      <c r="E149" s="26">
        <v>254900</v>
      </c>
      <c r="F149" s="26">
        <f t="shared" si="10"/>
        <v>254900</v>
      </c>
      <c r="G149" s="40">
        <v>1</v>
      </c>
    </row>
    <row r="150" spans="1:7" s="2" customFormat="1" ht="28.5">
      <c r="A150" s="23" t="s">
        <v>109</v>
      </c>
      <c r="B150" s="8" t="s">
        <v>108</v>
      </c>
      <c r="C150" s="23" t="s">
        <v>19</v>
      </c>
      <c r="D150" s="23" t="s">
        <v>88</v>
      </c>
      <c r="E150" s="26">
        <v>480000</v>
      </c>
      <c r="F150" s="26">
        <f t="shared" si="10"/>
        <v>480000</v>
      </c>
      <c r="G150" s="40">
        <v>1</v>
      </c>
    </row>
    <row r="151" spans="1:7" s="2" customFormat="1" ht="14.25">
      <c r="A151" s="23">
        <v>79981100</v>
      </c>
      <c r="B151" s="8" t="s">
        <v>200</v>
      </c>
      <c r="C151" s="23"/>
      <c r="D151" s="23"/>
      <c r="E151" s="26"/>
      <c r="F151" s="26">
        <f t="shared" si="10"/>
        <v>0</v>
      </c>
      <c r="G151" s="40"/>
    </row>
    <row r="152" spans="1:7" s="2" customFormat="1" ht="28.5">
      <c r="A152" s="23">
        <v>92361100</v>
      </c>
      <c r="B152" s="8" t="s">
        <v>110</v>
      </c>
      <c r="C152" s="23" t="s">
        <v>19</v>
      </c>
      <c r="D152" s="23" t="s">
        <v>88</v>
      </c>
      <c r="E152" s="26">
        <v>110000</v>
      </c>
      <c r="F152" s="26">
        <f t="shared" si="10"/>
        <v>110000</v>
      </c>
      <c r="G152" s="40">
        <v>1</v>
      </c>
    </row>
    <row r="153" spans="1:7" s="2" customFormat="1" ht="30">
      <c r="A153" s="24">
        <v>48441300</v>
      </c>
      <c r="B153" s="12" t="s">
        <v>111</v>
      </c>
      <c r="C153" s="24"/>
      <c r="D153" s="24"/>
      <c r="E153" s="27"/>
      <c r="F153" s="26">
        <f t="shared" si="10"/>
        <v>0</v>
      </c>
      <c r="G153" s="44"/>
    </row>
    <row r="154" spans="1:7" s="2" customFormat="1" ht="28.5">
      <c r="A154" s="23" t="s">
        <v>112</v>
      </c>
      <c r="B154" s="8" t="s">
        <v>111</v>
      </c>
      <c r="C154" s="23" t="s">
        <v>19</v>
      </c>
      <c r="D154" s="23" t="s">
        <v>88</v>
      </c>
      <c r="E154" s="26">
        <v>172000</v>
      </c>
      <c r="F154" s="26">
        <f t="shared" si="10"/>
        <v>172000</v>
      </c>
      <c r="G154" s="40">
        <v>1</v>
      </c>
    </row>
    <row r="155" spans="1:7" s="2" customFormat="1" ht="28.5">
      <c r="A155" s="23" t="s">
        <v>113</v>
      </c>
      <c r="B155" s="8" t="s">
        <v>111</v>
      </c>
      <c r="C155" s="23" t="s">
        <v>19</v>
      </c>
      <c r="D155" s="23" t="s">
        <v>88</v>
      </c>
      <c r="E155" s="26">
        <v>240000</v>
      </c>
      <c r="F155" s="26">
        <f t="shared" si="10"/>
        <v>240000</v>
      </c>
      <c r="G155" s="40">
        <v>1</v>
      </c>
    </row>
    <row r="156" spans="1:7" s="2" customFormat="1" ht="28.5">
      <c r="A156" s="23" t="s">
        <v>114</v>
      </c>
      <c r="B156" s="8" t="s">
        <v>115</v>
      </c>
      <c r="C156" s="23" t="s">
        <v>19</v>
      </c>
      <c r="D156" s="23" t="s">
        <v>88</v>
      </c>
      <c r="E156" s="26">
        <v>1000000</v>
      </c>
      <c r="F156" s="26">
        <f t="shared" si="10"/>
        <v>1000000</v>
      </c>
      <c r="G156" s="40">
        <v>1</v>
      </c>
    </row>
    <row r="157" spans="1:7" s="2" customFormat="1" ht="42.75">
      <c r="A157" s="23" t="s">
        <v>116</v>
      </c>
      <c r="B157" s="8" t="s">
        <v>117</v>
      </c>
      <c r="C157" s="23" t="s">
        <v>19</v>
      </c>
      <c r="D157" s="23" t="s">
        <v>88</v>
      </c>
      <c r="E157" s="26">
        <v>500000</v>
      </c>
      <c r="F157" s="26">
        <f t="shared" si="10"/>
        <v>500000</v>
      </c>
      <c r="G157" s="40">
        <v>1</v>
      </c>
    </row>
    <row r="158" spans="1:7" s="2" customFormat="1" ht="28.5">
      <c r="A158" s="23">
        <v>72211110</v>
      </c>
      <c r="B158" s="5" t="s">
        <v>118</v>
      </c>
      <c r="C158" s="23" t="s">
        <v>19</v>
      </c>
      <c r="D158" s="23" t="s">
        <v>88</v>
      </c>
      <c r="E158" s="30">
        <v>960000</v>
      </c>
      <c r="F158" s="26">
        <f>E158*G158</f>
        <v>960000</v>
      </c>
      <c r="G158" s="40">
        <v>1</v>
      </c>
    </row>
    <row r="159" spans="1:7" s="2" customFormat="1" ht="15">
      <c r="A159" s="24">
        <v>50531140</v>
      </c>
      <c r="B159" s="12" t="s">
        <v>119</v>
      </c>
      <c r="C159" s="24"/>
      <c r="D159" s="24"/>
      <c r="E159" s="27"/>
      <c r="F159" s="29"/>
      <c r="G159" s="44"/>
    </row>
    <row r="160" spans="1:7" s="2" customFormat="1" ht="14.25">
      <c r="A160" s="31" t="s">
        <v>120</v>
      </c>
      <c r="B160" s="14" t="s">
        <v>119</v>
      </c>
      <c r="C160" s="31" t="s">
        <v>19</v>
      </c>
      <c r="D160" s="31" t="s">
        <v>88</v>
      </c>
      <c r="E160" s="32">
        <v>30000</v>
      </c>
      <c r="F160" s="26">
        <f t="shared" ref="F160:F163" si="11">E160*G160</f>
        <v>30000</v>
      </c>
      <c r="G160" s="40">
        <v>1</v>
      </c>
    </row>
    <row r="161" spans="1:7" s="2" customFormat="1" ht="14.25">
      <c r="A161" s="31" t="s">
        <v>121</v>
      </c>
      <c r="B161" s="14" t="s">
        <v>119</v>
      </c>
      <c r="C161" s="31" t="s">
        <v>19</v>
      </c>
      <c r="D161" s="31" t="s">
        <v>88</v>
      </c>
      <c r="E161" s="32">
        <v>30000</v>
      </c>
      <c r="F161" s="26">
        <f t="shared" si="11"/>
        <v>30000</v>
      </c>
      <c r="G161" s="40">
        <v>1</v>
      </c>
    </row>
    <row r="162" spans="1:7" s="2" customFormat="1" ht="14.25">
      <c r="A162" s="31" t="s">
        <v>122</v>
      </c>
      <c r="B162" s="14" t="s">
        <v>119</v>
      </c>
      <c r="C162" s="31" t="s">
        <v>19</v>
      </c>
      <c r="D162" s="31" t="s">
        <v>88</v>
      </c>
      <c r="E162" s="32">
        <v>30000</v>
      </c>
      <c r="F162" s="26">
        <f t="shared" si="11"/>
        <v>30000</v>
      </c>
      <c r="G162" s="40">
        <v>1</v>
      </c>
    </row>
    <row r="163" spans="1:7" s="2" customFormat="1" ht="14.25">
      <c r="A163" s="31" t="s">
        <v>123</v>
      </c>
      <c r="B163" s="14" t="s">
        <v>119</v>
      </c>
      <c r="C163" s="31" t="s">
        <v>19</v>
      </c>
      <c r="D163" s="31" t="s">
        <v>88</v>
      </c>
      <c r="E163" s="32">
        <v>300000</v>
      </c>
      <c r="F163" s="26">
        <f t="shared" si="11"/>
        <v>300000</v>
      </c>
      <c r="G163" s="40">
        <v>1</v>
      </c>
    </row>
    <row r="164" spans="1:7" s="2" customFormat="1" ht="14.25">
      <c r="A164" s="23">
        <v>79211150</v>
      </c>
      <c r="B164" s="8" t="s">
        <v>124</v>
      </c>
      <c r="C164" s="23" t="s">
        <v>69</v>
      </c>
      <c r="D164" s="23" t="s">
        <v>88</v>
      </c>
      <c r="E164" s="26">
        <v>10000000</v>
      </c>
      <c r="F164" s="26">
        <f>E164*G164</f>
        <v>10000000</v>
      </c>
      <c r="G164" s="40">
        <v>1</v>
      </c>
    </row>
    <row r="165" spans="1:7" s="2" customFormat="1" ht="14.25">
      <c r="A165" s="23">
        <v>79211220</v>
      </c>
      <c r="B165" s="8" t="s">
        <v>125</v>
      </c>
      <c r="C165" s="23" t="s">
        <v>19</v>
      </c>
      <c r="D165" s="23" t="s">
        <v>88</v>
      </c>
      <c r="E165" s="26">
        <v>700000</v>
      </c>
      <c r="F165" s="26">
        <f>E165*G165</f>
        <v>700000</v>
      </c>
      <c r="G165" s="40">
        <v>1</v>
      </c>
    </row>
    <row r="166" spans="1:7" s="2" customFormat="1" ht="14.25">
      <c r="A166" s="23" t="s">
        <v>126</v>
      </c>
      <c r="B166" s="8" t="s">
        <v>127</v>
      </c>
      <c r="C166" s="23" t="s">
        <v>19</v>
      </c>
      <c r="D166" s="23" t="s">
        <v>88</v>
      </c>
      <c r="E166" s="25">
        <v>59999.96</v>
      </c>
      <c r="F166" s="25">
        <f>E166*G166</f>
        <v>59999.96</v>
      </c>
      <c r="G166" s="40">
        <v>1</v>
      </c>
    </row>
    <row r="167" spans="1:7" s="2" customFormat="1" ht="28.5">
      <c r="A167" s="23">
        <v>79631200</v>
      </c>
      <c r="B167" s="8" t="s">
        <v>128</v>
      </c>
      <c r="C167" s="23" t="s">
        <v>69</v>
      </c>
      <c r="D167" s="23" t="s">
        <v>88</v>
      </c>
      <c r="E167" s="26">
        <v>6010000</v>
      </c>
      <c r="F167" s="26">
        <f t="shared" ref="F167:F168" si="12">E167*G167</f>
        <v>6010000</v>
      </c>
      <c r="G167" s="40">
        <v>1</v>
      </c>
    </row>
    <row r="168" spans="1:7" s="2" customFormat="1" ht="28.5">
      <c r="A168" s="23" t="s">
        <v>188</v>
      </c>
      <c r="B168" s="8" t="s">
        <v>128</v>
      </c>
      <c r="C168" s="23" t="s">
        <v>19</v>
      </c>
      <c r="D168" s="23" t="s">
        <v>88</v>
      </c>
      <c r="E168" s="26">
        <v>990000</v>
      </c>
      <c r="F168" s="26">
        <f t="shared" si="12"/>
        <v>0</v>
      </c>
      <c r="G168" s="40">
        <v>0</v>
      </c>
    </row>
    <row r="169" spans="1:7" s="2" customFormat="1" ht="14.25">
      <c r="A169" s="23" t="s">
        <v>201</v>
      </c>
      <c r="B169" s="8" t="s">
        <v>202</v>
      </c>
      <c r="C169" s="23" t="s">
        <v>19</v>
      </c>
      <c r="D169" s="23" t="s">
        <v>88</v>
      </c>
      <c r="E169" s="26">
        <v>950000</v>
      </c>
      <c r="F169" s="26">
        <v>950000</v>
      </c>
      <c r="G169" s="40">
        <v>1</v>
      </c>
    </row>
    <row r="170" spans="1:7" s="2" customFormat="1" ht="28.5">
      <c r="A170" s="23">
        <v>79991180</v>
      </c>
      <c r="B170" s="8" t="s">
        <v>129</v>
      </c>
      <c r="C170" s="23" t="s">
        <v>19</v>
      </c>
      <c r="D170" s="23" t="s">
        <v>88</v>
      </c>
      <c r="E170" s="26">
        <v>1000000</v>
      </c>
      <c r="F170" s="26">
        <f t="shared" ref="F170" si="13">E170*G170</f>
        <v>1000000</v>
      </c>
      <c r="G170" s="40">
        <v>1</v>
      </c>
    </row>
    <row r="171" spans="1:7" s="2" customFormat="1" ht="28.5">
      <c r="A171" s="23">
        <v>60411200</v>
      </c>
      <c r="B171" s="8" t="s">
        <v>189</v>
      </c>
      <c r="C171" s="23" t="s">
        <v>19</v>
      </c>
      <c r="D171" s="23" t="s">
        <v>88</v>
      </c>
      <c r="E171" s="26">
        <v>5000000</v>
      </c>
      <c r="F171" s="26">
        <f t="shared" ref="F171:F172" si="14">E171*G171</f>
        <v>5000000</v>
      </c>
      <c r="G171" s="40">
        <v>1</v>
      </c>
    </row>
    <row r="172" spans="1:7" s="2" customFormat="1" ht="14.25">
      <c r="A172" s="23">
        <v>63721180</v>
      </c>
      <c r="B172" s="8" t="s">
        <v>190</v>
      </c>
      <c r="C172" s="23" t="s">
        <v>19</v>
      </c>
      <c r="D172" s="23" t="s">
        <v>88</v>
      </c>
      <c r="E172" s="26">
        <v>172800</v>
      </c>
      <c r="F172" s="26">
        <f t="shared" si="14"/>
        <v>172800</v>
      </c>
      <c r="G172" s="40">
        <v>1</v>
      </c>
    </row>
    <row r="173" spans="1:7" s="2" customFormat="1" ht="30">
      <c r="A173" s="24">
        <v>66511170</v>
      </c>
      <c r="B173" s="15" t="s">
        <v>130</v>
      </c>
      <c r="C173" s="24"/>
      <c r="D173" s="24"/>
      <c r="E173" s="33"/>
      <c r="F173" s="29"/>
      <c r="G173" s="44"/>
    </row>
    <row r="174" spans="1:7" s="2" customFormat="1" ht="28.5">
      <c r="A174" s="23" t="s">
        <v>131</v>
      </c>
      <c r="B174" s="5" t="s">
        <v>130</v>
      </c>
      <c r="C174" s="23" t="s">
        <v>19</v>
      </c>
      <c r="D174" s="23" t="s">
        <v>88</v>
      </c>
      <c r="E174" s="30">
        <v>105000</v>
      </c>
      <c r="F174" s="26">
        <f t="shared" ref="F174:F176" si="15">E174*G174</f>
        <v>105000</v>
      </c>
      <c r="G174" s="40">
        <v>1</v>
      </c>
    </row>
    <row r="175" spans="1:7" s="2" customFormat="1" ht="28.5">
      <c r="A175" s="23" t="s">
        <v>132</v>
      </c>
      <c r="B175" s="5" t="s">
        <v>130</v>
      </c>
      <c r="C175" s="23" t="s">
        <v>19</v>
      </c>
      <c r="D175" s="23" t="s">
        <v>88</v>
      </c>
      <c r="E175" s="30">
        <v>111000</v>
      </c>
      <c r="F175" s="26">
        <f t="shared" si="15"/>
        <v>111000</v>
      </c>
      <c r="G175" s="40">
        <v>1</v>
      </c>
    </row>
    <row r="176" spans="1:7" s="2" customFormat="1" ht="28.5">
      <c r="A176" s="23" t="s">
        <v>133</v>
      </c>
      <c r="B176" s="5" t="s">
        <v>130</v>
      </c>
      <c r="C176" s="23" t="s">
        <v>19</v>
      </c>
      <c r="D176" s="23" t="s">
        <v>88</v>
      </c>
      <c r="E176" s="30">
        <v>37000</v>
      </c>
      <c r="F176" s="26">
        <f t="shared" si="15"/>
        <v>37000</v>
      </c>
      <c r="G176" s="40">
        <v>1</v>
      </c>
    </row>
    <row r="177" spans="1:7" s="2" customFormat="1" ht="28.5">
      <c r="A177" s="23">
        <v>98111120</v>
      </c>
      <c r="B177" s="5" t="s">
        <v>134</v>
      </c>
      <c r="C177" s="23" t="s">
        <v>69</v>
      </c>
      <c r="D177" s="23" t="s">
        <v>88</v>
      </c>
      <c r="E177" s="30">
        <v>10000000</v>
      </c>
      <c r="F177" s="26">
        <f>E177*G177</f>
        <v>10000000</v>
      </c>
      <c r="G177" s="40">
        <v>1</v>
      </c>
    </row>
    <row r="178" spans="1:7" s="2" customFormat="1" ht="28.5">
      <c r="A178" s="23" t="s">
        <v>248</v>
      </c>
      <c r="B178" s="5" t="s">
        <v>134</v>
      </c>
      <c r="C178" s="23" t="s">
        <v>69</v>
      </c>
      <c r="D178" s="23" t="s">
        <v>88</v>
      </c>
      <c r="E178" s="30">
        <v>0</v>
      </c>
      <c r="F178" s="26">
        <v>0</v>
      </c>
      <c r="G178" s="40">
        <v>1</v>
      </c>
    </row>
    <row r="179" spans="1:7" s="2" customFormat="1" ht="14.25">
      <c r="A179" s="23">
        <v>98391200</v>
      </c>
      <c r="B179" s="5" t="s">
        <v>135</v>
      </c>
      <c r="C179" s="23" t="s">
        <v>19</v>
      </c>
      <c r="D179" s="23" t="s">
        <v>88</v>
      </c>
      <c r="E179" s="30">
        <v>1000000</v>
      </c>
      <c r="F179" s="26">
        <f>E179*G179</f>
        <v>1000000</v>
      </c>
      <c r="G179" s="40">
        <v>1</v>
      </c>
    </row>
    <row r="180" spans="1:7" s="2" customFormat="1" ht="28.5">
      <c r="A180" s="23" t="s">
        <v>203</v>
      </c>
      <c r="B180" s="5" t="s">
        <v>204</v>
      </c>
      <c r="C180" s="23" t="s">
        <v>19</v>
      </c>
      <c r="D180" s="23" t="s">
        <v>88</v>
      </c>
      <c r="E180" s="30">
        <v>30000</v>
      </c>
      <c r="F180" s="30">
        <v>30000</v>
      </c>
      <c r="G180" s="40">
        <v>1</v>
      </c>
    </row>
    <row r="181" spans="1:7" s="2" customFormat="1">
      <c r="A181" s="7"/>
      <c r="G181" s="7"/>
    </row>
    <row r="182" spans="1:7" s="2" customFormat="1">
      <c r="A182" s="7"/>
      <c r="G182" s="7"/>
    </row>
    <row r="183" spans="1:7" s="2" customFormat="1">
      <c r="A183" s="7"/>
      <c r="G183" s="7"/>
    </row>
    <row r="184" spans="1:7" s="2" customFormat="1">
      <c r="A184" s="7"/>
      <c r="G184" s="7"/>
    </row>
    <row r="185" spans="1:7" s="2" customFormat="1">
      <c r="A185" s="7"/>
      <c r="G185" s="7"/>
    </row>
    <row r="186" spans="1:7" s="2" customFormat="1">
      <c r="A186" s="7"/>
      <c r="G186" s="7"/>
    </row>
    <row r="187" spans="1:7" s="2" customFormat="1">
      <c r="A187" s="7"/>
      <c r="G187" s="7"/>
    </row>
    <row r="188" spans="1:7" s="2" customFormat="1">
      <c r="A188" s="7"/>
      <c r="G188" s="7"/>
    </row>
    <row r="189" spans="1:7" s="2" customFormat="1">
      <c r="A189" s="7"/>
      <c r="G189" s="7"/>
    </row>
    <row r="190" spans="1:7" s="2" customFormat="1">
      <c r="A190" s="7"/>
      <c r="G190" s="7"/>
    </row>
    <row r="191" spans="1:7" s="2" customFormat="1">
      <c r="A191" s="7"/>
      <c r="G191" s="7"/>
    </row>
    <row r="192" spans="1:7" s="2" customFormat="1">
      <c r="A192" s="7"/>
      <c r="G192" s="7"/>
    </row>
    <row r="193" spans="1:7" s="2" customFormat="1">
      <c r="A193" s="7"/>
      <c r="G193" s="7"/>
    </row>
    <row r="194" spans="1:7" s="2" customFormat="1">
      <c r="A194" s="7"/>
      <c r="G194" s="7"/>
    </row>
    <row r="195" spans="1:7" s="2" customFormat="1">
      <c r="A195" s="7"/>
      <c r="G195" s="7"/>
    </row>
    <row r="196" spans="1:7" s="2" customFormat="1">
      <c r="A196" s="7"/>
      <c r="G196" s="7"/>
    </row>
    <row r="197" spans="1:7" s="2" customFormat="1">
      <c r="A197" s="7"/>
      <c r="G197" s="7"/>
    </row>
    <row r="198" spans="1:7" s="2" customFormat="1">
      <c r="A198" s="7"/>
      <c r="G198" s="7"/>
    </row>
    <row r="199" spans="1:7" s="2" customFormat="1">
      <c r="A199" s="7"/>
      <c r="G199" s="7"/>
    </row>
    <row r="200" spans="1:7" s="2" customFormat="1">
      <c r="A200" s="7"/>
      <c r="G200" s="7"/>
    </row>
    <row r="201" spans="1:7" s="2" customFormat="1">
      <c r="A201" s="7"/>
      <c r="G201" s="7"/>
    </row>
    <row r="202" spans="1:7" s="2" customFormat="1">
      <c r="A202" s="7"/>
      <c r="G202" s="7"/>
    </row>
    <row r="203" spans="1:7" s="2" customFormat="1">
      <c r="A203" s="7"/>
      <c r="G203" s="7"/>
    </row>
    <row r="204" spans="1:7" s="2" customFormat="1">
      <c r="A204" s="7"/>
      <c r="G204" s="7"/>
    </row>
    <row r="205" spans="1:7" s="2" customFormat="1">
      <c r="A205" s="7"/>
      <c r="G205" s="7"/>
    </row>
    <row r="206" spans="1:7" s="2" customFormat="1">
      <c r="A206" s="7"/>
      <c r="G206" s="7"/>
    </row>
    <row r="207" spans="1:7" s="2" customFormat="1">
      <c r="A207" s="7"/>
      <c r="G207" s="7"/>
    </row>
    <row r="208" spans="1:7" s="2" customFormat="1">
      <c r="A208" s="7"/>
      <c r="G208" s="7"/>
    </row>
    <row r="209" spans="1:7" s="2" customFormat="1">
      <c r="A209" s="7"/>
      <c r="G209" s="7"/>
    </row>
    <row r="210" spans="1:7" s="2" customFormat="1">
      <c r="A210" s="7"/>
      <c r="G210" s="7"/>
    </row>
    <row r="211" spans="1:7" s="2" customFormat="1">
      <c r="A211" s="7"/>
      <c r="G211" s="7"/>
    </row>
    <row r="212" spans="1:7" s="2" customFormat="1">
      <c r="A212" s="7"/>
      <c r="G212" s="7"/>
    </row>
    <row r="213" spans="1:7" s="2" customFormat="1">
      <c r="A213" s="7"/>
      <c r="G213" s="7"/>
    </row>
    <row r="214" spans="1:7" s="2" customFormat="1">
      <c r="A214" s="7"/>
      <c r="G214" s="7"/>
    </row>
    <row r="215" spans="1:7" s="2" customFormat="1">
      <c r="A215" s="7"/>
      <c r="G215" s="7"/>
    </row>
    <row r="216" spans="1:7" s="2" customFormat="1">
      <c r="A216" s="7"/>
      <c r="G216" s="7"/>
    </row>
    <row r="217" spans="1:7" s="2" customFormat="1">
      <c r="A217" s="7"/>
      <c r="G217" s="7"/>
    </row>
    <row r="218" spans="1:7" s="2" customFormat="1">
      <c r="A218" s="7"/>
      <c r="G218" s="7"/>
    </row>
    <row r="219" spans="1:7" s="2" customFormat="1">
      <c r="A219" s="7"/>
      <c r="G219" s="7"/>
    </row>
    <row r="220" spans="1:7" s="2" customFormat="1">
      <c r="A220" s="7"/>
      <c r="G220" s="7"/>
    </row>
    <row r="221" spans="1:7" s="2" customFormat="1">
      <c r="A221" s="7"/>
      <c r="G221" s="7"/>
    </row>
    <row r="222" spans="1:7" s="2" customFormat="1">
      <c r="A222" s="7"/>
      <c r="G222" s="7"/>
    </row>
    <row r="223" spans="1:7" s="2" customFormat="1">
      <c r="A223" s="7"/>
      <c r="G223" s="7"/>
    </row>
    <row r="224" spans="1:7" s="2" customFormat="1">
      <c r="A224" s="7"/>
      <c r="G224" s="7"/>
    </row>
    <row r="225" spans="1:7" s="2" customFormat="1">
      <c r="A225" s="7"/>
      <c r="G225" s="7"/>
    </row>
    <row r="226" spans="1:7" s="2" customFormat="1">
      <c r="A226" s="7"/>
      <c r="G226" s="7"/>
    </row>
    <row r="227" spans="1:7" s="2" customFormat="1">
      <c r="A227" s="7"/>
      <c r="G227" s="7"/>
    </row>
    <row r="228" spans="1:7" s="2" customFormat="1">
      <c r="A228" s="7"/>
      <c r="G228" s="7"/>
    </row>
    <row r="229" spans="1:7" s="2" customFormat="1">
      <c r="A229" s="7"/>
      <c r="G229" s="7"/>
    </row>
    <row r="230" spans="1:7" s="2" customFormat="1">
      <c r="A230" s="7"/>
      <c r="G230" s="7"/>
    </row>
    <row r="231" spans="1:7" s="2" customFormat="1">
      <c r="A231" s="7"/>
      <c r="G231" s="7"/>
    </row>
    <row r="232" spans="1:7" s="2" customFormat="1">
      <c r="A232" s="7"/>
      <c r="G232" s="7"/>
    </row>
    <row r="233" spans="1:7" s="2" customFormat="1">
      <c r="A233" s="7"/>
      <c r="G233" s="7"/>
    </row>
    <row r="234" spans="1:7" s="2" customFormat="1">
      <c r="A234" s="7"/>
      <c r="G234" s="7"/>
    </row>
    <row r="235" spans="1:7" s="2" customFormat="1">
      <c r="A235" s="7"/>
      <c r="G235" s="7"/>
    </row>
    <row r="236" spans="1:7" s="2" customFormat="1">
      <c r="A236" s="7"/>
      <c r="G236" s="7"/>
    </row>
  </sheetData>
  <mergeCells count="16">
    <mergeCell ref="G5:H9"/>
    <mergeCell ref="A15:J15"/>
    <mergeCell ref="A16:J16"/>
    <mergeCell ref="A18:B18"/>
    <mergeCell ref="A20:B20"/>
    <mergeCell ref="A19:B19"/>
    <mergeCell ref="A27:B27"/>
    <mergeCell ref="A21:B21"/>
    <mergeCell ref="A22:B22"/>
    <mergeCell ref="G25:G26"/>
    <mergeCell ref="A23:B23"/>
    <mergeCell ref="A25:B25"/>
    <mergeCell ref="C25:C26"/>
    <mergeCell ref="D25:D26"/>
    <mergeCell ref="E25:E26"/>
    <mergeCell ref="F25:F26"/>
  </mergeCells>
  <phoneticPr fontId="9" type="noConversion"/>
  <conditionalFormatting sqref="A32">
    <cfRule type="duplicateValues" dxfId="106" priority="50"/>
    <cfRule type="duplicateValues" dxfId="105" priority="51"/>
    <cfRule type="duplicateValues" dxfId="104" priority="52"/>
    <cfRule type="duplicateValues" dxfId="103" priority="53"/>
    <cfRule type="duplicateValues" dxfId="102" priority="54"/>
  </conditionalFormatting>
  <conditionalFormatting sqref="A49:A54">
    <cfRule type="duplicateValues" dxfId="101" priority="41"/>
    <cfRule type="duplicateValues" dxfId="100" priority="40"/>
    <cfRule type="duplicateValues" dxfId="99" priority="42"/>
    <cfRule type="duplicateValues" dxfId="98" priority="43"/>
    <cfRule type="duplicateValues" dxfId="97" priority="44"/>
  </conditionalFormatting>
  <conditionalFormatting sqref="A57:A66">
    <cfRule type="duplicateValues" dxfId="96" priority="48"/>
    <cfRule type="duplicateValues" dxfId="95" priority="49"/>
    <cfRule type="duplicateValues" dxfId="94" priority="45"/>
    <cfRule type="duplicateValues" dxfId="93" priority="46"/>
    <cfRule type="duplicateValues" dxfId="92" priority="47"/>
  </conditionalFormatting>
  <conditionalFormatting sqref="A76">
    <cfRule type="duplicateValues" dxfId="91" priority="30"/>
    <cfRule type="duplicateValues" dxfId="90" priority="31"/>
    <cfRule type="duplicateValues" dxfId="89" priority="32"/>
    <cfRule type="duplicateValues" dxfId="88" priority="33"/>
    <cfRule type="duplicateValues" dxfId="87" priority="34"/>
  </conditionalFormatting>
  <conditionalFormatting sqref="A77">
    <cfRule type="duplicateValues" dxfId="86" priority="27"/>
    <cfRule type="duplicateValues" dxfId="85" priority="26"/>
    <cfRule type="duplicateValues" dxfId="84" priority="28"/>
    <cfRule type="duplicateValues" dxfId="83" priority="29"/>
    <cfRule type="duplicateValues" dxfId="82" priority="25"/>
  </conditionalFormatting>
  <conditionalFormatting sqref="A78">
    <cfRule type="duplicateValues" dxfId="81" priority="14"/>
    <cfRule type="duplicateValues" dxfId="80" priority="13"/>
    <cfRule type="duplicateValues" dxfId="79" priority="15"/>
    <cfRule type="duplicateValues" dxfId="78" priority="16"/>
    <cfRule type="duplicateValues" dxfId="77" priority="17"/>
  </conditionalFormatting>
  <conditionalFormatting sqref="A79">
    <cfRule type="duplicateValues" dxfId="76" priority="2"/>
    <cfRule type="duplicateValues" dxfId="75" priority="3"/>
    <cfRule type="duplicateValues" dxfId="74" priority="4"/>
    <cfRule type="duplicateValues" dxfId="73" priority="5"/>
    <cfRule type="duplicateValues" dxfId="72" priority="1"/>
  </conditionalFormatting>
  <conditionalFormatting sqref="A87">
    <cfRule type="duplicateValues" dxfId="71" priority="83"/>
    <cfRule type="duplicateValues" dxfId="70" priority="84"/>
    <cfRule type="duplicateValues" dxfId="69" priority="82"/>
    <cfRule type="duplicateValues" dxfId="68" priority="81"/>
    <cfRule type="duplicateValues" dxfId="67" priority="80"/>
  </conditionalFormatting>
  <conditionalFormatting sqref="A94">
    <cfRule type="duplicateValues" dxfId="66" priority="78"/>
    <cfRule type="duplicateValues" dxfId="65" priority="77"/>
    <cfRule type="duplicateValues" dxfId="64" priority="76"/>
    <cfRule type="duplicateValues" dxfId="63" priority="75"/>
    <cfRule type="duplicateValues" dxfId="62" priority="79"/>
  </conditionalFormatting>
  <conditionalFormatting sqref="A111:A112">
    <cfRule type="duplicateValues" dxfId="61" priority="104"/>
  </conditionalFormatting>
  <conditionalFormatting sqref="A113:A116 A119">
    <cfRule type="duplicateValues" dxfId="60" priority="18"/>
  </conditionalFormatting>
  <conditionalFormatting sqref="A113:A116">
    <cfRule type="duplicateValues" dxfId="59" priority="19"/>
  </conditionalFormatting>
  <conditionalFormatting sqref="A117">
    <cfRule type="duplicateValues" dxfId="58" priority="12"/>
    <cfRule type="duplicateValues" dxfId="57" priority="11"/>
  </conditionalFormatting>
  <conditionalFormatting sqref="A118">
    <cfRule type="duplicateValues" dxfId="56" priority="295"/>
    <cfRule type="duplicateValues" dxfId="55" priority="294"/>
  </conditionalFormatting>
  <conditionalFormatting sqref="A127">
    <cfRule type="duplicateValues" dxfId="54" priority="58"/>
    <cfRule type="duplicateValues" dxfId="53" priority="59"/>
    <cfRule type="duplicateValues" dxfId="52" priority="55"/>
    <cfRule type="duplicateValues" dxfId="51" priority="56"/>
    <cfRule type="duplicateValues" dxfId="50" priority="57"/>
  </conditionalFormatting>
  <conditionalFormatting sqref="A129">
    <cfRule type="duplicateValues" dxfId="49" priority="73"/>
    <cfRule type="duplicateValues" dxfId="48" priority="74"/>
    <cfRule type="duplicateValues" dxfId="47" priority="70"/>
    <cfRule type="duplicateValues" dxfId="46" priority="71"/>
    <cfRule type="duplicateValues" dxfId="45" priority="72"/>
  </conditionalFormatting>
  <conditionalFormatting sqref="A132">
    <cfRule type="duplicateValues" dxfId="44" priority="66"/>
    <cfRule type="duplicateValues" dxfId="43" priority="69"/>
    <cfRule type="duplicateValues" dxfId="42" priority="68"/>
    <cfRule type="duplicateValues" dxfId="41" priority="67"/>
    <cfRule type="duplicateValues" dxfId="40" priority="65"/>
  </conditionalFormatting>
  <conditionalFormatting sqref="A134 A136">
    <cfRule type="duplicateValues" dxfId="39" priority="105"/>
    <cfRule type="duplicateValues" dxfId="38" priority="106"/>
  </conditionalFormatting>
  <conditionalFormatting sqref="A135">
    <cfRule type="duplicateValues" dxfId="37" priority="102"/>
    <cfRule type="duplicateValues" dxfId="36" priority="101"/>
    <cfRule type="duplicateValues" dxfId="35" priority="100"/>
  </conditionalFormatting>
  <conditionalFormatting sqref="A146">
    <cfRule type="duplicateValues" dxfId="34" priority="98"/>
    <cfRule type="duplicateValues" dxfId="33" priority="97"/>
    <cfRule type="duplicateValues" dxfId="32" priority="96"/>
    <cfRule type="duplicateValues" dxfId="31" priority="95"/>
    <cfRule type="duplicateValues" dxfId="30" priority="99"/>
  </conditionalFormatting>
  <conditionalFormatting sqref="A147">
    <cfRule type="duplicateValues" dxfId="29" priority="90"/>
    <cfRule type="duplicateValues" dxfId="28" priority="93"/>
    <cfRule type="duplicateValues" dxfId="27" priority="92"/>
    <cfRule type="duplicateValues" dxfId="26" priority="91"/>
    <cfRule type="duplicateValues" dxfId="25" priority="94"/>
  </conditionalFormatting>
  <conditionalFormatting sqref="A168:A170">
    <cfRule type="duplicateValues" dxfId="24" priority="86"/>
    <cfRule type="duplicateValues" dxfId="23" priority="85"/>
    <cfRule type="duplicateValues" dxfId="22" priority="87"/>
    <cfRule type="duplicateValues" dxfId="21" priority="88"/>
    <cfRule type="duplicateValues" dxfId="20" priority="89"/>
  </conditionalFormatting>
  <conditionalFormatting sqref="A170:A177 A136:A145 A28:A31 A148:A167 A88:A93 A95:A112 A130:A131 A133:A134 A80:A86 A128 A55:A56 A67:A75 A33:A48 A119:A126">
    <cfRule type="duplicateValues" dxfId="19" priority="315"/>
  </conditionalFormatting>
  <conditionalFormatting sqref="A170:A177 A137:A145 A28:A31 A119:A126 A148:A167 A88:A93 A95:A110 A130:A131 A133 A80:A86 A128 A55:A56 A67:A75 A33:A48">
    <cfRule type="duplicateValues" dxfId="18" priority="333"/>
    <cfRule type="duplicateValues" dxfId="17" priority="330"/>
    <cfRule type="duplicateValues" dxfId="16" priority="331"/>
    <cfRule type="duplicateValues" dxfId="15" priority="332"/>
  </conditionalFormatting>
  <conditionalFormatting sqref="A178">
    <cfRule type="duplicateValues" dxfId="14" priority="21"/>
    <cfRule type="duplicateValues" dxfId="13" priority="23"/>
    <cfRule type="duplicateValues" dxfId="12" priority="20"/>
    <cfRule type="duplicateValues" dxfId="11" priority="24"/>
    <cfRule type="duplicateValues" dxfId="10" priority="22"/>
  </conditionalFormatting>
  <conditionalFormatting sqref="A179:A180">
    <cfRule type="duplicateValues" dxfId="9" priority="35"/>
    <cfRule type="duplicateValues" dxfId="8" priority="36"/>
    <cfRule type="duplicateValues" dxfId="7" priority="37"/>
    <cfRule type="duplicateValues" dxfId="6" priority="38"/>
    <cfRule type="duplicateValues" dxfId="5" priority="39"/>
  </conditionalFormatting>
  <conditionalFormatting sqref="B127">
    <cfRule type="duplicateValues" dxfId="4" priority="10"/>
    <cfRule type="duplicateValues" dxfId="3" priority="9"/>
    <cfRule type="duplicateValues" dxfId="2" priority="8"/>
    <cfRule type="duplicateValues" dxfId="1" priority="7"/>
    <cfRule type="duplicateValues" dxfId="0" priority="6"/>
  </conditionalFormatting>
  <pageMargins left="0.25" right="0.25" top="0.75" bottom="0.75" header="0.3" footer="0.3"/>
  <pageSetup paperSize="9" scale="55" fitToHeight="0" orientation="landscape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nwB9py0jO3JZ3jRM38sXz++VXMHil0urHx124T7Db0Y=</DigestValue>
    </Reference>
    <Reference Type="http://www.w3.org/2000/09/xmldsig#Object" URI="#idOfficeObject">
      <DigestMethod Algorithm="http://www.w3.org/2001/04/xmlenc#sha256"/>
      <DigestValue>8hV8RUwGT1VSh4GIDeKDxfgsTUNdLZUxlBPOUncZVKM=</DigestValue>
    </Reference>
    <Reference Type="http://www.w3.org/2000/09/xmldsig#Object" URI="#idValidSigLnImg">
      <DigestMethod Algorithm="http://www.w3.org/2001/04/xmlenc#sha256"/>
      <DigestValue>nvIRnR8HxHwaoGlD9d6DsS1Rpeu5Fby3Z/C/iQH34YY=</DigestValue>
    </Reference>
    <Reference Type="http://www.w3.org/2000/09/xmldsig#Object" URI="#idInvalidSigLnImg">
      <DigestMethod Algorithm="http://www.w3.org/2001/04/xmlenc#sha256"/>
      <DigestValue>gV7XIx1Lf7dB2qH+6F1fvBmFeNd75T5ccjn+nkkNMsk=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YyldzwwtyCjtqQ8QBykW92KG0Zo/gwnXaN5X5brXmE4=</DigestValue>
    </Reference>
  </SignedInfo>
  <SignatureValue Id="idPackageSignature-signature-value">jwHXMu35/tVZ0//3rZFnAY254gPXTAuNPXC1GQWMHJlg93ocWARtzpMprVFJcC2lwRgZF5u+mSf/JgAgZzDBg9hWf7fWHYLCnNyXUWs9BTfQMupL9W6djH7kuxzsNablsFlsuIFxRKOhybu7wnvc2mn85zTtcok78mFAlC3ukpuwbsnFqxQcmQwQbtKn4ryIhlfdx3q5FvLZ57jyIz2CIX0eZgTnszkaumABDNfT8KRXal27oGGNxWz1gJP9oxIFHMje78FoCv5qEoAj2S322hlRBe3CjfNJ++gkfiRilNDuoUD5CJmImPorvS8lVgJir4UGbwHr27OzuiD41+fgFQ==</SignatureValue>
  <KeyInfo>
    <X509Data>
      <X509Certificate>MIIFOzCCAyOgAwIBAgIIKuHB8L0I3HEwDQYJKoZIhvcNAQELBQAwQjELMAkGA1UEBhMCQU0xEzAR
BgNVBAoMCkVLRU5HIENKU0MxCjAIBgNVBAUTATExEjAQBgNVBAMMCUNBIG9mIFJvQTAeFw0xNjAx
MjAwNjM5MDhaFw0yNjAxMTkwNjM5MDhaMHQxCzAJBgNVBAYTAkFNMRcwFQYDVQQEDA7UstSx1LLU
sdWF1LHVhjETMBEGA1UEKgwK1LHVhtS11Y/UsTEUMBIGA1UEBRMLYWVhNDY5MTE5MGMxITAfBgNV
BAMMGEJBQkFZQU4gQU5FVEEgNzgwMzc5MDE5NDCCASIwDQYJKoZIhvcNAQEBBQADggEPADCCAQoC
ggEBALhyyTFVzgl8oXhWMqv/2XVq4diVtv6nIOHOK8672Y3zikXjU9dcMLhRDhBQIsmEcg/TAdS4
6T+ssebf3fqTm4Trrwnv6dEBiz0d9H1b7WuME7n7+y6mMv+LHIhBLQpGry6vBLNC4Dg5ZL6j9zz1
r2sI53rSnyqfApIzP2N0McZq+ldroA0mSj2XG7k4p721aDlQpPycoJjRnW7mZ1jeME2QEC8c/x8p
yCAh4rlMwkWUMIGaF0R9rOPUzA1lTRFrd2QgTpz3+YpxOZE2+sg7Uo41ejJscMpbSu/bf0W08wIQ
xeltOgqhZiKoYsvp925jful0rmcKHxOhMp3IMuSlnAkCAwEAAaOCAQEwgf4wMwYIKwYBBQUHAQEE
JzAlMCMGCCsGAQUFBzABhhdodHRwOi8vb2NzcC5wa2kuYW0vb2NzcDAdBgNVHQ4EFgQUGdb94T+H
bnr4av1HtsmzLsFmIl8wDAYDVR0TAQH/BAIwADAfBgNVHSMEGDAWgBTp6vHuJCIuDf9t2MyExjSM
312yeTAyBgNVHSAEKzApMCcGBFUdIAAwHzAdBggrBgEFBQcCARYRd3d3LnBraS5hbS9wb2xpY3kw
NQYDVR0fBC4wLDAqoCigJoYkaHR0cDovL2NybC5wa2kuYW0vY2l0aXplbmNhXzIwMTMuY3JsMA4G
A1UdDwEB/wQEAwIGQDANBgkqhkiG9w0BAQsFAAOCAgEAT+XKEpJa+0Lk3JgfK1K8e+lWQYz+oi0b
z8Ygdj2K82xB6C5Voa+4WEvo7ySmpuYAVtzYYGtoYoJ/rocprTIvojIl59LKnOKuL4xS4AMtM9Wb
q3ofOiNPx/Yyq3vvQ0vKJwEULAYdiLPiziRxTqOOukqsjkeIB0NLcQ2IqQeBq/0kfr2Zh95eIifY
vKNTybyTJnLGfJP1cswd7ezuROoPdQuUXjmc3n9/bUMWM6Wi/3CyeDSvwQxei+PF+Mx/wXZ5kVNN
TnguCXxIWZbMld98LGAD6Rjkl/kdskxVTbT0bR1aBrIX8kVvTFEB+yfqLAOU+/i9mYnu3Aak5Pf0
CHyVQgh8wLA2yqJiLCe8zoeB0yhsh3sd3MQ/InR/2Y+imP2e5DpIitV1UI2aBdlNZM7IHrJwfp03
e9KVRer6ysVvcCVnB7NFiPH6VlBmfXr9Q/MsUQ/9psWTxuOcdR/sNf5S99N1ZWupyqy3bBWXUBWx
fMlI/zLELU0CxFlMbmxQZrkdCdfYVrgF8Vuhckb838BewFRsuvihIblP2gs56ODEQctr56+FS5r2
SDxoHkOyUQtnDJUzaGMAvCcT19YrLwK0J1B4HR4r5F2fLqQQMb8LxL5hhfee6Fgu4lsR4aHRm2pL
0NNTSqgLOXrNspkcSVQDJKEzK/8KD7qUQSYV9kuciuM=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DGbksbVPRkfUXYgTG9TnQQSDxo8eHtHIAL0VUGSLwrs=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E5g8xmRHqnv1LIWJUcepBaQDKsPfmgLpVL10nUXnS40=</DigestValue>
      </Reference>
      <Reference URI="/xl/media/image1.emf?ContentType=image/x-emf">
        <DigestMethod Algorithm="http://www.w3.org/2001/04/xmlenc#sha256"/>
        <DigestValue>Pu+elG1v1gZ+f3MW+i1m3oz3ZqGTJB7bQCqMaM3zawk=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6NDQ8e31ksumae3bS1f/xk0NHvf0OVEowrOx877SeuM=</DigestValue>
      </Reference>
      <Reference URI="/xl/sharedStrings.xml?ContentType=application/vnd.openxmlformats-officedocument.spreadsheetml.sharedStrings+xml">
        <DigestMethod Algorithm="http://www.w3.org/2001/04/xmlenc#sha256"/>
        <DigestValue>XfDngjzfffNiunJzCiAfc4jiHMWyXYhhsGjjq717v0s=</DigestValue>
      </Reference>
      <Reference URI="/xl/styles.xml?ContentType=application/vnd.openxmlformats-officedocument.spreadsheetml.styles+xml">
        <DigestMethod Algorithm="http://www.w3.org/2001/04/xmlenc#sha256"/>
        <DigestValue>tC9AqPfP2krSW6dCzMIRB6fnFRQcebWU9TQnx0tnuGk=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tqRq9lADjIULLCeVoDrpO+7HwrEFZu6hdAIg+yf9598=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SXHkDF+sdUpB1hJeDXkX4Zz+Q0JGix4nLok0l1RZ9ls=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2025-12-22T13:34:42Z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{8C4336FD-624F-404E-A740-C2FE28D70BB4}</SetupID>
          <SignatureImage>iVBORw0KGgoAAAANSUhEUgAAASwAAACWCAYAAABkW7XSAAARHUlEQVR4Xu2dyZNlRRXG61/QvW5cuXNlqFsX1tIwXOnOrYpAlAQKGCUyhQaTBFEIhQxqBGDoCxpQ5kKtCAEN5obXNEIxRSNd0KI9VNFD+jLvlHnynLyZ97176yb9/Toyul7myXMy7838Xt7xLSkAAMiEJZoBAABjBYIFAMgGCBYAIBsgWACAbIBgAQCyAYIFAMgGCBYAIBsgWACAbIBgAQCyAYIFAMgGCBYAIBsgWACAbIBgAQCyAYIFAMgGCBYAIBsgWACAbIBgAQCyAYIFAMgGCBYAIBsgWACAbIBgjZyNlSW1tLyutmjBLGd9eVa2skELAPjEAsEaORAsABogWCMHggVAAwRr5ECwAGiAYI2ceMEqPi+vW5Zb62p5aUmtbGyoldn/S2VqbJo6Jk5ts6I2GidJNk1WFbvJmjkg9dx26bIVHcOplBZ/PhswdiBYI2cRgrW0tKyq7K31ZWuSlnWWl616pYhQvzE2TGxZsGj7q3JBsGLiz20Dxg4Ea+QsRLA8USCiQVYZJibxG2PDxRYFy/zdCGkB7ZOVFxF/fhswdiBYI2cRgiWKhuejMvH9xtikxHZXerYJjRUff34bMHYgWCPnkyRYtkhBsEAXIFgjx0xsVrCK8y+NSPiiUYjC3ggWF9vU6XpIGBF/fhswdiBYY6dcqTirF5OtBcGd8O5qbCZo+gTzIIIlx67bXZ1Qr2OXJ7wtMa5EDoIFJCBYOVBPdjvR1Qm10+WFKAwhWH5sS4AqoXJim0qFaFk25raG6rPxHxN/UTZg7ECwQAv8RO8LX0D6je/HA2MGggVa6FcwKL6A9BvfjwfGDAQLtNCvYFB8Aek3vh8PjBkIFmihX8Gg+ALSb3wTrzpnxl6NBWMCggUAyAYIFgAgGyBYAIBsgGABALIBggUAyAYIFgAgGyBYAIBsgGABALIBggUAyAYIFgAgGyBYHTCPc7CPcdDHSOjrU8irXgLIMQS4V9Aw9WW/tO0tcPGYV950itenb0Uex1nItuq+n0EaEKwOxA9kG+bdVAHkGAzlBHd9+y/IM7mi31DbCZ1fKmgjxOvTd5XvvZp5kdsqbT+DNCBYHRhiIMsxfCTbxUxyn/jXNqfH69N3Iez+Ss3AlCX7N6TtZ5AGBKsDQwxkOYaPsfVWDRVbamvuSeiS4iPFVpNin2Jrcu0NQYFgZQEEqwNDDORChELJEijvfeky3drukuIjxVaTYp9iG4T7/UbV1X/afgZpQLA6MMRAlmMIkBPV9BxQhew31HaXFB8ptpoU+xTbWpSExHU7yX9N2n4GaUCwOrDwgcz8hp8cow33ihWNJ/sNtd1F9uEj2/LxZHsf2Zb3LSKsULv5T9vPIA0IVgeGGMjdYtiUdgv3W/ogKxQ3NRM/NV6fvoMwVye7+U/bzyANCFYH5hnI7KEaM5DjYwT8MmXxfmVkHz6yLR9PtveRbRnfjCC5+HWS/Nf427yG2c8gDQhWB6SfWQ9PisBAZq5QiTE8P+UhIDsLqG3Ab7DtLvJE9kmN15/v0HbSLGpb+X6aIn8/gzQgWF0IXVXS+cK3KHdflDiRhElRxHAnEfez8JrClsTr2HabFFFJjden70Iw/G2qqhUTFadU/yVJ+xkkAcHqSjWYnaQHaXPuyJ8Yjbg4SRrEYgxqKPilE7BC9Btue0WSqGgS4vXp28A+9hOImeq/rsbsD2k/g2ggWACAbIBgAQCyAYIFAMgGCBYAIBsgWACAbIBgAQCyAYIFAMgGCBYAIBsgWACAbIBgjR3pzmyTuJf42XdjW34qouzKx0jsZN8J7vng2+Tf7c3FUow/wU7fdc7ckR4dxyL5jnowCiBYY2djg328Rk+4+kkP5kcouGcOq8dM7EdJfLtSrOzJTJ+pi2gT9zydH0tFtskSJSIy0XFsqv5AsLIDgpUjZKXBvlWAeTMAP5HJ2wW2tpT5R2Zy64rEaZP0+hX/TQYxbdI2+m/TT6cN8XEammcAg/0BowSClSHVBLYyPHHyVx7S5C7zg5O33cZpE7NqKgtIG+jnCj6eJ1jRcayS0sd6mwCDUQLByg0jTnRFYr85YEN4i4C86mhbPUmvr6nx2iTFooebkh3fJk+wxPo0TokRuKKdnH8wfiBYWVEIkz9BG1Gxkysw0uQuJy8VQee1KlQgbbg28SukQtgSBIs7j8UdErbG0RS29Wk4CFaWQLBywlvJFMjnsGzRShMHB3rS3UZoUyN4xWFpEWNZLTuHamlt8gXLZEbEKetanyFYeQLBygbpvIw06am9ZBc5eT0B1NAYPtXKr4hL7dPaxApWSTCOdShYwfkH4weClQvMiXWDeOKZTkoqFhXCYRWljONUl9okUghU4yOtTSHBcnHjFKsuOXnhwWiBYGWCvCKQVim+GHCHWX59/Zna6Gx/hSW3SYA5fIxrU0G0YDFxKMltB6MAgpUDgVWUppj0ZKXDCAznhwpGvRpxl1JGQJwJzviyoeeMJBHi/NA2VXCCFR2HAMHKEwhWBkgT2Kb9KmFJdQWtTswhnXOFsExkcofbtKU21lc8H6KIxLRJcYKVGMcCgpUnECwAQDZAsAAA2QDBAgBkAwQLAJANECwAQDZAsAAA2QDBAgBkAwQLAJANECwAQDZAsAAA2QDBAgBkAwQLAJANECwAQDZAsAAA2QDBAgBkAwQLAJANECwAQDZAsAAA2QDBAgBkAwQLAJANECwAQDZAsAAA2QDBAgBkAwQLAJANECwAQDZAsAAA2QDBAiBjvnvORXuahgaCBUDGnP/Dn3oiMlTSsYcGggVA5hw9eiyYjh07btLx4yfUiZ0dk3Z2djunEyd2jL+9AIIFwFnAmTNnFp72AggWAGchVHza0liAYAFwlqEPCTW7ux+rN996l5SOmx4Fa6omq6tqtUqTaVO0vanWrLK1ze2WOttqc83Kp/48Zn7WNlXlVfZLkeykfA439vbmmttukyaK8zCd2DZrqt4sDrotUhmF2qb0Q+kGOe1udsds/0l16zJmn8XGdaB9APPw1tvvqp9fvWb+fvKpZ8zJc82RIx+pn11+nbrp5t+oW2+7S912xz3q17ffre6651713PP7bRd7Sk+CVQzWRoiKz8U4tf/WFJNoMg3V0Tb8JKfUk74WjZBfG8lOyq/qNfixGWYiwNU14mDXo5/r7JCYubi28f0wGLGyt7lV33zh8G0wAk2dGvu4/UdJ6S+I439Hj6lLL7tW7X/5VXMi/uTJk+rJp59R55z3E+9KoJ0m9z5IXQ1OT4LlYwaeHsjM4NVlzURy84vBT1dMLegYAfvGbxjJTso3BGMn9MMTjDJvMolbcUTYyv2QxWx7e7tsG7fPyhUc7SOzz6OI6ANw0WebaOK4/0+Pqrvv2acOvvaGuvq6m41Yae574BFPqOx0yeov6kPKvWBQwTIDnFk5sN/KyqpDDiFbv3GDomH5bUGyk/INgdi6n3RlyfupVp00T096eojE+ZFsXcR+tAmM2Ydrno3u39pMYLz+t/ibTriyuD6AeKh4vfzKQfX0P54tyqwT6/rWhSrv8OEP1L77HnZES99/dfr06dp+SAYSLGvQRQuWVWd7Nmyd+cisPmwCouH4DSLZSfklYuxqAoZwz/vYYqLFpdhELfFVrG2gjNlHDmblMy0Eqnag2z7zN2XEqYNgxfUB2JyaCcydrx9W3/n762r5san61uZr6ppXDqnDOyepaS0+9t/VZw596Hj5lb+s7a6Zrcr2gkEEyzn0YCYDJ1jy4YqmGcTGrlp5VX5F0XD9snUZOxspv0aI7U7uGIjI1zFbJnCkbbAfRGCc7VQKlalr97WOywhzqmBF9gE03PfOEfWZPz4rpt+94W7AkGCFbmO44EeX17bT6Wu0uHd6FywzuO0JzAxeemji1fFoGcQB0Qj7LZDspHwHNnZLe1nck/7OVbYy+XoTZ9veD6G9zMqqWglNJ5U9U5fZ58YX087VyWZUH0DDvW9/WAvT7f867JSd/883Tf5n//CMOnD04zrfFij78Z429u8/UNtecdUNtLh3ehSscvJ4o4ye0LUHOF/HWw0wqzQHTzR4vz6SnZTP4MUuBaKlrtdHbpIbGEEQobbx/eBEreqH8wVTnc+qbWlMU1HoS4G3wnJg/IGaE6dO12J1zcuHaLHhi39+yQjWt597r84LrbDaSLVfJL0JlnMYUX97lsPSDOAm3/625uvQlUNogCtPNGS/LpKdlM/iCZaecNzqoMh3zwG5Mfw6GjqBqR8b1zapH4qxt/ZFU63ts86CYPXFjQfeqwVLYvWFd4xgfe7xN+q8eQTrxxdflWS/SHoTLABA/3zzrweNWH1+3/Peeasqfe2xqRGsTz3UnHOaR7C+f+4lSfaLBIIFQMZ84y+vegLFJS1Yn55DsKoT8YcO/bu2vfCiK4lV/0CwAMiYrz9RCNZXH33FfP7vx6fURyT9Z5Y+3D2pDu2cquuFBCt0lfDGm+6obR99/G+0uHcgWABkTHUVUKcU2gSLe0vDvvsfqe2+94OLnbKhgGABkDEvHjleC9aFz77llJ0+49/dXhESLIo+DLz2+lscu5f2H6BmgzCoYBVXnea84tN2S8NQdGxHc+UtcGWs5apagb56JtmEyjSh8uKqY/hKZQm9l6pte0T1qyTFtgtW24uLnz3H65HzrFXWubO/3z/R3G9VsXV0R1128IP6syRYt9/5e/WrW36rrr/hVnXhRVeYZJfr9NDDT9R+hmYYwapuYygvi+vnZzvTUSgWTtd2mG3RItpRk6dNdKQyTVu5hrk9wYZpI70B2IOpI5Ji2wV6+0nf8Xrm0hfecU+yz9KXH9yvvvDAi/VJ95irhKF03srqnr9qpn/BMt9kCxwIXYVi0czTjrZtEjV5QqITKtO0lWtaBMt5fMbKC22TqH6VpNh2gvSv93j9o0+s33LwfXPl8CszsfpSmfTnG6bvqSePnKhtUwRLr7aeejrtHFlf9CxYgYlBBoj7rJ1Vjw4ke1L05UO/cYDeWJnqg2tHbWvfkMmstjwbbuXiHrrVybSXu9lST1D78RmmrhMnQrCoONFVC6XcThPrhlTRf8T2Zv1ElNn7ie5ftp7S4cm2CvUT9EavgtU8X8bADB52kkcM3EX7aAZjdx/t7QgIAo3FEvgy4Hwbn7ZgSXUrGB+qmLhF34pyR0h1jNBENm2wfHKiV0G3gbe9BT+tZcSnI1hCPbKa5B5bGgv0XVg01XbMe9vb0hjoT7DITvboNMl1kTwAx+6DnuNxvuFtaCyWNtGhqyj9vF9IsOwVWPU5JFgFpg9OnCq5qxWzrWi/5hKs4cpon4PtBr3Sm2A5S2g66jVkgDiDwi4LDCRatnAf9sTu6sMqYwd+xLbh4UQnBD0kpKvfboLloNsdmsi0X6GJH7IduMzrc6jdoFd6E6wG95u+ngDOAClsqkFRfGvzQmGEkB1ki/dRfJ7Ph9MOIlDuSsyCTh6WeQSLESMmpt8+KmqEHgVL3t6msFNZtE/SzrEdEuqX6+3u7g6a9I+p7gUDCJaF3vHV4UE5aarDh2lVZib7pjMZ7dXaZGIPnsX72BQO51J8xLaDXV1pzOSp7CSBoId8AX8GIjZOjLJPXnW7X1V/2MYULFKwVGB7h/yEyszHDj5JPX1oHWr3kOCn6sdOyyAfjIHa4a9yZMyk8lVnPFBRSKHr9o6tl9K2WJ8DQEVk6DQ0EKyuDNIOvcKJnEQ5kCIKlK7bO7ZeS9vMrwVVfyd8iYDFkqdgiYcwAzKWduREiygEiRUeSux+CrXN8mFSl3aAhZCfYAEAzlogWACAbIBgAQCyAYIFAMgGCBYAIBsgWACAbIBgAQCyAYIFAMgGCBYAIBsgWACAbIBgAQCyAYIFAMiG/wP4CqR5uT3z1A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QpJREFUeF7tnduPJUUdx8+/oO/64pNvPhn11Qfn0Rif9M1XFYGMBgXMityi4SYhgzDIRU0AIycsoIDAoE4iIGG5DZxlEYZbFtmBFd3dmdlbmaq+Vf3q96uu6nO6p4v9fpJKzun61e9X1V31PdXVlzNRAACQCRO6AQAAxgoECwCQDRAsAEA2QLAAANkAwQIAZAMECwCQDRAsAEA2QLAAANkAwQIAZAMECwCQDRAsAEA2QLAAANkAwQIAZAMECwCQDRAsAEA2QLAAANkAwQIAZAMECwCQDRAsAEA2QLAAANkAwRo5a8sTNVlaVZs0Q22q1aWJmiyv0QwAPrFAsEYOBAuABgjWyIFgAdAAwRo5ECwAGiBYIydesIrvS6uW5eaqWppM1PLamlqeTNSkTI1NU8bEqW2WVSODaTbNpip2s0mtLZNybr103rKO4RRKiz+fDRg7EKyRswjBmkyWVLV5c3XJGqRlmaUlq1wpItRvjA0TWxYsWv8qXxCsmPhz24CxA8EaOQsRLE8UiGiQWYaJSfzG2HCxRcEynxshLaBtsrZFxJ/fBowdCNbIWYRgiaLh+ahMfL8xNimx3ZmebUJjxcef3waMHQjWyPkkCZYtUhAs0AUI1sgxA5sVrGL9pREJXzQKUdgbweJimzJdTwkj4s9vA8YOBGvslDMVZ/ZSC4I74N3Z2Jpa1gvMgwiWHLuud7WgXscuF7wtMa5EDoIFJCBYOVAPdjvR2Qm10/mFKAwhWH5sS4AqoXJim0L8bQ3Vd+M/Jv6ibMDYgWCBFviB3he+gPQb348HxgwEC7TQr2BQfAHpN74fD4wZCBZooV/BoPgC0m98Px4YMxAs0EK/gkHxBaTf+CZetWbGXo0FYwKCBQDIBggWACAbIFgAgGyAYAEAsgGCBQDIBggWACAbIFgAgGyAYAEAsgGCBQDIBggWACAbIFgdMI9zsI9x0MdI6OtTyKteAsgxBLhX0DDlZb+07i1w8ZhX3nSK16dv+jjOQvZV9+MM0oBgdSC+I9sw76YKIMdgKAe469t/QZ7ZKvoN1Z3Q+aWCNkK8Pn1X271XMy9yX6UdZ5AGBKsDQ3RkOYaPZLuYQe4T/9rm9Hh9+uZfyyznJfs3pB1nkAYEqwNDdGQ5ho+x9WYNFZtqc+5B6JLiI8VWk2KfYmu22juCAsHKAghWB4boyIUIhZIlUN770mW61d0lxUeKrSbFPsU2CPf/jZ39px1nkAYEqwNDdGQ5hgBZqKZrQBWy31DdXVJ8pNhqUuxTbJt/weYT1+wk/zVpxxmkAcHqwMI7MvMffnKMNtwrVjSe7DdUdxfZh49sy8eT7X1kW963iDBD7eY/7TiDNCBYHRiiI3eLYVPaLdxv6YOZpTSpGfip8fr0HYS5OtnNf9pxBmlAsDowT0dmT9WYjhwfI+CXyYv3KyP78JFt+XiyvY9sy/hmBMnFL5Pkv8bf5zXMcQZpQLA6IP3NenhQBDoyc4VKjOH5KU8B2VFAbQN+g3V3kQeyT2q8/nyH9pNmUfvK99Nk+ccZpAHB6kLoqlJ56sKNC+6+KHEgCYOiiOEOIu5v4TWFLYnXse42KaKSGq9P39VaFd2nzekzEadU/yVJxxkkAcHqStWZnaQ7abN25A+MRlycJHViMQY1FPzSAVgh+g3XvSJJVDQJ8fr0bWAf+wnETPVfF2OOh3ScQTQQLABANkCwAADZAMECAGQDBAsAkA0QLABANkCwAADZAMECAGQDBAsAkA0QLABANkCwxo50Z7ZJ3Ev87LuxXVfxduVjJHay7wT3fPB18u/25mJx/gQ7fdc5c0d6dByL5DvqwSiAYI2dtTX28Ro94OonPZg/oeCeOeSeT/TtSrGyBzN9pi6iTtzzdH6s2DpZokREJjqOTdUeCFZ2QLByhMw02LcKMG8G4AcyebvA5qZ+C7zzHnhj1TYjceokvX7Ff5NBTJ20jf5s2unUIT5OQ/MMYLA9YJRAsDKkGsDWBk+c/JmHNLjL7cHB227j1ImZNZUZpA70O7HjZlPMzK89jpVT+lhtE2AwSiBYuWHEic5I7DcHrAlvEZBnHW2zJ+n1NTVenaRY9HRTsuPr5AmWWJ7GKTECV9ST8w/GDwQrKwph8geotcZjJVdgpMEtnJY5r1WhAmnD1YmfIdWL67GCxa1jcaeErXEa23oZDoKVJRCsnPBmMgXyGpYtWmni4EAX3W2EOjWCV5yWFjGW1JJzqpZWJ1+wYuOUZa3vEKw8gWBlg7QuIw16ai/ZRQ5eTwA1NIZPNfMr4lL7tDqxgmXnSXGsU8EKzj8YPxCsXGAW1g3iwjMdlFQsKoTTKkoZxyku1UmkEKjGR1qdQoLl4sYpZl1y8sKD0QLBygR5RiDNUnwx4E6z/PL6O7XhZ1hynQSY08e4OhVECxYTh5JcdzAKIFg5EJhFaap1GyebERjODxWMejbiTqX8q26MLxu6ZiSJEOeH1qmCE6zoOAQIVp5AsDJAGsA27VcJS6oraHViTumcK4RlIoM7XKdNtba67PkQRSSmTqxgJcaxgGDlCQQLAJANECwAQDZAsAAA2QDBAgBkAwQLAJANECwAQDZAsAAA2QDBAgBkAwQLAJANECwAQDZAsAAA2QDBAgBkAwQLAJANECwAQDZAsAAA2QDBAgBkAwQLAJANECwAQDZAsAAA2QDBAgBkAwQLAJANECwAQDZAsAAA2QDBAgBkAwQLAJANECwAQDZAsADImO+ed/GepqGBYAGQMRf+8GeeiAyVdOyhgWABkDnHjh0PpuPHT5h04sS22t7ZMWlnZ7dz2t7eMf72AggWAOcAZ8+eXXjaCyBYAJyDUPFpS2MBggXAOYY+JdTs7p5Ub739Hs0eNT0K1kxN9+1T+6o0nTVZW+tqxcpbWd9qKbOl1les7dSfx0xNV9ZV5VX2S5HspO0cbuyt9RW33iZNFedhNrVtVlS9Wxx0XaQ8CrVNaYepkFPv5nCsqxWpbJ3HHLPYuA60DWAe3n7nPfWLa1bM56eefs4snmuOHv1Y/fyK69XNt/xW3Xb73er2O+9Vv7njHnX3vfer51/YIF72jp4Eq+isjRAV34t+an/WFINoOguV0Tb8IKfUg74WjZBfG8lO2m4VLfFjM8ymbFkjDnY5+r3eHBIzF9c2vh0GI1b2PrfKmx8cvg5GoKlTYx93/Cgp7QVx/O/YcXXZ5depjVdeMwvxp06dUk8985w674KfelcC7TS9/2HqanB6Eiwf0/F0R2Y6r85rBpK7vej8dMbUgo4RsG/8hpHspO2GYOyEdniCUW6bTuNmHBG2cjtkMdva2irrxh2zcgZH28gc8ygi2gBc9GoTTRwP/ukxdc+9+9Wh199U11x/ixErzQMP/cUTKjtduu+X9SnlXjCoYJkOzswc2F9luww5hWz9xQ2KhiyQFMlO2m4IxNbtpDNL3k8166Tb9KCnp0icH8nWRWxHm8CYY7ji2ej2rUynfvtb/M2mXF5cG0A8VLxeefWQeuafB4o8a2Fd37pQbTty5EO1/4FHHdHS91+dOXOmth+SgQTL6nTRgmWV2ZqpmTMemdmHTUA04tdEJDtpe4kYO+a01l33scVEi0uxi1riR9sG8phj5GBmPrNCoGoHuu4ran3GiFMHwYprA7A5ffasuuuNI+o7/3hDLT0+U99af11d++phdWTnFDWtxcf+XH3n0KeOV1z1q9ru2utvoSaDMIhgOacezGDgBEs+XdE0ndjYVTOvyq8oGq5ftixjZyNtrxFiu4M7BiLydcyWARxpG2wHERhnP5VCZcraba3jMsKcKliRbQAND7x7VH3mvgNi+v2b7g4MCVboNoYf/fiK2nY2e51m907vgmU6tz2Amc5LT028Mh4tnTggGmG/BZKdtN2Bjd1SXxZ30d+5ylYmX2/ibNvbIdSXmVlVM6HZtLJnyjLHvFoH89J0PaoNoOH+dz6qhemOfx1x8i589i2z/bN/fE4dPHay3m4LlP14TxsbGwdr2yuvvpFm906PglUOHq+X0QVdu4PzZbzZADNLc/BEg/frI9lJ2xm82KVAtJT12sgNcgMjCCLUNr4dnKhV7XB+YKr1rNqWxgy1pcCbYTkw/kDN9ukztVhd+8phmm344p9fNoL17effr7eFZlhtpNovkt4EyzmNqH89y25pOnCz3f615svQmUOog/uiIft1keyk7SyeYOkBx80Oiu3uGpAbwy+joQOY+rFxbZPawdlbx6Ip1vYdgtUnNx18vxYsiX0vvmsE63NPvFlvm0ewfnLJ1Un2i6Q3wQIA9M83/3bIiNXn97/grVtV6WuPz4xgfeqRZs1pHsH6/vmXJtkvEggWABnzjb++5gkUl7RgfXoOwaoW4g8f/ndte9HFV1Gz3oFgAZAxX3+yEKyvPvaq+f7fk6fVxyT95+Rp9dHuKXV453RdLiRYoauEN918Z2372BN/p9m9A8ECIGOqq4A6pdAmWNxbGvY/2NwF/70fXOLkDQUEC4CMeenoiVqwLjrwtpN35qx/d3tFSLAo+jTwuhtudexe3jhIzQZhUMEqrjrNecWn7ZaGoehYj+bKW+DKWMtVtQJ99UyyCeVpQvnFVcfwlcoSei9V2/6IaldJim0XrLoXFz97jtcjF1izrPOffUt9sN3cb1WxeWxHXX7ow/q7JFh33PUH9etbf6duuPE2ddHFV5pk5+v0yKNPWp6HZRjBqm5jKC+L6+dnO9NRKBZO13qYfdEi2lGDp010pDxNW76GuT3BhqkjvQHYgykjkmLbBXr7Sd/xeuayF991F9nvO6C+/PCG+sJDL9WL7jFXCUPpguV9e/6qmf4Fy/ySLbAjdBWKRTNPPdr2SdTgCYlOKE/Tlq9pESzn8RlrW2ifRLWrJMW2E6R9vcfrH72wfuuhD8yVw688vKG+VCb9/cbZ++qpo9u1bYpg6dnW08+krZH1Rc+CFRgYpIO4z9pZ5WhHsgdFXz70GwfojZWpPrh61Lb2DZnMbMuz4WYu7qlbnUx9uZst9QC1H59hyjI3slJNquHEic5aKOV+mlo3pIr+I/Y36ycizz5O9Piy5Ux4sq9C7QS90atgNc+XMTCdhx3kER130T6aztjdR3s9AoJAY7EEfgw438anLVhS2QrGRzlwi7YV+Y6Q6hihgWzqYPnkRK+C7gNvfwt+WvOIT0ewhHJkNsk9tjQW6LuwaKrtmPe2t6Ux0J9gkYPs0WmQhzvg2H3QNR7nF96GxmJpEx06i9LP+4UEy56BVd9DglVg2sDM1PQprz1bMfuKtmsuwRouj7Y5WG/QK70JljOFpr1eQzqI0ynsvEBHonkL99FRsKR6sB0/Yt/wcKITgp4S0tlvN8Fy0PUODWTartDAD9kOnOe1OVRv0Cu9CVaD+0tfDwCngxQ2VacofrV5oTBCyHayxfsICVasD6ceRKDcmZgFHTws8wgWI0ZMTL9+VNQIPQqWvL+Jn4S8aJ+knmM7JdQv19vd3R006T9T3QsGECwLfeDrBcti0FSnD7Mqzwz2dWcw2rO16dTuPIv3sS6czqX4iK0HO7vSmMFT2UkCQU/5Av4MRGycGGWbvOJ2u6r2sJUpWKRghfZ3yE8or6tPUk6fWofqPST4q/qx09LJB2OgevizHBkzqHzVGQ9UFFLour9jy6XULdbnAFARGToNDQSrK4PUQ89wIgdRDqSIAqXr/o4t11I3829B1eeEHxGwWPIULPEUZkDGUo+caBGFILHCQ4k9TqG6WT5M6lIPsBDyEywAwDkLBAsAkA0QLABANkCwAADZAMECAGQDBAsAkA0QLABANkCwAADZAMECAGQDBAsAkA0QLABANkCwAADZ8H/4CqR5N7dAGwAAAABJRU5ErkJggg==</Object>
  <Object Id="idInvalidSigLnImg">iVBORw0KGgoAAAANSUhEUgAAASwAAACWCAYAAABkW7XSAAAABGdBTUEAALGPC/xhBQAAAAlwSFlzAAAOwgAADsIBFShKgAAAEQpJREFUeF7tnduPJUUdx8+/oO/64pNvPhn11Qfn0Rif9M1XFYGMBgXMityi4SYhgzDIRU0AIycsoIDAoE4iIGG5DZxlEYZbFtmBFd3dmdlbmaq+Vf3q96uu6nO6p4v9fpJKzun61e9X1V31PdXVlzNRAACQCRO6AQAAxgoECwCQDRAsAEA2QLAAANkAwQIAZAMECwCQDRAsAEA2QLAAANkAwQIAZAMECwCQDRAsAEA2QLAAANkAwQIAZAMECwCQDRAsAEA2QLAAANkAwQIAZAMECwCQDRAsAEA2QLAAANkAwRo5a8sTNVlaVZs0Q22q1aWJmiyv0QwAPrFAsEYOBAuABgjWyIFgAdAAwRo5ECwAGiBYIydesIrvS6uW5eaqWppM1PLamlqeTNSkTI1NU8bEqW2WVSODaTbNpip2s0mtLZNybr103rKO4RRKiz+fDRg7EKyRswjBmkyWVLV5c3XJGqRlmaUlq1wpItRvjA0TWxYsWv8qXxCsmPhz24CxA8EaOQsRLE8UiGiQWYaJSfzG2HCxRcEynxshLaBtsrZFxJ/fBowdCNbIWYRgiaLh+ahMfL8xNimx3ZmebUJjxcef3waMHQjWyPkkCZYtUhAs0AUI1sgxA5sVrGL9pREJXzQKUdgbweJimzJdTwkj4s9vA8YOBGvslDMVZ/ZSC4I74N3Z2Jpa1gvMgwiWHLuud7WgXscuF7wtMa5EDoIFJCBYOVAPdjvR2Qm10/mFKAwhWH5sS4AqoXJim0L8bQ3Vd+M/Jv6ibMDYgWCBFviB3he+gPQb348HxgwEC7TQr2BQfAHpN74fD4wZCBZooV/BoPgC0m98Px4YMxAs0EK/gkHxBaTf+CZetWbGXo0FYwKCBQDIBggWACAbIFgAgGyAYAEAsgGCBQDIBggWACAbIFgAgGyAYAEAsgGCBQDIBggWACAbIFgdMI9zsI9x0MdI6OtTyKteAsgxBLhX0DDlZb+07i1w8ZhX3nSK16dv+jjOQvZV9+MM0oBgdSC+I9sw76YKIMdgKAe469t/QZ7ZKvoN1Z3Q+aWCNkK8Pn1X271XMy9yX6UdZ5AGBKsDQ3RkOYaPZLuYQe4T/9rm9Hh9+uZfyyznJfs3pB1nkAYEqwNDdGQ5ho+x9WYNFZtqc+5B6JLiI8VWk2KfYmu22juCAsHKAghWB4boyIUIhZIlUN770mW61d0lxUeKrSbFPsU2CPf/jZ39px1nkAYEqwNDdGQ5hgBZqKZrQBWy31DdXVJ8pNhqUuxTbJt/weYT1+wk/zVpxxmkAcHqwMI7MvMffnKMNtwrVjSe7DdUdxfZh49sy8eT7X1kW963iDBD7eY/7TiDNCBYHRiiI3eLYVPaLdxv6YOZpTSpGfip8fr0HYS5OtnNf9pxBmlAsDowT0dmT9WYjhwfI+CXyYv3KyP78JFt+XiyvY9sy/hmBMnFL5Pkv8bf5zXMcQZpQLA6IP3NenhQBDoyc4VKjOH5KU8B2VFAbQN+g3V3kQeyT2q8/nyH9pNmUfvK99Nk+ccZpAHB6kLoqlJ56sKNC+6+KHEgCYOiiOEOIu5v4TWFLYnXse42KaKSGq9P39VaFd2nzekzEadU/yVJxxkkAcHqStWZnaQ7abN25A+MRlycJHViMQY1FPzSAVgh+g3XvSJJVDQJ8fr0bWAf+wnETPVfF2OOh3ScQTQQLABANkCwAADZAMECAGQDBAsAkA0QLABANkCwAADZAMECAGQDBAsAkA0QLABANkCwxo50Z7ZJ3Ev87LuxXVfxduVjJHay7wT3fPB18u/25mJx/gQ7fdc5c0d6dByL5DvqwSiAYI2dtTX28Ro94OonPZg/oeCeOeSeT/TtSrGyBzN9pi6iTtzzdH6s2DpZokREJjqOTdUeCFZ2QLByhMw02LcKMG8G4AcyebvA5qZ+C7zzHnhj1TYjceokvX7Ff5NBTJ20jf5s2unUIT5OQ/MMYLA9YJRAsDKkGsDWBk+c/JmHNLjL7cHB227j1ImZNZUZpA70O7HjZlPMzK89jpVT+lhtE2AwSiBYuWHEic5I7DcHrAlvEZBnHW2zJ+n1NTVenaRY9HRTsuPr5AmWWJ7GKTECV9ST8w/GDwQrKwph8geotcZjJVdgpMEtnJY5r1WhAmnD1YmfIdWL67GCxa1jcaeErXEa23oZDoKVJRCsnPBmMgXyGpYtWmni4EAX3W2EOjWCV5yWFjGW1JJzqpZWJ1+wYuOUZa3vEKw8gWBlg7QuIw16ai/ZRQ5eTwA1NIZPNfMr4lL7tDqxgmXnSXGsU8EKzj8YPxCsXGAW1g3iwjMdlFQsKoTTKkoZxyku1UmkEKjGR1qdQoLl4sYpZl1y8sKD0QLBygR5RiDNUnwx4E6z/PL6O7XhZ1hynQSY08e4OhVECxYTh5JcdzAKIFg5EJhFaap1GyebERjODxWMejbiTqX8q26MLxu6ZiSJEOeH1qmCE6zoOAQIVp5AsDJAGsA27VcJS6oraHViTumcK4RlIoM7XKdNtba67PkQRSSmTqxgJcaxgGDlCQQLAJANECwAQDZAsAAA2QDBAgBkAwQLAJANECwAQDZAsAAA2QDBAgBkAwQLAJANECwAQDZAsAAA2QDBAgBkAwQLAJANECwAQDZAsAAA2QDBAgBkAwQLAJANECwAQDZAsAAA2QDBAgBkAwQLAJANECwAQDZAsAAA2QDBAgBkAwQLAJANECwAQDZAsADImO+ed/GepqGBYAGQMRf+8GeeiAyVdOyhgWABkDnHjh0PpuPHT5h04sS22t7ZMWlnZ7dz2t7eMf72AggWAOcAZ8+eXXjaCyBYAJyDUPFpS2MBggXAOYY+JdTs7p5Ub739Hs0eNT0K1kxN9+1T+6o0nTVZW+tqxcpbWd9qKbOl1les7dSfx0xNV9ZV5VX2S5HspO0cbuyt9RW33iZNFedhNrVtVlS9Wxx0XaQ8CrVNaYepkFPv5nCsqxWpbJ3HHLPYuA60DWAe3n7nPfWLa1bM56eefs4snmuOHv1Y/fyK69XNt/xW3Xb73er2O+9Vv7njHnX3vfer51/YIF72jp4Eq+isjRAV34t+an/WFINoOguV0Tb8IKfUg74WjZBfG8lO2m4VLfFjM8ymbFkjDnY5+r3eHBIzF9c2vh0GI1b2PrfKmx8cvg5GoKlTYx93/Cgp7QVx/O/YcXXZ5depjVdeMwvxp06dUk8985w674KfelcC7TS9/2HqanB6Eiwf0/F0R2Y6r85rBpK7vej8dMbUgo4RsG/8hpHspO2GYOyEdniCUW6bTuNmHBG2cjtkMdva2irrxh2zcgZH28gc8ygi2gBc9GoTTRwP/ukxdc+9+9Wh199U11x/ixErzQMP/cUTKjtduu+X9SnlXjCoYJkOzswc2F9luww5hWz9xQ2KhiyQFMlO2m4IxNbtpDNL3k8166Tb9KCnp0icH8nWRWxHm8CYY7ji2ej2rUynfvtb/M2mXF5cG0A8VLxeefWQeuafB4o8a2Fd37pQbTty5EO1/4FHHdHS91+dOXOmth+SgQTL6nTRgmWV2ZqpmTMemdmHTUA04tdEJDtpe4kYO+a01l33scVEi0uxi1riR9sG8phj5GBmPrNCoGoHuu4ran3GiFMHwYprA7A5ffasuuuNI+o7/3hDLT0+U99af11d++phdWTnFDWtxcf+XH3n0KeOV1z1q9ru2utvoSaDMIhgOacezGDgBEs+XdE0ndjYVTOvyq8oGq5ftixjZyNtrxFiu4M7BiLydcyWARxpG2wHERhnP5VCZcraba3jMsKcKliRbQAND7x7VH3mvgNi+v2b7g4MCVboNoYf/fiK2nY2e51m907vgmU6tz2Amc5LT028Mh4tnTggGmG/BZKdtN2Bjd1SXxZ30d+5ylYmX2/ibNvbIdSXmVlVM6HZtLJnyjLHvFoH89J0PaoNoOH+dz6qhemOfx1x8i589i2z/bN/fE4dPHay3m4LlP14TxsbGwdr2yuvvpFm906PglUOHq+X0QVdu4PzZbzZADNLc/BEg/frI9lJ2xm82KVAtJT12sgNcgMjCCLUNr4dnKhV7XB+YKr1rNqWxgy1pcCbYTkw/kDN9ukztVhd+8phmm344p9fNoL17effr7eFZlhtpNovkt4EyzmNqH89y25pOnCz3f615svQmUOog/uiIft1keyk7SyeYOkBx80Oiu3uGpAbwy+joQOY+rFxbZPawdlbx6Ip1vYdgtUnNx18vxYsiX0vvmsE63NPvFlvm0ewfnLJ1Un2i6Q3wQIA9M83/3bIiNXn97/grVtV6WuPz4xgfeqRZs1pHsH6/vmXJtkvEggWABnzjb++5gkUl7RgfXoOwaoW4g8f/ndte9HFV1Gz3oFgAZAxX3+yEKyvPvaq+f7fk6fVxyT95+Rp9dHuKXV453RdLiRYoauEN918Z2372BN/p9m9A8ECIGOqq4A6pdAmWNxbGvY/2NwF/70fXOLkDQUEC4CMeenoiVqwLjrwtpN35qx/d3tFSLAo+jTwuhtudexe3jhIzQZhUMEqrjrNecWn7ZaGoehYj+bKW+DKWMtVtQJ99UyyCeVpQvnFVcfwlcoSei9V2/6IaldJim0XrLoXFz97jtcjF1izrPOffUt9sN3cb1WxeWxHXX7ow/q7JFh33PUH9etbf6duuPE2ddHFV5pk5+v0yKNPWp6HZRjBqm5jKC+L6+dnO9NRKBZO13qYfdEi2lGDp010pDxNW76GuT3BhqkjvQHYgykjkmLbBXr7Sd/xeuayF991F9nvO6C+/PCG+sJDL9WL7jFXCUPpguV9e/6qmf4Fy/ySLbAjdBWKRTNPPdr2SdTgCYlOKE/Tlq9pESzn8RlrW2ifRLWrJMW2E6R9vcfrH72wfuuhD8yVw688vKG+VCb9/cbZ++qpo9u1bYpg6dnW08+krZH1Rc+CFRgYpIO4z9pZ5WhHsgdFXz70GwfojZWpPrh61Lb2DZnMbMuz4WYu7qlbnUx9uZst9QC1H59hyjI3slJNquHEic5aKOV+mlo3pIr+I/Y36ycizz5O9Piy5Ux4sq9C7QS90atgNc+XMTCdhx3kER130T6aztjdR3s9AoJAY7EEfgw438anLVhS2QrGRzlwi7YV+Y6Q6hihgWzqYPnkRK+C7gNvfwt+WvOIT0ewhHJkNsk9tjQW6LuwaKrtmPe2t6Ux0J9gkYPs0WmQhzvg2H3QNR7nF96GxmJpEx06i9LP+4UEy56BVd9DglVg2sDM1PQprz1bMfuKtmsuwRouj7Y5WG/QK70JljOFpr1eQzqI0ynsvEBHonkL99FRsKR6sB0/Yt/wcKITgp4S0tlvN8Fy0PUODWTartDAD9kOnOe1OVRv0Cu9CVaD+0tfDwCngxQ2VacofrV5oTBCyHayxfsICVasD6ceRKDcmZgFHTws8wgWI0ZMTL9+VNQIPQqWvL+Jn4S8aJ+knmM7JdQv19vd3R006T9T3QsGECwLfeDrBcti0FSnD7Mqzwz2dWcw2rO16dTuPIv3sS6czqX4iK0HO7vSmMFT2UkCQU/5Av4MRGycGGWbvOJ2u6r2sJUpWKRghfZ3yE8or6tPUk6fWofqPST4q/qx09LJB2OgevizHBkzqHzVGQ9UFFLour9jy6XULdbnAFARGToNDQSrK4PUQ89wIgdRDqSIAqXr/o4t11I3829B1eeEHxGwWPIULPEUZkDGUo+caBGFILHCQ4k9TqG6WT5M6lIPsBDyEywAwDkLBAsAkA0QLABANkCwAADZAMECAGQDBAsAkA0QLABANkCwAADZAMECAGQDBAsAkA0QLABANkCwAADZ8H/4CqR5N7dAGwAAAABJRU5ErkJggg==</Object>
  <Object>
    <xd:QualifyingProperties xmlns:xd="http://uri.etsi.org/01903/v1.3.2#" Target="#idPackageSignature">
      <xd:SignedProperties Id="idSignedProperties">
        <xd:SignedSignatureProperties>
          <xd:SigningTime>2025-12-22T13:34:42Z</xd:SigningTime>
          <xd:SigningCertificate>
            <xd:Cert>
              <xd:CertDigest>
                <DigestMethod Algorithm="http://www.w3.org/2001/04/xmlenc#sha256"/>
                <DigestValue>qx4774/mcpa4zIQr6qz+Wc8+uS8xoD+Vjx50fWwN98I=</DigestValue>
              </xd:CertDigest>
              <xd:IssuerSerial>
                <X509IssuerName>CN=CA of RoA, 2.5.4.5=#130131, O=EKENG CJSC, C=AM</X509IssuerName>
                <X509SerialNumber>3089964059060657265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f9a80cc1-4635-458f-8e89-dd28565e4266">
            <CanonicalizationMethod Algorithm="http://www.w3.org/2001/10/xml-exc-c14n#"/>
            <xd:EncapsulatedTimeStamp Id="ETS-f9a80cc1-4635-458f-8e89-dd28565e4266">MIINNgYJKoZIhvcNAQcCoIINJzCCDSMCAQMxDzANBglghkgBZQMEAgEFADBoBgsqhkiG9w0BCRABBKBZBFcwVQIBAQYCKgMwMTANBglghkgBZQMEAgEFAAQgZcpHAnA0kJkTu3Z+CJ5M7rYY+Tf7KEKqwzd9gk6KA9gCCBXQzoEanKaFGA8yMDI1MTIyMjEzMzQ1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MjEzMzQ1OFowKwYLKoZIhvcNAQkQAgwxHDAaMBgwFgQUqRkz6o2gsq1/srZCiFIVJLz3P90wLwYJKoZIhvcNAQkEMSIEIBseX4aVtQNin3vGWsnS/cXF7fDoXH5IpOVU+PMvdOzDMA0GCSqGSIb3DQEBAQUABIIBAIBTgc9OxZB3K5hCWsIQfLpXnm5fPQ5duSudMk8JBGmjg5CZCnCHzePW9bIN+0pctC6slOE6C2HS+iC1+iowbEvGbeno4RdA1eLxwWr2TQlmy8KzW5XLKqRmAEzAOTWeM3JK0Cwu2ldka2dVaAMA+9iWQDfurSuFPwGyHxPyeFv48jS6n72Ee2ZW8zJ4ko1v5PwgmQ6PYYUiGX7EZAwHHm4kGFboTUz9H7PGVPxTRfSDvBI63BsiYAyx61GMRG1N+SUULoEhWTvNcZ7lftVurx6vfr+Qcxb/L1GjoqrH0Xe7h2o6ZnmakqqXuCdzB3AfaW1ATODo576cAb73ejNcAk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2025-12-22T13:34:59Z</xd:ProducedAt>
                </xd:OCSPIdentifier>
                <xd:DigestAlgAndValue>
                  <DigestMethod Algorithm="http://www.w3.org/2001/04/xmlenc#sha256"/>
                  <DigestValue>Etr/Di2lnZz544HZ3J5qVexNKkRRHAWyFDDemMUixAI=</DigestValue>
                </xd:DigestAlgAndValue>
              </xd:OCSPRef>
            </xd:OCSPRefs>
          </xd:CompleteRevocationRefs>
          <xd:SigAndRefsTimeStamp Id="TS-2f0017a6-743e-4421-943e-f323c74025f3">
            <CanonicalizationMethod Algorithm="http://www.w3.org/2001/10/xml-exc-c14n#"/>
            <xd:EncapsulatedTimeStamp Id="ETS-2f0017a6-743e-4421-943e-f323c74025f3">MIINNgYJKoZIhvcNAQcCoIINJzCCDSMCAQMxDzANBglghkgBZQMEAgEFADBoBgsqhkiG9w0BCRABBKBZBFcwVQIBAQYCKgMwMTANBglghkgBZQMEAgEFAAQgrgyPYLNnEVXTzh8bc+nW9PVHNBWBUC2lxYJqxipgclYCCGLxichg2B02GA8yMDI1MTIyMjEzMzQ1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MjEzMzQ1OVowKwYLKoZIhvcNAQkQAgwxHDAaMBgwFgQUqRkz6o2gsq1/srZCiFIVJLz3P90wLwYJKoZIhvcNAQkEMSIEIBKjPBg4rNW5urwJgRyNRaPetGALfGTrO9G+Lf0J6K9rMA0GCSqGSIb3DQEBAQUABIIBAHH4VKYZbsbhio/qOFM6vgXQfglvIg6RJ3nyaTBquSqmdmzw38ibb2gNNDZ2FrXXOPevt7SjEKrfB0uRAJtfZf0nVquuqcHoLrjJRWwpbbhpY7iWAo0H6wP4KSHy++w+ogx8Mw2HmbuPpqFRH9splZK+pQcYK0GtyWJ9yP1mHkVw6CTgkrGnZRkSNcaMK9wAl06vsBtPUkA2aMx7u0GDlnK00Syoar6kPe1bYAra+DmzRrbf3cj4K5Oo1qWS3IdXVPr2s7dEOhGyXXF68pViurXcmeXNmAb4akg+nkwwaxLDb6HZS0QTvuA6rwoqlrr8WyWBkedDOPOAi9nsw/MGsUc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EyMjIxMzM0NTlaMFgwVjBBMAkGBSsOAwIaBQAEFOs8HBCw1oTvnETPtCz+0pEJxsacBBTp6vHuJCIuDf9t2MyExjSM312yeQIIKuHB8L0I3HGAABgPMjAyNTEyMjIxMzM0NTlaMA0GCSqGSIb3DQEBCwUAA4IBAQCF8O4kCeQUcZKplFpZycKCYtbTQ0hpcpnm7fdCndLZrwhJT3prs0hGI2REoO+PIdkgsBcM4YPnviS0BhEJcX4vSjQVLKPLUf64P1+xdez/QlqRvRnibmdvkY76I0RqOv+lXUfdygbJxeohUImu9DHUeQ0MqO3bFTDQvBXlxhtS3ruCxK0XaDpMwpVfAR691G2RyachErmfmnzmsJ1SpUC+u9+1JHyqMrW3m6rRTl1Ae6ZZeKrK03NSYJxyqRve371UOOWs8pKHrQ6ahI8fiXSRr5tBEXlwt2HPamkOvppdgNQjU5rakea63zxdqf6vLxgIpFiG0GaxXkzENrNk8MQ2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ԳՊ փոփոխություն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2025-06-11T10:36:41Z</dcterms:created>
  <dc:creator>Snara</dc:creator>
  <cp:keywords>https://mul2.yerevan.am/tasks/2649539/oneclick?token=1b63c45613863ef57987eaa1ade56f4a</cp:keywords>
  <cp:lastModifiedBy>Aneta Babayan</cp:lastModifiedBy>
  <cp:lastPrinted>2025-09-15T14:37:16Z</cp:lastPrinted>
  <dcterms:modified xsi:type="dcterms:W3CDTF">2025-12-22T13:34:42Z</dcterms:modified>
</cp:coreProperties>
</file>