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4000" windowHeight="964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Лист1!$A$1:$H$95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9" i="1" l="1"/>
  <c r="G40" i="1"/>
  <c r="G41" i="1"/>
  <c r="G42" i="1"/>
  <c r="H36" i="1" l="1"/>
  <c r="G34" i="1" l="1"/>
  <c r="G32" i="1"/>
  <c r="G30" i="1"/>
  <c r="G31" i="1"/>
  <c r="G33" i="1"/>
  <c r="G29" i="1"/>
  <c r="G35" i="1"/>
  <c r="G75" i="1"/>
  <c r="G86" i="1" l="1"/>
  <c r="G76" i="1" l="1"/>
  <c r="G85" i="1" l="1"/>
  <c r="H62" i="1" l="1"/>
  <c r="G77" i="1" l="1"/>
  <c r="G67" i="1"/>
  <c r="G22" i="1" l="1"/>
  <c r="G55" i="1" l="1"/>
  <c r="G53" i="1"/>
  <c r="G54" i="1"/>
  <c r="G61" i="1"/>
  <c r="G52" i="1"/>
  <c r="G81" i="1"/>
  <c r="G82" i="1"/>
  <c r="G83" i="1"/>
  <c r="G84" i="1"/>
  <c r="G60" i="1"/>
  <c r="G59" i="1"/>
  <c r="G43" i="1"/>
  <c r="G44" i="1"/>
  <c r="G45" i="1"/>
  <c r="G46" i="1"/>
  <c r="G47" i="1"/>
  <c r="G48" i="1"/>
  <c r="G49" i="1"/>
  <c r="G50" i="1"/>
  <c r="G51" i="1"/>
  <c r="G56" i="1"/>
  <c r="G57" i="1"/>
  <c r="G58" i="1"/>
  <c r="G64" i="1"/>
  <c r="G65" i="1"/>
  <c r="G66" i="1"/>
  <c r="G68" i="1"/>
  <c r="G69" i="1"/>
  <c r="G70" i="1"/>
  <c r="G71" i="1"/>
  <c r="G72" i="1"/>
  <c r="G73" i="1"/>
  <c r="G74" i="1"/>
  <c r="G28" i="1"/>
  <c r="G19" i="1"/>
  <c r="G20" i="1"/>
  <c r="G26" i="1"/>
  <c r="G21" i="1"/>
  <c r="G23" i="1"/>
  <c r="G24" i="1"/>
  <c r="G25" i="1"/>
  <c r="G27" i="1"/>
  <c r="G88" i="1" l="1"/>
  <c r="G36" i="1"/>
  <c r="G78" i="1"/>
  <c r="G62" i="1"/>
  <c r="G89" i="1" l="1"/>
</calcChain>
</file>

<file path=xl/sharedStrings.xml><?xml version="1.0" encoding="utf-8"?>
<sst xmlns="http://schemas.openxmlformats.org/spreadsheetml/2006/main" count="208" uniqueCount="95">
  <si>
    <t>Գնման առարկայի</t>
  </si>
  <si>
    <t>Անվանումը</t>
  </si>
  <si>
    <t>Գնման
ձևը/ընթացակարգը/</t>
  </si>
  <si>
    <t>Չափման
միավորը</t>
  </si>
  <si>
    <t>Միավորի
գինը</t>
  </si>
  <si>
    <t>Ընդհանուր
ծախսեր
/հազար դ./</t>
  </si>
  <si>
    <t>Քանակը</t>
  </si>
  <si>
    <t>ՄԱՍ 1 ԱՊՐԱՆՔՆԵՐ</t>
  </si>
  <si>
    <t>ՄԱՍ II ԾԱՌԱՅՈՒԹՅՈՒՆՆԵՐ</t>
  </si>
  <si>
    <t>Թուղթ Ա4</t>
  </si>
  <si>
    <t>հատ</t>
  </si>
  <si>
    <t>լիտր</t>
  </si>
  <si>
    <t>Ավել</t>
  </si>
  <si>
    <t>կգ</t>
  </si>
  <si>
    <t>Էլեկտրական էներգիայի բաշխում</t>
  </si>
  <si>
    <t>Կապ</t>
  </si>
  <si>
    <r>
      <t xml:space="preserve">Ծարագիր՝ </t>
    </r>
    <r>
      <rPr>
        <b/>
        <i/>
        <sz val="10"/>
        <color theme="1"/>
        <rFont val="GHEA Grapalat"/>
        <family val="3"/>
      </rPr>
      <t xml:space="preserve"> Հանրակրթական ուսուցում</t>
    </r>
  </si>
  <si>
    <t>Խումբ</t>
  </si>
  <si>
    <t>Ծրագիր</t>
  </si>
  <si>
    <t>09</t>
  </si>
  <si>
    <t>01</t>
  </si>
  <si>
    <t>02</t>
  </si>
  <si>
    <t>Կավիճ գրատախտակի</t>
  </si>
  <si>
    <t>Թաղանթ ֆայլ</t>
  </si>
  <si>
    <t>Մարկերներ</t>
  </si>
  <si>
    <t>Թղթապանակ կոշտ կազմով</t>
  </si>
  <si>
    <t>Գրիչ</t>
  </si>
  <si>
    <t>Թղթապանակ արագակար թղթյա</t>
  </si>
  <si>
    <t>տուփ</t>
  </si>
  <si>
    <t>Գրատախտակի մաքրիչներ</t>
  </si>
  <si>
    <t>Հոտազերծող միջոց</t>
  </si>
  <si>
    <t>ռախշա</t>
  </si>
  <si>
    <t>Լվացքի փոշի</t>
  </si>
  <si>
    <t>Զուգարանի թուղթ</t>
  </si>
  <si>
    <t>Դույլ պլասմասյից</t>
  </si>
  <si>
    <t>ժավել</t>
  </si>
  <si>
    <t>Զուգարան մաքրող հեղուկ</t>
  </si>
  <si>
    <t>Զուգարանի խոզանակ</t>
  </si>
  <si>
    <t>Ձեռքի օճառ</t>
  </si>
  <si>
    <t>Ճկուն խողովակ</t>
  </si>
  <si>
    <t>անջատիչ</t>
  </si>
  <si>
    <t>Մեկուսիչ ժապավեն /իզալենտ/</t>
  </si>
  <si>
    <t>Աման լվանալու  հեղուկ</t>
  </si>
  <si>
    <t>Ապակի լվանալու հեղուկ</t>
  </si>
  <si>
    <t>Բահի պոչ</t>
  </si>
  <si>
    <t>փոցխ</t>
  </si>
  <si>
    <t>Օճառի աման</t>
  </si>
  <si>
    <t>Կախիչ թղթի</t>
  </si>
  <si>
    <t>Բալգալկայի քար</t>
  </si>
  <si>
    <t>Փոշու շոր/ գոծվածք /</t>
  </si>
  <si>
    <t>Խոզանակ ապակի մաքրելու</t>
  </si>
  <si>
    <t>Բահ</t>
  </si>
  <si>
    <t>Տեղեկատվական ծառայություններ</t>
  </si>
  <si>
    <t>Քարթրիջներ</t>
  </si>
  <si>
    <t>ԳՐԱՍԵՆՅԱԿԱՅԻՆ ՆՅՈՒԹԵՐ ԵՎ ԳՐԵՆԱԿԱՆ ՊԻՏՈՒՅՔՆԵՐ</t>
  </si>
  <si>
    <t>ԿԵՆՑԱՂԱՅԻՆ ԵՎ ՀԱՆՐԱՅԻՆ ՆՅՈՒԹԵՐ</t>
  </si>
  <si>
    <t>Միջանցիկ
կոդը՝ ըստ 
CPV դասա-
կարգման</t>
  </si>
  <si>
    <t xml:space="preserve">         Հաստատում  եմ՝ </t>
  </si>
  <si>
    <t>տրայնիկ անլար</t>
  </si>
  <si>
    <t>Գոգաթիակ</t>
  </si>
  <si>
    <t>Բանվորական ձեռնոց</t>
  </si>
  <si>
    <t>Հատակի փայտ</t>
  </si>
  <si>
    <t>Սոսինձ մոմենտ</t>
  </si>
  <si>
    <t>Դաս</t>
  </si>
  <si>
    <t>Բաժին</t>
  </si>
  <si>
    <t>Մեք.սարք. ընթացիկ  նորոգ. և պահպ.</t>
  </si>
  <si>
    <t>ՄԱ</t>
  </si>
  <si>
    <t xml:space="preserve">ընդամենը </t>
  </si>
  <si>
    <t xml:space="preserve"> ԳՆՈՒՄՆԵՐԻ  ՊԼԱՆ</t>
  </si>
  <si>
    <t>&lt;&lt;Կարմրաշենի միջն. դպրոց&gt;&gt; ՊՈԱԿ -ի տնօրեն</t>
  </si>
  <si>
    <t>______________Ա.. Թովմասյան</t>
  </si>
  <si>
    <t>Պատվիրատուն՝Կարմրաշենի միջն. Դպրոց</t>
  </si>
  <si>
    <t>Շենքերի  ընթացիկ  նորոգ. և պահպ.</t>
  </si>
  <si>
    <t>ՀԱՏՈՒԿ ՆՊԱՏԱԿԱՅԻՆ ՆՅՈՒԹԵՐ</t>
  </si>
  <si>
    <t>Հեղուկ օճառ</t>
  </si>
  <si>
    <t>Պոլիեթիլենային պարկ աղբի համար</t>
  </si>
  <si>
    <t>փաթ</t>
  </si>
  <si>
    <t>Մեկանգամյա օգտագործման ձեռնոց</t>
  </si>
  <si>
    <t>Վարդակ</t>
  </si>
  <si>
    <t>Մասնագիտական ծառայություններ</t>
  </si>
  <si>
    <t>Էլ.լամպ  էկոնոմ</t>
  </si>
  <si>
    <t>Ավել  Բակի</t>
  </si>
  <si>
    <t>Ամանորյա տոպրակներ</t>
  </si>
  <si>
    <t>դռան փական</t>
  </si>
  <si>
    <t>Բաց թողնված ժամերի մատյան</t>
  </si>
  <si>
    <t>Մանկխորհդի արձանագր. մատյան</t>
  </si>
  <si>
    <t>Մեթոդմիավ. արձանագր. մատյան</t>
  </si>
  <si>
    <t>Դասղեկի աշխատ.ծրագիր</t>
  </si>
  <si>
    <t>Ուսհաստատութ.աշխատողի անձնական գործ</t>
  </si>
  <si>
    <t>Այլ ծախսեր</t>
  </si>
  <si>
    <t>Հրամանագիրք</t>
  </si>
  <si>
    <t>Դասալսումների մատյան</t>
  </si>
  <si>
    <t xml:space="preserve">&lt;&lt;ԿԱՐՄՐԱՇԵՆԻ  ՄԻՋՆԱԿԱՐԳ ԴՊՐՈՑ&gt;&gt; ՊՈԱԿ -ի 2025 թվականի </t>
  </si>
  <si>
    <t xml:space="preserve">         2025թ.</t>
  </si>
  <si>
    <t>Հայաստանի Հանրապետության դրոշ մեծ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</si>
</sst>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rgb="FFFF0000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3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3" fillId="0" borderId="9" xfId="0" applyFont="1" applyBorder="1"/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7" fillId="0" borderId="0" xfId="0" applyFont="1"/>
    <xf numFmtId="0" fontId="3" fillId="0" borderId="5" xfId="0" applyFont="1" applyBorder="1"/>
    <xf numFmtId="0" fontId="8" fillId="0" borderId="0" xfId="0" applyFont="1"/>
    <xf numFmtId="0" fontId="1" fillId="0" borderId="0" xfId="0" applyFont="1" applyBorder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2" xfId="0" applyFont="1" applyBorder="1"/>
    <xf numFmtId="0" fontId="1" fillId="0" borderId="13" xfId="0" applyFont="1" applyBorder="1"/>
    <xf numFmtId="0" fontId="1" fillId="0" borderId="6" xfId="0" applyFont="1" applyBorder="1" applyAlignment="1">
      <alignment horizontal="right"/>
    </xf>
    <xf numFmtId="0" fontId="3" fillId="0" borderId="8" xfId="0" applyFont="1" applyBorder="1"/>
    <xf numFmtId="0" fontId="1" fillId="0" borderId="10" xfId="0" applyFont="1" applyBorder="1" applyAlignment="1">
      <alignment horizontal="right"/>
    </xf>
    <xf numFmtId="0" fontId="4" fillId="0" borderId="6" xfId="0" applyFont="1" applyBorder="1"/>
    <xf numFmtId="0" fontId="4" fillId="0" borderId="5" xfId="0" applyFont="1" applyBorder="1"/>
    <xf numFmtId="0" fontId="3" fillId="0" borderId="6" xfId="0" applyFont="1" applyBorder="1" applyAlignment="1">
      <alignment horizontal="center"/>
    </xf>
    <xf numFmtId="0" fontId="1" fillId="0" borderId="16" xfId="0" applyFont="1" applyBorder="1"/>
    <xf numFmtId="0" fontId="4" fillId="0" borderId="1" xfId="0" applyFont="1" applyBorder="1"/>
    <xf numFmtId="0" fontId="3" fillId="0" borderId="1" xfId="0" applyFont="1" applyBorder="1"/>
    <xf numFmtId="0" fontId="1" fillId="0" borderId="12" xfId="0" applyFont="1" applyBorder="1"/>
    <xf numFmtId="0" fontId="9" fillId="0" borderId="0" xfId="0" applyFont="1"/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/>
  </cellXfs>
  <cellStyles count="1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zoomScaleNormal="100" workbookViewId="0"/>
  </sheetViews>
  <sheetFormatPr defaultColWidth="8.85546875" defaultRowHeight="13.5" x14ac:dyDescent="0.25"/>
  <cols>
    <col min="1" max="1" width="2.42578125" style="1" customWidth="1"/>
    <col min="2" max="2" width="9.85546875" style="1" customWidth="1"/>
    <col min="3" max="3" width="40.5703125" style="1" customWidth="1"/>
    <col min="4" max="4" width="10.42578125" style="1" customWidth="1"/>
    <col min="5" max="5" width="8.85546875" style="1"/>
    <col min="6" max="6" width="9.140625" style="1" customWidth="1"/>
    <col min="7" max="7" width="12.42578125" style="1" customWidth="1"/>
    <col min="8" max="8" width="7.5703125" style="1" customWidth="1"/>
    <col min="9" max="9" width="10.140625" style="1" bestFit="1" customWidth="1"/>
    <col min="10" max="10" width="11.28515625" style="1" bestFit="1" customWidth="1"/>
    <col min="11" max="12" width="9" style="1" bestFit="1" customWidth="1"/>
    <col min="13" max="16384" width="8.85546875" style="1"/>
  </cols>
  <sheetData>
    <row r="1" spans="2:9" ht="16.5" x14ac:dyDescent="0.25">
      <c r="E1" s="26"/>
      <c r="F1" s="26" t="s">
        <v>57</v>
      </c>
      <c r="G1" s="26"/>
      <c r="H1" s="26"/>
      <c r="I1" s="27"/>
    </row>
    <row r="2" spans="2:9" ht="16.5" x14ac:dyDescent="0.25">
      <c r="E2" s="26" t="s">
        <v>69</v>
      </c>
      <c r="F2" s="26"/>
      <c r="G2" s="26"/>
      <c r="H2" s="26"/>
      <c r="I2" s="27"/>
    </row>
    <row r="3" spans="2:9" ht="22.5" customHeight="1" x14ac:dyDescent="0.25">
      <c r="E3" s="26"/>
      <c r="F3" s="26" t="s">
        <v>70</v>
      </c>
      <c r="G3" s="26"/>
      <c r="H3" s="26"/>
      <c r="I3" s="27"/>
    </row>
    <row r="4" spans="2:9" ht="21" customHeight="1" x14ac:dyDescent="0.3">
      <c r="E4" s="22"/>
      <c r="F4" s="22" t="s">
        <v>93</v>
      </c>
      <c r="G4" s="22"/>
      <c r="H4" s="22"/>
    </row>
    <row r="6" spans="2:9" ht="16.5" x14ac:dyDescent="0.3">
      <c r="B6" s="44" t="s">
        <v>92</v>
      </c>
      <c r="C6" s="44"/>
      <c r="D6" s="44"/>
      <c r="E6" s="44"/>
      <c r="F6" s="44"/>
      <c r="G6" s="44"/>
      <c r="H6" s="44"/>
    </row>
    <row r="7" spans="2:9" ht="16.5" x14ac:dyDescent="0.3">
      <c r="B7" s="44" t="s">
        <v>68</v>
      </c>
      <c r="C7" s="44"/>
      <c r="D7" s="44"/>
      <c r="E7" s="44"/>
      <c r="F7" s="44"/>
      <c r="G7" s="44"/>
      <c r="H7" s="44"/>
    </row>
    <row r="9" spans="2:9" x14ac:dyDescent="0.25">
      <c r="B9" s="3" t="s">
        <v>71</v>
      </c>
      <c r="C9" s="3"/>
      <c r="D9" s="3"/>
      <c r="E9" s="3"/>
    </row>
    <row r="10" spans="2:9" ht="14.25" x14ac:dyDescent="0.25">
      <c r="B10" s="3" t="s">
        <v>16</v>
      </c>
      <c r="C10" s="3"/>
      <c r="D10" s="3"/>
      <c r="E10" s="3"/>
    </row>
    <row r="11" spans="2:9" ht="14.25" x14ac:dyDescent="0.25">
      <c r="B11" s="5" t="s">
        <v>64</v>
      </c>
      <c r="C11" s="5" t="s">
        <v>17</v>
      </c>
      <c r="D11" s="5" t="s">
        <v>63</v>
      </c>
      <c r="E11" s="5" t="s">
        <v>18</v>
      </c>
    </row>
    <row r="12" spans="2:9" ht="14.25" x14ac:dyDescent="0.25">
      <c r="B12" s="13" t="s">
        <v>19</v>
      </c>
      <c r="C12" s="13" t="s">
        <v>20</v>
      </c>
      <c r="D12" s="13" t="s">
        <v>21</v>
      </c>
      <c r="E12" s="13" t="s">
        <v>20</v>
      </c>
    </row>
    <row r="13" spans="2:9" ht="6.75" customHeight="1" x14ac:dyDescent="0.25"/>
    <row r="14" spans="2:9" ht="19.5" customHeight="1" x14ac:dyDescent="0.25">
      <c r="B14" s="45" t="s">
        <v>0</v>
      </c>
      <c r="C14" s="46"/>
      <c r="D14" s="47" t="s">
        <v>2</v>
      </c>
      <c r="E14" s="47" t="s">
        <v>3</v>
      </c>
      <c r="F14" s="47" t="s">
        <v>4</v>
      </c>
      <c r="G14" s="47" t="s">
        <v>5</v>
      </c>
      <c r="H14" s="48" t="s">
        <v>6</v>
      </c>
    </row>
    <row r="15" spans="2:9" ht="67.5" x14ac:dyDescent="0.25">
      <c r="B15" s="2" t="s">
        <v>56</v>
      </c>
      <c r="C15" s="4" t="s">
        <v>1</v>
      </c>
      <c r="D15" s="48"/>
      <c r="E15" s="48"/>
      <c r="F15" s="48"/>
      <c r="G15" s="48"/>
      <c r="H15" s="48"/>
    </row>
    <row r="16" spans="2:9" x14ac:dyDescent="0.25">
      <c r="B16" s="6">
        <v>1</v>
      </c>
      <c r="C16" s="6">
        <v>2</v>
      </c>
      <c r="D16" s="6">
        <v>3</v>
      </c>
      <c r="E16" s="6">
        <v>4</v>
      </c>
      <c r="F16" s="6">
        <v>5</v>
      </c>
      <c r="G16" s="6">
        <v>6</v>
      </c>
      <c r="H16" s="6">
        <v>7</v>
      </c>
    </row>
    <row r="17" spans="1:15" ht="15" thickBot="1" x14ac:dyDescent="0.3">
      <c r="B17" s="10"/>
      <c r="C17" s="35" t="s">
        <v>7</v>
      </c>
      <c r="D17" s="10"/>
      <c r="E17" s="10"/>
      <c r="F17" s="10"/>
      <c r="G17" s="10"/>
      <c r="H17" s="10"/>
    </row>
    <row r="18" spans="1:15" ht="15" customHeight="1" thickBot="1" x14ac:dyDescent="0.3">
      <c r="B18" s="41" t="s">
        <v>54</v>
      </c>
      <c r="C18" s="42"/>
      <c r="D18" s="42"/>
      <c r="E18" s="42"/>
      <c r="F18" s="43"/>
      <c r="G18" s="31"/>
      <c r="H18" s="18"/>
    </row>
    <row r="19" spans="1:15" x14ac:dyDescent="0.25">
      <c r="B19" s="11">
        <v>30197622</v>
      </c>
      <c r="C19" s="8" t="s">
        <v>9</v>
      </c>
      <c r="D19" s="11" t="s">
        <v>66</v>
      </c>
      <c r="E19" s="11" t="s">
        <v>28</v>
      </c>
      <c r="F19" s="8">
        <v>3000</v>
      </c>
      <c r="G19" s="8">
        <f>H19*F19</f>
        <v>21000</v>
      </c>
      <c r="H19" s="8">
        <v>7</v>
      </c>
    </row>
    <row r="20" spans="1:15" x14ac:dyDescent="0.25">
      <c r="B20" s="6">
        <v>37821160</v>
      </c>
      <c r="C20" s="3" t="s">
        <v>22</v>
      </c>
      <c r="D20" s="6" t="s">
        <v>66</v>
      </c>
      <c r="E20" s="6" t="s">
        <v>13</v>
      </c>
      <c r="F20" s="3">
        <v>850</v>
      </c>
      <c r="G20" s="3">
        <f t="shared" ref="G20:G66" si="0">H20*F20</f>
        <v>9350</v>
      </c>
      <c r="H20" s="3">
        <v>11</v>
      </c>
    </row>
    <row r="21" spans="1:15" x14ac:dyDescent="0.25">
      <c r="B21" s="6">
        <v>30197231</v>
      </c>
      <c r="C21" s="3" t="s">
        <v>23</v>
      </c>
      <c r="D21" s="6" t="s">
        <v>66</v>
      </c>
      <c r="E21" s="6" t="s">
        <v>28</v>
      </c>
      <c r="F21" s="3">
        <v>1200</v>
      </c>
      <c r="G21" s="3">
        <f t="shared" si="0"/>
        <v>2400</v>
      </c>
      <c r="H21" s="3">
        <v>2</v>
      </c>
    </row>
    <row r="22" spans="1:15" x14ac:dyDescent="0.25">
      <c r="A22" s="29"/>
      <c r="B22" s="49">
        <v>30192700</v>
      </c>
      <c r="C22" s="3" t="s">
        <v>94</v>
      </c>
      <c r="D22" s="6" t="s">
        <v>66</v>
      </c>
      <c r="E22" s="6" t="s">
        <v>28</v>
      </c>
      <c r="F22" s="3">
        <v>4000</v>
      </c>
      <c r="G22" s="3">
        <f t="shared" si="0"/>
        <v>12000</v>
      </c>
      <c r="H22" s="3">
        <v>3</v>
      </c>
      <c r="O22" s="25"/>
    </row>
    <row r="23" spans="1:15" x14ac:dyDescent="0.25">
      <c r="A23" s="29"/>
      <c r="B23" s="7">
        <v>30192125</v>
      </c>
      <c r="C23" s="3" t="s">
        <v>24</v>
      </c>
      <c r="D23" s="6" t="s">
        <v>66</v>
      </c>
      <c r="E23" s="6" t="s">
        <v>10</v>
      </c>
      <c r="F23" s="3">
        <v>200</v>
      </c>
      <c r="G23" s="3">
        <f t="shared" si="0"/>
        <v>1600</v>
      </c>
      <c r="H23" s="3">
        <v>8</v>
      </c>
    </row>
    <row r="24" spans="1:15" x14ac:dyDescent="0.25">
      <c r="B24" s="6">
        <v>30197235</v>
      </c>
      <c r="C24" s="3" t="s">
        <v>25</v>
      </c>
      <c r="D24" s="6" t="s">
        <v>66</v>
      </c>
      <c r="E24" s="6" t="s">
        <v>10</v>
      </c>
      <c r="F24" s="3">
        <v>1175</v>
      </c>
      <c r="G24" s="3">
        <f t="shared" si="0"/>
        <v>2350</v>
      </c>
      <c r="H24" s="3">
        <v>2</v>
      </c>
    </row>
    <row r="25" spans="1:15" x14ac:dyDescent="0.25">
      <c r="B25" s="6">
        <v>30192121</v>
      </c>
      <c r="C25" s="3" t="s">
        <v>26</v>
      </c>
      <c r="D25" s="6" t="s">
        <v>66</v>
      </c>
      <c r="E25" s="6" t="s">
        <v>10</v>
      </c>
      <c r="F25" s="3">
        <v>150</v>
      </c>
      <c r="G25" s="3">
        <f t="shared" si="0"/>
        <v>2850</v>
      </c>
      <c r="H25" s="3">
        <v>19</v>
      </c>
    </row>
    <row r="26" spans="1:15" x14ac:dyDescent="0.25">
      <c r="B26" s="6">
        <v>30197232</v>
      </c>
      <c r="C26" s="3" t="s">
        <v>27</v>
      </c>
      <c r="D26" s="6" t="s">
        <v>66</v>
      </c>
      <c r="E26" s="6" t="s">
        <v>10</v>
      </c>
      <c r="F26" s="3">
        <v>100</v>
      </c>
      <c r="G26" s="3">
        <f t="shared" si="0"/>
        <v>2400</v>
      </c>
      <c r="H26" s="3">
        <v>24</v>
      </c>
    </row>
    <row r="27" spans="1:15" x14ac:dyDescent="0.25">
      <c r="B27" s="12">
        <v>39292120</v>
      </c>
      <c r="C27" s="10" t="s">
        <v>29</v>
      </c>
      <c r="D27" s="6" t="s">
        <v>66</v>
      </c>
      <c r="E27" s="6" t="s">
        <v>10</v>
      </c>
      <c r="F27" s="10">
        <v>500</v>
      </c>
      <c r="G27" s="3">
        <f t="shared" si="0"/>
        <v>2500</v>
      </c>
      <c r="H27" s="10">
        <v>5</v>
      </c>
    </row>
    <row r="28" spans="1:15" x14ac:dyDescent="0.25">
      <c r="B28" s="12">
        <v>22811110</v>
      </c>
      <c r="C28" s="10" t="s">
        <v>90</v>
      </c>
      <c r="D28" s="12" t="s">
        <v>66</v>
      </c>
      <c r="E28" s="12" t="s">
        <v>10</v>
      </c>
      <c r="F28" s="10">
        <v>2000</v>
      </c>
      <c r="G28" s="10">
        <f t="shared" ref="G28:G35" si="1">H28*F28</f>
        <v>2000</v>
      </c>
      <c r="H28" s="10">
        <v>1</v>
      </c>
    </row>
    <row r="29" spans="1:15" x14ac:dyDescent="0.25">
      <c r="B29" s="12">
        <v>22811110</v>
      </c>
      <c r="C29" s="10" t="s">
        <v>91</v>
      </c>
      <c r="D29" s="12" t="s">
        <v>66</v>
      </c>
      <c r="E29" s="12" t="s">
        <v>10</v>
      </c>
      <c r="F29" s="10">
        <v>2000</v>
      </c>
      <c r="G29" s="10">
        <f t="shared" si="1"/>
        <v>2000</v>
      </c>
      <c r="H29" s="10">
        <v>1</v>
      </c>
    </row>
    <row r="30" spans="1:15" x14ac:dyDescent="0.25">
      <c r="B30" s="12">
        <v>22811110</v>
      </c>
      <c r="C30" s="10" t="s">
        <v>86</v>
      </c>
      <c r="D30" s="12" t="s">
        <v>66</v>
      </c>
      <c r="E30" s="12" t="s">
        <v>10</v>
      </c>
      <c r="F30" s="10">
        <v>2000</v>
      </c>
      <c r="G30" s="10">
        <f t="shared" si="1"/>
        <v>4000</v>
      </c>
      <c r="H30" s="10">
        <v>2</v>
      </c>
    </row>
    <row r="31" spans="1:15" x14ac:dyDescent="0.25">
      <c r="B31" s="12">
        <v>22811110</v>
      </c>
      <c r="C31" s="10" t="s">
        <v>85</v>
      </c>
      <c r="D31" s="12" t="s">
        <v>66</v>
      </c>
      <c r="E31" s="12" t="s">
        <v>10</v>
      </c>
      <c r="F31" s="10">
        <v>2000</v>
      </c>
      <c r="G31" s="10">
        <f t="shared" si="1"/>
        <v>2000</v>
      </c>
      <c r="H31" s="10">
        <v>1</v>
      </c>
    </row>
    <row r="32" spans="1:15" x14ac:dyDescent="0.25">
      <c r="B32" s="12">
        <v>22811110</v>
      </c>
      <c r="C32" s="10" t="s">
        <v>87</v>
      </c>
      <c r="D32" s="12" t="s">
        <v>66</v>
      </c>
      <c r="E32" s="12" t="s">
        <v>10</v>
      </c>
      <c r="F32" s="10">
        <v>500</v>
      </c>
      <c r="G32" s="10">
        <f t="shared" si="1"/>
        <v>2000</v>
      </c>
      <c r="H32" s="10">
        <v>4</v>
      </c>
    </row>
    <row r="33" spans="2:9" x14ac:dyDescent="0.25">
      <c r="B33" s="12">
        <v>22811110</v>
      </c>
      <c r="C33" s="10" t="s">
        <v>84</v>
      </c>
      <c r="D33" s="12" t="s">
        <v>66</v>
      </c>
      <c r="E33" s="12" t="s">
        <v>10</v>
      </c>
      <c r="F33" s="10">
        <v>2000</v>
      </c>
      <c r="G33" s="10">
        <f t="shared" si="1"/>
        <v>2000</v>
      </c>
      <c r="H33" s="10">
        <v>1</v>
      </c>
    </row>
    <row r="34" spans="2:9" x14ac:dyDescent="0.25">
      <c r="B34" s="12">
        <v>22811110</v>
      </c>
      <c r="C34" s="10" t="s">
        <v>88</v>
      </c>
      <c r="D34" s="12" t="s">
        <v>66</v>
      </c>
      <c r="E34" s="12" t="s">
        <v>10</v>
      </c>
      <c r="F34" s="10">
        <v>250</v>
      </c>
      <c r="G34" s="10">
        <f t="shared" si="1"/>
        <v>1750</v>
      </c>
      <c r="H34" s="10">
        <v>7</v>
      </c>
    </row>
    <row r="35" spans="2:9" x14ac:dyDescent="0.25">
      <c r="B35" s="12">
        <v>30121460</v>
      </c>
      <c r="C35" s="10" t="s">
        <v>53</v>
      </c>
      <c r="D35" s="12" t="s">
        <v>66</v>
      </c>
      <c r="E35" s="12" t="s">
        <v>10</v>
      </c>
      <c r="F35" s="10">
        <v>6000</v>
      </c>
      <c r="G35" s="10">
        <f t="shared" si="1"/>
        <v>24000</v>
      </c>
      <c r="H35" s="10">
        <v>4</v>
      </c>
    </row>
    <row r="36" spans="2:9" ht="14.25" x14ac:dyDescent="0.25">
      <c r="B36" s="12"/>
      <c r="C36" s="33"/>
      <c r="D36" s="12"/>
      <c r="E36" s="12"/>
      <c r="F36" s="10"/>
      <c r="G36" s="10">
        <f>SUM(G19:G35)</f>
        <v>96200</v>
      </c>
      <c r="H36" s="30">
        <f>SUM(H19:H35)</f>
        <v>102</v>
      </c>
    </row>
    <row r="37" spans="2:9" ht="14.25" x14ac:dyDescent="0.25">
      <c r="B37" s="6"/>
      <c r="C37" s="37" t="s">
        <v>55</v>
      </c>
      <c r="D37" s="6"/>
      <c r="E37" s="6"/>
      <c r="F37" s="3"/>
      <c r="G37" s="38"/>
      <c r="H37" s="3"/>
    </row>
    <row r="38" spans="2:9" ht="14.25" x14ac:dyDescent="0.25">
      <c r="B38" s="11"/>
      <c r="C38" s="34"/>
      <c r="D38" s="11"/>
      <c r="E38" s="11"/>
      <c r="F38" s="8"/>
      <c r="G38" s="23"/>
      <c r="H38" s="8"/>
    </row>
    <row r="39" spans="2:9" x14ac:dyDescent="0.25">
      <c r="B39" s="11">
        <v>39836000</v>
      </c>
      <c r="C39" s="3" t="s">
        <v>12</v>
      </c>
      <c r="D39" s="11" t="s">
        <v>66</v>
      </c>
      <c r="E39" s="11" t="s">
        <v>10</v>
      </c>
      <c r="F39" s="8">
        <v>1000</v>
      </c>
      <c r="G39" s="8">
        <f t="shared" si="0"/>
        <v>12000</v>
      </c>
      <c r="H39" s="20">
        <v>12</v>
      </c>
    </row>
    <row r="40" spans="2:9" x14ac:dyDescent="0.25">
      <c r="B40" s="11">
        <v>39836001</v>
      </c>
      <c r="C40" s="3" t="s">
        <v>81</v>
      </c>
      <c r="D40" s="11" t="s">
        <v>66</v>
      </c>
      <c r="E40" s="11" t="s">
        <v>10</v>
      </c>
      <c r="F40" s="8">
        <v>1200</v>
      </c>
      <c r="G40" s="8">
        <f t="shared" ref="G40" si="2">H40*F40</f>
        <v>4800</v>
      </c>
      <c r="H40" s="20">
        <v>4</v>
      </c>
    </row>
    <row r="41" spans="2:9" x14ac:dyDescent="0.25">
      <c r="B41" s="11">
        <v>39811300</v>
      </c>
      <c r="C41" s="10" t="s">
        <v>30</v>
      </c>
      <c r="D41" s="6" t="s">
        <v>66</v>
      </c>
      <c r="E41" s="6" t="s">
        <v>10</v>
      </c>
      <c r="F41" s="3">
        <v>500</v>
      </c>
      <c r="G41" s="8">
        <f t="shared" si="0"/>
        <v>2500</v>
      </c>
      <c r="H41" s="21">
        <v>5</v>
      </c>
    </row>
    <row r="42" spans="2:9" x14ac:dyDescent="0.25">
      <c r="B42" s="6">
        <v>39813000</v>
      </c>
      <c r="C42" s="10" t="s">
        <v>31</v>
      </c>
      <c r="D42" s="6" t="s">
        <v>66</v>
      </c>
      <c r="E42" s="6" t="s">
        <v>10</v>
      </c>
      <c r="F42" s="3">
        <v>250</v>
      </c>
      <c r="G42" s="8">
        <f t="shared" si="0"/>
        <v>1500</v>
      </c>
      <c r="H42" s="21">
        <v>6</v>
      </c>
      <c r="I42" s="40"/>
    </row>
    <row r="43" spans="2:9" x14ac:dyDescent="0.25">
      <c r="B43" s="6">
        <v>39831242</v>
      </c>
      <c r="C43" s="10" t="s">
        <v>32</v>
      </c>
      <c r="D43" s="6" t="s">
        <v>66</v>
      </c>
      <c r="E43" s="6" t="s">
        <v>10</v>
      </c>
      <c r="F43" s="3">
        <v>600</v>
      </c>
      <c r="G43" s="8">
        <f t="shared" si="0"/>
        <v>6000</v>
      </c>
      <c r="H43" s="21">
        <v>10</v>
      </c>
    </row>
    <row r="44" spans="2:9" x14ac:dyDescent="0.25">
      <c r="B44" s="6">
        <v>33760000</v>
      </c>
      <c r="C44" s="10" t="s">
        <v>33</v>
      </c>
      <c r="D44" s="6" t="s">
        <v>66</v>
      </c>
      <c r="E44" s="6" t="s">
        <v>76</v>
      </c>
      <c r="F44" s="3">
        <v>550</v>
      </c>
      <c r="G44" s="8">
        <f t="shared" si="0"/>
        <v>16500</v>
      </c>
      <c r="H44" s="21">
        <v>30</v>
      </c>
    </row>
    <row r="45" spans="2:9" x14ac:dyDescent="0.25">
      <c r="B45" s="6">
        <v>3924331</v>
      </c>
      <c r="C45" s="10" t="s">
        <v>34</v>
      </c>
      <c r="D45" s="6" t="s">
        <v>66</v>
      </c>
      <c r="E45" s="6" t="s">
        <v>10</v>
      </c>
      <c r="F45" s="3">
        <v>850</v>
      </c>
      <c r="G45" s="8">
        <f t="shared" si="0"/>
        <v>5100</v>
      </c>
      <c r="H45" s="21">
        <v>6</v>
      </c>
    </row>
    <row r="46" spans="2:9" x14ac:dyDescent="0.25">
      <c r="B46" s="6">
        <v>39839200</v>
      </c>
      <c r="C46" s="10" t="s">
        <v>59</v>
      </c>
      <c r="D46" s="6" t="s">
        <v>66</v>
      </c>
      <c r="E46" s="6" t="s">
        <v>10</v>
      </c>
      <c r="F46" s="3">
        <v>280</v>
      </c>
      <c r="G46" s="8">
        <f t="shared" si="0"/>
        <v>1400</v>
      </c>
      <c r="H46" s="21">
        <v>5</v>
      </c>
    </row>
    <row r="47" spans="2:9" x14ac:dyDescent="0.25">
      <c r="B47" s="6">
        <v>33211000</v>
      </c>
      <c r="C47" s="10" t="s">
        <v>35</v>
      </c>
      <c r="D47" s="6" t="s">
        <v>66</v>
      </c>
      <c r="E47" s="6" t="s">
        <v>11</v>
      </c>
      <c r="F47" s="3">
        <v>300</v>
      </c>
      <c r="G47" s="8">
        <f t="shared" si="0"/>
        <v>4500</v>
      </c>
      <c r="H47" s="21">
        <v>15</v>
      </c>
    </row>
    <row r="48" spans="2:9" x14ac:dyDescent="0.25">
      <c r="B48" s="6">
        <v>39831600</v>
      </c>
      <c r="C48" s="10" t="s">
        <v>36</v>
      </c>
      <c r="D48" s="6" t="s">
        <v>66</v>
      </c>
      <c r="E48" s="6" t="s">
        <v>10</v>
      </c>
      <c r="F48" s="3">
        <v>800</v>
      </c>
      <c r="G48" s="8">
        <f t="shared" si="0"/>
        <v>6400</v>
      </c>
      <c r="H48" s="21">
        <v>8</v>
      </c>
    </row>
    <row r="49" spans="2:8" x14ac:dyDescent="0.25">
      <c r="B49" s="6">
        <v>39224310</v>
      </c>
      <c r="C49" s="10" t="s">
        <v>37</v>
      </c>
      <c r="D49" s="6" t="s">
        <v>66</v>
      </c>
      <c r="E49" s="6" t="s">
        <v>10</v>
      </c>
      <c r="F49" s="3">
        <v>800</v>
      </c>
      <c r="G49" s="8">
        <f t="shared" si="0"/>
        <v>3200</v>
      </c>
      <c r="H49" s="21">
        <v>4</v>
      </c>
    </row>
    <row r="50" spans="2:8" x14ac:dyDescent="0.25">
      <c r="B50" s="6">
        <v>39831261</v>
      </c>
      <c r="C50" s="10" t="s">
        <v>46</v>
      </c>
      <c r="D50" s="6" t="s">
        <v>66</v>
      </c>
      <c r="E50" s="6" t="s">
        <v>10</v>
      </c>
      <c r="F50" s="3">
        <v>450</v>
      </c>
      <c r="G50" s="8">
        <f t="shared" si="0"/>
        <v>900</v>
      </c>
      <c r="H50" s="21">
        <v>2</v>
      </c>
    </row>
    <row r="51" spans="2:8" x14ac:dyDescent="0.25">
      <c r="B51" s="6">
        <v>39831241</v>
      </c>
      <c r="C51" s="3" t="s">
        <v>38</v>
      </c>
      <c r="D51" s="6" t="s">
        <v>66</v>
      </c>
      <c r="E51" s="6" t="s">
        <v>10</v>
      </c>
      <c r="F51" s="3">
        <v>120</v>
      </c>
      <c r="G51" s="8">
        <f t="shared" si="0"/>
        <v>1200</v>
      </c>
      <c r="H51" s="21">
        <v>10</v>
      </c>
    </row>
    <row r="52" spans="2:8" x14ac:dyDescent="0.25">
      <c r="B52" s="6">
        <v>39831245</v>
      </c>
      <c r="C52" s="3" t="s">
        <v>74</v>
      </c>
      <c r="D52" s="6" t="s">
        <v>66</v>
      </c>
      <c r="E52" s="6" t="s">
        <v>10</v>
      </c>
      <c r="F52" s="3">
        <v>500</v>
      </c>
      <c r="G52" s="3">
        <f t="shared" si="0"/>
        <v>4000</v>
      </c>
      <c r="H52" s="21">
        <v>8</v>
      </c>
    </row>
    <row r="53" spans="2:8" x14ac:dyDescent="0.25">
      <c r="B53" s="6">
        <v>44511100</v>
      </c>
      <c r="C53" s="10" t="s">
        <v>61</v>
      </c>
      <c r="D53" s="6" t="s">
        <v>66</v>
      </c>
      <c r="E53" s="6" t="s">
        <v>10</v>
      </c>
      <c r="F53" s="3">
        <v>1000</v>
      </c>
      <c r="G53" s="8">
        <f t="shared" si="0"/>
        <v>2000</v>
      </c>
      <c r="H53" s="21">
        <v>2</v>
      </c>
    </row>
    <row r="54" spans="2:8" x14ac:dyDescent="0.25">
      <c r="B54" s="6">
        <v>39224200</v>
      </c>
      <c r="C54" s="10" t="s">
        <v>50</v>
      </c>
      <c r="D54" s="6" t="s">
        <v>66</v>
      </c>
      <c r="E54" s="6" t="s">
        <v>10</v>
      </c>
      <c r="F54" s="3">
        <v>1500</v>
      </c>
      <c r="G54" s="8">
        <f t="shared" si="0"/>
        <v>1500</v>
      </c>
      <c r="H54" s="21">
        <v>1</v>
      </c>
    </row>
    <row r="55" spans="2:8" ht="12.75" customHeight="1" x14ac:dyDescent="0.25">
      <c r="B55" s="6">
        <v>44523000</v>
      </c>
      <c r="C55" s="10" t="s">
        <v>47</v>
      </c>
      <c r="D55" s="6" t="s">
        <v>66</v>
      </c>
      <c r="E55" s="6" t="s">
        <v>10</v>
      </c>
      <c r="F55" s="3">
        <v>500</v>
      </c>
      <c r="G55" s="8">
        <f t="shared" si="0"/>
        <v>1000</v>
      </c>
      <c r="H55" s="21">
        <v>2</v>
      </c>
    </row>
    <row r="56" spans="2:8" x14ac:dyDescent="0.25">
      <c r="B56" s="6">
        <v>39525100</v>
      </c>
      <c r="C56" s="10" t="s">
        <v>49</v>
      </c>
      <c r="D56" s="6" t="s">
        <v>66</v>
      </c>
      <c r="E56" s="6" t="s">
        <v>10</v>
      </c>
      <c r="F56" s="3">
        <v>800</v>
      </c>
      <c r="G56" s="8">
        <f t="shared" si="0"/>
        <v>8000</v>
      </c>
      <c r="H56" s="21">
        <v>10</v>
      </c>
    </row>
    <row r="57" spans="2:8" x14ac:dyDescent="0.25">
      <c r="B57" s="6">
        <v>39838000</v>
      </c>
      <c r="C57" s="10" t="s">
        <v>42</v>
      </c>
      <c r="D57" s="6" t="s">
        <v>66</v>
      </c>
      <c r="E57" s="6" t="s">
        <v>10</v>
      </c>
      <c r="F57" s="3">
        <v>220</v>
      </c>
      <c r="G57" s="8">
        <f t="shared" si="0"/>
        <v>1100</v>
      </c>
      <c r="H57" s="21">
        <v>5</v>
      </c>
    </row>
    <row r="58" spans="2:8" x14ac:dyDescent="0.25">
      <c r="B58" s="6">
        <v>39613000</v>
      </c>
      <c r="C58" s="10" t="s">
        <v>43</v>
      </c>
      <c r="D58" s="6" t="s">
        <v>66</v>
      </c>
      <c r="E58" s="6" t="s">
        <v>10</v>
      </c>
      <c r="F58" s="3">
        <v>450</v>
      </c>
      <c r="G58" s="8">
        <f t="shared" si="0"/>
        <v>2250</v>
      </c>
      <c r="H58" s="21">
        <v>5</v>
      </c>
    </row>
    <row r="59" spans="2:8" x14ac:dyDescent="0.25">
      <c r="B59" s="6">
        <v>18421140</v>
      </c>
      <c r="C59" s="10" t="s">
        <v>77</v>
      </c>
      <c r="D59" s="6" t="s">
        <v>66</v>
      </c>
      <c r="E59" s="6" t="s">
        <v>28</v>
      </c>
      <c r="F59" s="3">
        <v>4200</v>
      </c>
      <c r="G59" s="8">
        <f t="shared" si="0"/>
        <v>4200</v>
      </c>
      <c r="H59" s="21">
        <v>1</v>
      </c>
    </row>
    <row r="60" spans="2:8" x14ac:dyDescent="0.25">
      <c r="B60" s="6">
        <v>18141000</v>
      </c>
      <c r="C60" s="10" t="s">
        <v>60</v>
      </c>
      <c r="D60" s="6" t="s">
        <v>66</v>
      </c>
      <c r="E60" s="6" t="s">
        <v>10</v>
      </c>
      <c r="F60" s="3">
        <v>200</v>
      </c>
      <c r="G60" s="8">
        <f t="shared" si="0"/>
        <v>3200</v>
      </c>
      <c r="H60" s="21">
        <v>16</v>
      </c>
    </row>
    <row r="61" spans="2:8" x14ac:dyDescent="0.25">
      <c r="B61" s="6">
        <v>19641000</v>
      </c>
      <c r="C61" s="10" t="s">
        <v>75</v>
      </c>
      <c r="D61" s="6" t="s">
        <v>66</v>
      </c>
      <c r="E61" s="6" t="s">
        <v>76</v>
      </c>
      <c r="F61" s="3">
        <v>450</v>
      </c>
      <c r="G61" s="8">
        <f t="shared" si="0"/>
        <v>6750</v>
      </c>
      <c r="H61" s="21">
        <v>15</v>
      </c>
    </row>
    <row r="62" spans="2:8" ht="14.25" thickBot="1" x14ac:dyDescent="0.3">
      <c r="B62" s="12"/>
      <c r="C62" s="10"/>
      <c r="D62" s="12"/>
      <c r="E62" s="12"/>
      <c r="F62" s="10"/>
      <c r="G62" s="14">
        <f>SUM(G39:G61)</f>
        <v>100000</v>
      </c>
      <c r="H62" s="30">
        <f>SUM(H39:H61)</f>
        <v>182</v>
      </c>
    </row>
    <row r="63" spans="2:8" ht="15" thickBot="1" x14ac:dyDescent="0.3">
      <c r="B63" s="31"/>
      <c r="C63" s="19" t="s">
        <v>73</v>
      </c>
      <c r="D63" s="19"/>
      <c r="E63" s="19"/>
      <c r="F63" s="17"/>
      <c r="G63" s="17"/>
      <c r="H63" s="32"/>
    </row>
    <row r="64" spans="2:8" x14ac:dyDescent="0.25">
      <c r="B64" s="11">
        <v>44511110</v>
      </c>
      <c r="C64" s="14" t="s">
        <v>51</v>
      </c>
      <c r="D64" s="11" t="s">
        <v>66</v>
      </c>
      <c r="E64" s="11" t="s">
        <v>10</v>
      </c>
      <c r="F64" s="8">
        <v>2500</v>
      </c>
      <c r="G64" s="8">
        <f t="shared" si="0"/>
        <v>10000</v>
      </c>
      <c r="H64" s="20">
        <v>4</v>
      </c>
    </row>
    <row r="65" spans="2:9" x14ac:dyDescent="0.25">
      <c r="B65" s="6">
        <v>44511100</v>
      </c>
      <c r="C65" s="10" t="s">
        <v>44</v>
      </c>
      <c r="D65" s="6" t="s">
        <v>66</v>
      </c>
      <c r="E65" s="6" t="s">
        <v>10</v>
      </c>
      <c r="F65" s="3">
        <v>1000</v>
      </c>
      <c r="G65" s="8">
        <f t="shared" si="0"/>
        <v>4000</v>
      </c>
      <c r="H65" s="21">
        <v>4</v>
      </c>
    </row>
    <row r="66" spans="2:9" x14ac:dyDescent="0.25">
      <c r="B66" s="6">
        <v>44511340</v>
      </c>
      <c r="C66" s="10" t="s">
        <v>45</v>
      </c>
      <c r="D66" s="6" t="s">
        <v>66</v>
      </c>
      <c r="E66" s="6" t="s">
        <v>10</v>
      </c>
      <c r="F66" s="3">
        <v>2500</v>
      </c>
      <c r="G66" s="8">
        <f t="shared" si="0"/>
        <v>5000</v>
      </c>
      <c r="H66" s="21">
        <v>2</v>
      </c>
    </row>
    <row r="67" spans="2:9" x14ac:dyDescent="0.25">
      <c r="B67" s="6">
        <v>31521000</v>
      </c>
      <c r="C67" s="10" t="s">
        <v>80</v>
      </c>
      <c r="D67" s="6" t="s">
        <v>66</v>
      </c>
      <c r="E67" s="6" t="s">
        <v>10</v>
      </c>
      <c r="F67" s="3">
        <v>900</v>
      </c>
      <c r="G67" s="8">
        <f>H67*F67</f>
        <v>18000</v>
      </c>
      <c r="H67" s="21">
        <v>20</v>
      </c>
    </row>
    <row r="68" spans="2:9" x14ac:dyDescent="0.25">
      <c r="B68" s="6">
        <v>14811000</v>
      </c>
      <c r="C68" s="10" t="s">
        <v>48</v>
      </c>
      <c r="D68" s="6" t="s">
        <v>66</v>
      </c>
      <c r="E68" s="6" t="s">
        <v>10</v>
      </c>
      <c r="F68" s="3">
        <v>750</v>
      </c>
      <c r="G68" s="8">
        <f t="shared" ref="G68:G77" si="3">H68*F68</f>
        <v>3750</v>
      </c>
      <c r="H68" s="21">
        <v>5</v>
      </c>
    </row>
    <row r="69" spans="2:9" x14ac:dyDescent="0.25">
      <c r="B69" s="6">
        <v>44114100</v>
      </c>
      <c r="C69" s="10" t="s">
        <v>39</v>
      </c>
      <c r="D69" s="6" t="s">
        <v>66</v>
      </c>
      <c r="E69" s="6" t="s">
        <v>10</v>
      </c>
      <c r="F69" s="3">
        <v>1500</v>
      </c>
      <c r="G69" s="8">
        <f t="shared" si="3"/>
        <v>3000</v>
      </c>
      <c r="H69" s="21">
        <v>2</v>
      </c>
    </row>
    <row r="70" spans="2:9" x14ac:dyDescent="0.25">
      <c r="B70" s="6">
        <v>31683300</v>
      </c>
      <c r="C70" s="10" t="s">
        <v>78</v>
      </c>
      <c r="D70" s="6" t="s">
        <v>66</v>
      </c>
      <c r="E70" s="6" t="s">
        <v>10</v>
      </c>
      <c r="F70" s="3">
        <v>800</v>
      </c>
      <c r="G70" s="8">
        <f t="shared" si="3"/>
        <v>4000</v>
      </c>
      <c r="H70" s="21">
        <v>5</v>
      </c>
    </row>
    <row r="71" spans="2:9" x14ac:dyDescent="0.25">
      <c r="B71" s="6">
        <v>31683200</v>
      </c>
      <c r="C71" s="10" t="s">
        <v>40</v>
      </c>
      <c r="D71" s="6" t="s">
        <v>66</v>
      </c>
      <c r="E71" s="6" t="s">
        <v>10</v>
      </c>
      <c r="F71" s="3">
        <v>600</v>
      </c>
      <c r="G71" s="8">
        <f t="shared" si="3"/>
        <v>3000</v>
      </c>
      <c r="H71" s="21">
        <v>5</v>
      </c>
    </row>
    <row r="72" spans="2:9" x14ac:dyDescent="0.25">
      <c r="B72" s="6">
        <v>44424200</v>
      </c>
      <c r="C72" s="10" t="s">
        <v>41</v>
      </c>
      <c r="D72" s="6" t="s">
        <v>66</v>
      </c>
      <c r="E72" s="6" t="s">
        <v>10</v>
      </c>
      <c r="F72" s="3">
        <v>170</v>
      </c>
      <c r="G72" s="8">
        <f t="shared" si="3"/>
        <v>850</v>
      </c>
      <c r="H72" s="21">
        <v>5</v>
      </c>
    </row>
    <row r="73" spans="2:9" x14ac:dyDescent="0.25">
      <c r="B73" s="6">
        <v>31681710</v>
      </c>
      <c r="C73" s="10" t="s">
        <v>58</v>
      </c>
      <c r="D73" s="6" t="s">
        <v>66</v>
      </c>
      <c r="E73" s="6" t="s">
        <v>10</v>
      </c>
      <c r="F73" s="3">
        <v>1200</v>
      </c>
      <c r="G73" s="8">
        <f t="shared" si="3"/>
        <v>2400</v>
      </c>
      <c r="H73" s="21">
        <v>2</v>
      </c>
    </row>
    <row r="74" spans="2:9" x14ac:dyDescent="0.25">
      <c r="B74" s="6">
        <v>24911200</v>
      </c>
      <c r="C74" s="10" t="s">
        <v>62</v>
      </c>
      <c r="D74" s="6" t="s">
        <v>66</v>
      </c>
      <c r="E74" s="6" t="s">
        <v>10</v>
      </c>
      <c r="F74" s="3">
        <v>1000</v>
      </c>
      <c r="G74" s="8">
        <f t="shared" si="3"/>
        <v>2000</v>
      </c>
      <c r="H74" s="21">
        <v>2</v>
      </c>
    </row>
    <row r="75" spans="2:9" x14ac:dyDescent="0.25">
      <c r="B75" s="12">
        <v>44521120</v>
      </c>
      <c r="C75" s="39" t="s">
        <v>83</v>
      </c>
      <c r="D75" s="6" t="s">
        <v>66</v>
      </c>
      <c r="E75" s="6" t="s">
        <v>10</v>
      </c>
      <c r="F75" s="3">
        <v>3500</v>
      </c>
      <c r="G75" s="8">
        <f t="shared" ref="G75" si="4">H75*F75</f>
        <v>14000</v>
      </c>
      <c r="H75" s="21">
        <v>4</v>
      </c>
    </row>
    <row r="76" spans="2:9" x14ac:dyDescent="0.25">
      <c r="B76" s="12">
        <v>15840000</v>
      </c>
      <c r="C76" s="39" t="s">
        <v>82</v>
      </c>
      <c r="D76" s="6" t="s">
        <v>66</v>
      </c>
      <c r="E76" s="12" t="s">
        <v>10</v>
      </c>
      <c r="F76" s="10">
        <v>1500</v>
      </c>
      <c r="G76" s="8">
        <f t="shared" si="3"/>
        <v>30000</v>
      </c>
      <c r="H76" s="30">
        <v>20</v>
      </c>
    </row>
    <row r="77" spans="2:9" x14ac:dyDescent="0.25">
      <c r="B77" s="12"/>
      <c r="C77" s="39"/>
      <c r="D77" s="12"/>
      <c r="E77" s="12"/>
      <c r="F77" s="10"/>
      <c r="G77" s="8">
        <f t="shared" si="3"/>
        <v>0</v>
      </c>
      <c r="H77" s="30"/>
    </row>
    <row r="78" spans="2:9" ht="15" thickBot="1" x14ac:dyDescent="0.3">
      <c r="B78" s="9"/>
      <c r="C78" s="28"/>
      <c r="D78" s="12"/>
      <c r="E78" s="9"/>
      <c r="F78" s="9"/>
      <c r="G78" s="14">
        <f>SUM(G64:G77)</f>
        <v>100000</v>
      </c>
      <c r="H78" s="9"/>
    </row>
    <row r="79" spans="2:9" ht="15" thickBot="1" x14ac:dyDescent="0.3">
      <c r="B79" s="15"/>
      <c r="C79" s="16" t="s">
        <v>8</v>
      </c>
      <c r="D79" s="17"/>
      <c r="E79" s="17"/>
      <c r="F79" s="17"/>
      <c r="G79" s="19"/>
      <c r="H79" s="18"/>
      <c r="I79" s="36"/>
    </row>
    <row r="80" spans="2:9" x14ac:dyDescent="0.25">
      <c r="B80" s="8"/>
      <c r="C80" s="8"/>
      <c r="D80" s="11"/>
      <c r="E80" s="8"/>
      <c r="F80" s="8"/>
      <c r="G80" s="8"/>
      <c r="H80" s="8"/>
    </row>
    <row r="81" spans="1:12" x14ac:dyDescent="0.25">
      <c r="B81" s="3">
        <v>6530000</v>
      </c>
      <c r="C81" s="3" t="s">
        <v>14</v>
      </c>
      <c r="D81" s="6" t="s">
        <v>66</v>
      </c>
      <c r="E81" s="3" t="s">
        <v>10</v>
      </c>
      <c r="F81" s="3">
        <v>850000</v>
      </c>
      <c r="G81" s="3">
        <f>H81*F81</f>
        <v>850000</v>
      </c>
      <c r="H81" s="3">
        <v>1</v>
      </c>
    </row>
    <row r="82" spans="1:12" x14ac:dyDescent="0.25">
      <c r="B82" s="3">
        <v>64213000</v>
      </c>
      <c r="C82" s="3" t="s">
        <v>15</v>
      </c>
      <c r="D82" s="6" t="s">
        <v>66</v>
      </c>
      <c r="E82" s="3" t="s">
        <v>10</v>
      </c>
      <c r="F82" s="3">
        <v>81600</v>
      </c>
      <c r="G82" s="3">
        <f t="shared" ref="G82:G86" si="5">H82*F82</f>
        <v>81600</v>
      </c>
      <c r="H82" s="3">
        <v>1</v>
      </c>
    </row>
    <row r="83" spans="1:12" x14ac:dyDescent="0.25">
      <c r="B83" s="3">
        <v>98391200</v>
      </c>
      <c r="C83" s="2" t="s">
        <v>79</v>
      </c>
      <c r="D83" s="6" t="s">
        <v>66</v>
      </c>
      <c r="E83" s="3" t="s">
        <v>10</v>
      </c>
      <c r="F83" s="3">
        <v>100000</v>
      </c>
      <c r="G83" s="3">
        <f t="shared" si="5"/>
        <v>100000</v>
      </c>
      <c r="H83" s="3">
        <v>1</v>
      </c>
    </row>
    <row r="84" spans="1:12" x14ac:dyDescent="0.25">
      <c r="B84" s="3">
        <v>7998000</v>
      </c>
      <c r="C84" s="3" t="s">
        <v>52</v>
      </c>
      <c r="D84" s="6" t="s">
        <v>66</v>
      </c>
      <c r="E84" s="3" t="s">
        <v>10</v>
      </c>
      <c r="F84" s="3">
        <v>100000</v>
      </c>
      <c r="G84" s="3">
        <f t="shared" si="5"/>
        <v>100000</v>
      </c>
      <c r="H84" s="3">
        <v>1</v>
      </c>
      <c r="J84" s="25"/>
      <c r="L84" s="25"/>
    </row>
    <row r="85" spans="1:12" x14ac:dyDescent="0.25">
      <c r="B85" s="3">
        <v>50311120</v>
      </c>
      <c r="C85" s="2" t="s">
        <v>65</v>
      </c>
      <c r="D85" s="6" t="s">
        <v>66</v>
      </c>
      <c r="E85" s="3" t="s">
        <v>10</v>
      </c>
      <c r="F85" s="3">
        <v>100000</v>
      </c>
      <c r="G85" s="3">
        <f t="shared" si="5"/>
        <v>100000</v>
      </c>
      <c r="H85" s="3">
        <v>1</v>
      </c>
      <c r="J85" s="25"/>
      <c r="L85" s="25"/>
    </row>
    <row r="86" spans="1:12" hidden="1" x14ac:dyDescent="0.25">
      <c r="B86" s="3">
        <v>4540000</v>
      </c>
      <c r="C86" s="2" t="s">
        <v>72</v>
      </c>
      <c r="D86" s="6" t="s">
        <v>66</v>
      </c>
      <c r="E86" s="3" t="s">
        <v>10</v>
      </c>
      <c r="F86" s="3">
        <v>300000</v>
      </c>
      <c r="G86" s="3">
        <f t="shared" si="5"/>
        <v>300000</v>
      </c>
      <c r="H86" s="3">
        <v>1</v>
      </c>
      <c r="J86" s="25"/>
    </row>
    <row r="87" spans="1:12" x14ac:dyDescent="0.25">
      <c r="B87" s="3"/>
      <c r="C87" s="2" t="s">
        <v>89</v>
      </c>
      <c r="D87" s="6"/>
      <c r="E87" s="3"/>
      <c r="F87" s="3"/>
      <c r="G87" s="3">
        <v>4275300</v>
      </c>
      <c r="H87" s="3"/>
      <c r="J87" s="25"/>
    </row>
    <row r="88" spans="1:12" x14ac:dyDescent="0.25">
      <c r="A88" s="25"/>
      <c r="B88" s="3"/>
      <c r="C88" s="3"/>
      <c r="D88" s="3"/>
      <c r="E88" s="3"/>
      <c r="F88" s="3"/>
      <c r="G88" s="3">
        <f>SUM(G81:G87)</f>
        <v>5806900</v>
      </c>
      <c r="H88" s="3"/>
    </row>
    <row r="89" spans="1:12" x14ac:dyDescent="0.25">
      <c r="B89" s="3"/>
      <c r="C89" s="3" t="s">
        <v>67</v>
      </c>
      <c r="D89" s="3"/>
      <c r="E89" s="3"/>
      <c r="F89" s="3"/>
      <c r="G89" s="3">
        <f>G36+G62+G78+G88</f>
        <v>6103100</v>
      </c>
      <c r="H89" s="3"/>
    </row>
    <row r="92" spans="1:12" ht="14.25" customHeight="1" x14ac:dyDescent="0.25"/>
    <row r="93" spans="1:12" ht="14.25" customHeight="1" x14ac:dyDescent="0.3">
      <c r="B93" s="25"/>
      <c r="C93" s="24"/>
      <c r="D93" s="24"/>
      <c r="E93" s="24"/>
    </row>
    <row r="95" spans="1:12" x14ac:dyDescent="0.25">
      <c r="K95" s="25"/>
    </row>
    <row r="96" spans="1:12" ht="16.5" customHeight="1" x14ac:dyDescent="0.25">
      <c r="K96" s="25"/>
    </row>
  </sheetData>
  <mergeCells count="9">
    <mergeCell ref="B18:F18"/>
    <mergeCell ref="B7:H7"/>
    <mergeCell ref="B6:H6"/>
    <mergeCell ref="B14:C14"/>
    <mergeCell ref="D14:D15"/>
    <mergeCell ref="E14:E15"/>
    <mergeCell ref="F14:F15"/>
    <mergeCell ref="G14:G15"/>
    <mergeCell ref="H14:H15"/>
  </mergeCells>
  <pageMargins left="0.23622047244094491" right="0.23622047244094491" top="0.35433070866141736" bottom="0.55118110236220474" header="0.31496062992125984" footer="0.31496062992125984"/>
  <pageSetup paperSize="9" scale="95" orientation="portrait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Internal Audit</dc:creator>
  <cp:lastModifiedBy>acer</cp:lastModifiedBy>
  <cp:lastPrinted>2022-03-15T09:52:58Z</cp:lastPrinted>
  <dcterms:created xsi:type="dcterms:W3CDTF">2015-01-19T06:39:28Z</dcterms:created>
  <dcterms:modified xsi:type="dcterms:W3CDTF">2025-05-19T10:05:20Z</dcterms:modified>
  <cp:keywords>https://mul2-vdzor.gov.am/tasks/323315/oneclick?token=2d75459d5ce66412c77463a13ed8533f</cp:keywords>
</cp:coreProperties>
</file>