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195"/>
  </bookViews>
  <sheets>
    <sheet name="Лист1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G38" i="1" l="1"/>
  <c r="G37" i="1"/>
  <c r="G36" i="1"/>
  <c r="G35" i="1"/>
  <c r="G34" i="1"/>
  <c r="G33" i="1"/>
  <c r="G32" i="1"/>
  <c r="G24" i="1"/>
  <c r="G25" i="1"/>
  <c r="G26" i="1"/>
  <c r="G27" i="1"/>
  <c r="G28" i="1"/>
  <c r="G29" i="1"/>
  <c r="G30" i="1"/>
  <c r="G31" i="1"/>
  <c r="G39" i="1" s="1"/>
  <c r="G21" i="1"/>
  <c r="G22" i="1"/>
  <c r="G23" i="1"/>
  <c r="G20" i="1"/>
  <c r="P2" i="2" l="1"/>
  <c r="P3" i="2"/>
  <c r="P4" i="2"/>
  <c r="P5" i="2"/>
  <c r="P6" i="2"/>
  <c r="P7" i="2"/>
  <c r="P8" i="2"/>
  <c r="P9" i="2"/>
  <c r="P10" i="2"/>
  <c r="P11" i="2"/>
  <c r="P12" i="2"/>
  <c r="P13" i="2"/>
  <c r="P14" i="2"/>
  <c r="P1" i="2"/>
</calcChain>
</file>

<file path=xl/sharedStrings.xml><?xml version="1.0" encoding="utf-8"?>
<sst xmlns="http://schemas.openxmlformats.org/spreadsheetml/2006/main" count="141" uniqueCount="62">
  <si>
    <t>հատ</t>
  </si>
  <si>
    <t>կգ</t>
  </si>
  <si>
    <t>ՄԱ</t>
  </si>
  <si>
    <t>լիտր</t>
  </si>
  <si>
    <t>Հաստատում եմ`</t>
  </si>
  <si>
    <t xml:space="preserve">              </t>
  </si>
  <si>
    <t>_________________________</t>
  </si>
  <si>
    <t xml:space="preserve">          Կ.Տ.</t>
  </si>
  <si>
    <t>ԳՆՈՒՄՆԵՐԻ  ՊԼԱՆ</t>
  </si>
  <si>
    <t>(ըստ  բյուջետային  ծախսերի  գերատեսչական  դասակարգման )</t>
  </si>
  <si>
    <t>Ծրագիրը՝ միջնակարգ կրթություն</t>
  </si>
  <si>
    <t>Անվանումը</t>
  </si>
  <si>
    <t>բաժին  09   խումբ 01    դաս 02   ծրագիր  02</t>
  </si>
  <si>
    <t>(ըստ  բյուջետային  ծախսերի  գործառնական  դասակարգման )</t>
  </si>
  <si>
    <t>Գնման  առարկայի</t>
  </si>
  <si>
    <t>Միջանցիկ  կոդը՝  ըստ CPV  դասակարգման</t>
  </si>
  <si>
    <t>անվանումը</t>
  </si>
  <si>
    <t>Գնման ձևը</t>
  </si>
  <si>
    <t>Չափի միավորը</t>
  </si>
  <si>
    <t>Միավորի գինը</t>
  </si>
  <si>
    <t>Քանակը</t>
  </si>
  <si>
    <t>ԱՊՐԱՆՔՆԵՐ</t>
  </si>
  <si>
    <t>Հաց</t>
  </si>
  <si>
    <t>Հնդկաձավար</t>
  </si>
  <si>
    <t>Մակարոն</t>
  </si>
  <si>
    <t>Բրինձ</t>
  </si>
  <si>
    <t>Աղ կերակրի</t>
  </si>
  <si>
    <t>արևածաղկի ձեթ, ռաֆինացված (զտած)</t>
  </si>
  <si>
    <t>հավի մսեղիք, պաղեցրած</t>
  </si>
  <si>
    <t>Ոսպ</t>
  </si>
  <si>
    <t>Պանիր</t>
  </si>
  <si>
    <t>Ոլոռ</t>
  </si>
  <si>
    <t>Լոբի հատիկավոր</t>
  </si>
  <si>
    <t>Տոմատի մածուկ</t>
  </si>
  <si>
    <t>Շաքարավազ</t>
  </si>
  <si>
    <t>Ձու, 1-ին կարգ</t>
  </si>
  <si>
    <t>Գազար</t>
  </si>
  <si>
    <t>Խնձոր</t>
  </si>
  <si>
    <t>Կաղամբ</t>
  </si>
  <si>
    <t>Բազուկ</t>
  </si>
  <si>
    <t>Կարտոֆիլ</t>
  </si>
  <si>
    <t>03221110</t>
  </si>
  <si>
    <t>03222128</t>
  </si>
  <si>
    <t>03221410</t>
  </si>
  <si>
    <t>03221100</t>
  </si>
  <si>
    <t>հաճարաձավար</t>
  </si>
  <si>
    <t>03142510</t>
  </si>
  <si>
    <t>15831000</t>
  </si>
  <si>
    <t>15331154</t>
  </si>
  <si>
    <t>15331153</t>
  </si>
  <si>
    <t>15541200</t>
  </si>
  <si>
    <t>15333100</t>
  </si>
  <si>
    <t>սննդամթերք</t>
  </si>
  <si>
    <t>Մածուն</t>
  </si>
  <si>
    <t xml:space="preserve">Լոբի </t>
  </si>
  <si>
    <t>ՀՀ Արմավիրի մարզի «Նալբանդյանի Պերճուհի և Արմէն Նալպանտեանների անվան</t>
  </si>
  <si>
    <t>միջնկարգ դպրոց» ՊՈԱԿ-ի տնօրեն՝  Տ. Գևորգյան</t>
  </si>
  <si>
    <t>Պատվիրատուն՝  «Նալբանդյանի Պերճուհի և Արմէն Նալպանտեանների անվան միջնկարգ դպրոց» ՊՈԱԿ</t>
  </si>
  <si>
    <t>ԸՆԴԱՄԵՆԸ՝</t>
  </si>
  <si>
    <t>Ձու</t>
  </si>
  <si>
    <t>2026թ.</t>
  </si>
  <si>
    <t xml:space="preserve">Ընդհանւոր Գումարը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</si>
</sst>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color rgb="FF000000"/>
      <name val="GHEA Grapalat"/>
      <family val="3"/>
    </font>
    <font>
      <sz val="10"/>
      <name val="Arial"/>
      <family val="2"/>
    </font>
    <font>
      <sz val="10"/>
      <name val="Arial"/>
      <family val="2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b/>
      <sz val="11"/>
      <color theme="1"/>
      <name val="GHEA Grapalat"/>
      <family val="3"/>
    </font>
    <font>
      <sz val="11"/>
      <color theme="1"/>
      <name val="GHEA Grapalat"/>
      <family val="3"/>
    </font>
    <font>
      <sz val="10"/>
      <name val="GHEA Grapalat"/>
      <family val="3"/>
    </font>
    <font>
      <sz val="10"/>
      <color theme="1"/>
      <name val="Arial"/>
    </font>
    <font>
      <sz val="10"/>
      <color rgb="FF000000"/>
      <name val="Arial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9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top"/>
    </xf>
    <xf numFmtId="0" fontId="6" fillId="0" borderId="0" xfId="0" applyFont="1" applyFill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165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65" fontId="0" fillId="0" borderId="0" xfId="0" applyNumberFormat="1"/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/>
    <xf numFmtId="0" fontId="15" fillId="2" borderId="1" xfId="0" applyFont="1" applyFill="1" applyBorder="1"/>
    <xf numFmtId="164" fontId="13" fillId="0" borderId="1" xfId="0" applyNumberFormat="1" applyFont="1" applyBorder="1" applyAlignment="1">
      <alignment horizontal="right" vertical="center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/>
    <xf numFmtId="0" fontId="14" fillId="2" borderId="0" xfId="0" applyFont="1" applyFill="1" applyBorder="1" applyAlignment="1"/>
    <xf numFmtId="0" fontId="14" fillId="2" borderId="1" xfId="0" applyFont="1" applyFill="1" applyBorder="1" applyAlignment="1">
      <alignment horizontal="right"/>
    </xf>
    <xf numFmtId="0" fontId="15" fillId="2" borderId="3" xfId="0" applyFont="1" applyFill="1" applyBorder="1"/>
    <xf numFmtId="165" fontId="11" fillId="2" borderId="2" xfId="0" applyNumberFormat="1" applyFont="1" applyFill="1" applyBorder="1" applyAlignment="1">
      <alignment horizontal="center"/>
    </xf>
    <xf numFmtId="165" fontId="16" fillId="2" borderId="4" xfId="0" applyNumberFormat="1" applyFont="1" applyFill="1" applyBorder="1" applyAlignment="1">
      <alignment horizontal="center" vertical="center"/>
    </xf>
    <xf numFmtId="165" fontId="12" fillId="2" borderId="2" xfId="0" applyNumberFormat="1" applyFont="1" applyFill="1" applyBorder="1" applyAlignment="1">
      <alignment horizontal="center"/>
    </xf>
    <xf numFmtId="0" fontId="14" fillId="2" borderId="1" xfId="0" applyFont="1" applyFill="1" applyBorder="1" applyAlignment="1"/>
    <xf numFmtId="0" fontId="6" fillId="0" borderId="1" xfId="0" applyFont="1" applyFill="1" applyBorder="1" applyAlignment="1"/>
    <xf numFmtId="0" fontId="6" fillId="0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</cellXfs>
  <cellStyles count="9">
    <cellStyle name="Normal 2" xfId="4"/>
    <cellStyle name="Normal 2 2" xfId="7"/>
    <cellStyle name="Style 1" xfId="2"/>
    <cellStyle name="Обычный" xfId="0" builtinId="0"/>
    <cellStyle name="Обычный 2" xfId="1"/>
    <cellStyle name="Обычный 2 2" xfId="6"/>
    <cellStyle name="Обычный 2 2 2" xfId="8"/>
    <cellStyle name="Обычный 2 3" xfId="5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A16" zoomScaleNormal="100" zoomScalePageLayoutView="110" workbookViewId="0">
      <selection activeCell="I17" sqref="I17"/>
    </sheetView>
  </sheetViews>
  <sheetFormatPr defaultRowHeight="15"/>
  <cols>
    <col min="1" max="1" width="11.140625" style="25" customWidth="1"/>
    <col min="2" max="2" width="37.85546875" customWidth="1"/>
    <col min="3" max="3" width="9.42578125" style="23" customWidth="1"/>
    <col min="4" max="4" width="9" style="23" customWidth="1"/>
    <col min="5" max="5" width="8.85546875" style="23" customWidth="1"/>
    <col min="6" max="6" width="10.28515625" style="23" customWidth="1"/>
    <col min="7" max="7" width="15.7109375" style="23" customWidth="1"/>
  </cols>
  <sheetData>
    <row r="1" spans="1:7" ht="24.75" customHeight="1">
      <c r="A1" s="1"/>
      <c r="B1" s="2"/>
      <c r="C1" s="1"/>
      <c r="D1" s="1"/>
      <c r="E1" s="1"/>
      <c r="F1" s="1"/>
      <c r="G1" s="3" t="s">
        <v>4</v>
      </c>
    </row>
    <row r="2" spans="1:7" ht="24.75" customHeight="1">
      <c r="A2" s="1" t="s">
        <v>5</v>
      </c>
      <c r="B2" s="2"/>
      <c r="C2" s="1"/>
      <c r="D2" s="1"/>
      <c r="E2" s="1"/>
      <c r="F2" s="1"/>
      <c r="G2" s="29" t="s">
        <v>55</v>
      </c>
    </row>
    <row r="3" spans="1:7" ht="24.75" customHeight="1">
      <c r="A3" s="1"/>
      <c r="B3" s="2"/>
      <c r="C3" s="1"/>
      <c r="D3" s="1"/>
      <c r="E3" s="4"/>
      <c r="F3" s="4"/>
      <c r="G3" s="3" t="s">
        <v>56</v>
      </c>
    </row>
    <row r="4" spans="1:7" ht="30.75" customHeight="1">
      <c r="A4" s="1"/>
      <c r="B4" s="2"/>
      <c r="C4" s="1"/>
      <c r="D4" s="1"/>
      <c r="E4" s="4"/>
      <c r="F4" s="1"/>
      <c r="G4" s="3" t="s">
        <v>6</v>
      </c>
    </row>
    <row r="5" spans="1:7">
      <c r="A5" s="1"/>
      <c r="B5" s="2"/>
      <c r="C5" s="1"/>
      <c r="D5" s="1"/>
      <c r="E5" s="1"/>
      <c r="F5" s="1"/>
      <c r="G5" s="3" t="s">
        <v>7</v>
      </c>
    </row>
    <row r="6" spans="1:7">
      <c r="A6" s="1"/>
      <c r="B6" s="2"/>
      <c r="C6" s="1"/>
      <c r="D6" s="1"/>
      <c r="E6" s="4"/>
      <c r="F6" s="1"/>
      <c r="G6" s="3"/>
    </row>
    <row r="7" spans="1:7" ht="15.75">
      <c r="A7" s="1"/>
      <c r="B7" s="2"/>
      <c r="C7" s="6" t="s">
        <v>8</v>
      </c>
      <c r="D7" s="1"/>
      <c r="E7" s="7" t="s">
        <v>60</v>
      </c>
      <c r="F7" s="1"/>
      <c r="G7" s="1"/>
    </row>
    <row r="8" spans="1:7">
      <c r="A8" s="5"/>
      <c r="D8" s="5"/>
      <c r="E8" s="7"/>
      <c r="F8" s="5"/>
      <c r="G8" s="5"/>
    </row>
    <row r="9" spans="1:7" ht="0.75" customHeight="1">
      <c r="A9" s="1"/>
      <c r="B9" s="2"/>
      <c r="C9" s="1"/>
      <c r="D9" s="1"/>
      <c r="E9" s="1"/>
      <c r="F9" s="1"/>
      <c r="G9" s="1"/>
    </row>
    <row r="10" spans="1:7">
      <c r="A10" s="45" t="s">
        <v>57</v>
      </c>
      <c r="B10" s="45"/>
      <c r="C10" s="45"/>
      <c r="D10" s="45"/>
      <c r="E10" s="45"/>
      <c r="F10" s="45"/>
      <c r="G10" s="45"/>
    </row>
    <row r="11" spans="1:7">
      <c r="A11" s="46" t="s">
        <v>9</v>
      </c>
      <c r="B11" s="46"/>
      <c r="C11" s="46"/>
      <c r="D11" s="46"/>
      <c r="E11" s="46"/>
      <c r="F11" s="46"/>
      <c r="G11" s="46"/>
    </row>
    <row r="12" spans="1:7">
      <c r="A12" s="46" t="s">
        <v>10</v>
      </c>
      <c r="B12" s="46"/>
      <c r="C12" s="46"/>
      <c r="D12" s="46"/>
      <c r="E12" s="46"/>
      <c r="F12" s="46"/>
      <c r="G12" s="46"/>
    </row>
    <row r="13" spans="1:7">
      <c r="A13" s="46" t="s">
        <v>11</v>
      </c>
      <c r="B13" s="46"/>
      <c r="C13" s="46"/>
      <c r="D13" s="46"/>
      <c r="E13" s="46"/>
      <c r="F13" s="46"/>
      <c r="G13" s="46"/>
    </row>
    <row r="14" spans="1:7">
      <c r="A14" s="47" t="s">
        <v>12</v>
      </c>
      <c r="B14" s="47"/>
      <c r="C14" s="47"/>
      <c r="D14" s="47"/>
      <c r="E14" s="47"/>
      <c r="F14" s="47"/>
      <c r="G14" s="47"/>
    </row>
    <row r="15" spans="1:7">
      <c r="A15" s="8" t="s">
        <v>13</v>
      </c>
      <c r="B15" s="17"/>
      <c r="C15" s="8"/>
      <c r="D15" s="8"/>
      <c r="E15" s="8"/>
      <c r="F15" s="8"/>
      <c r="G15" s="8"/>
    </row>
    <row r="16" spans="1:7">
      <c r="A16" s="8"/>
      <c r="B16" s="9" t="s">
        <v>14</v>
      </c>
      <c r="C16" s="8"/>
      <c r="D16" s="8"/>
      <c r="E16" s="8"/>
      <c r="F16" s="8"/>
      <c r="G16" s="8"/>
    </row>
    <row r="17" spans="1:8" ht="67.5">
      <c r="A17" s="10" t="s">
        <v>15</v>
      </c>
      <c r="B17" s="10" t="s">
        <v>16</v>
      </c>
      <c r="C17" s="11" t="s">
        <v>17</v>
      </c>
      <c r="D17" s="11" t="s">
        <v>18</v>
      </c>
      <c r="E17" s="11" t="s">
        <v>19</v>
      </c>
      <c r="F17" s="12" t="s">
        <v>20</v>
      </c>
      <c r="G17" s="11" t="s">
        <v>61</v>
      </c>
    </row>
    <row r="18" spans="1:8" s="14" customFormat="1">
      <c r="A18" s="13"/>
      <c r="B18" s="13" t="s">
        <v>21</v>
      </c>
      <c r="C18" s="13"/>
      <c r="D18" s="13"/>
      <c r="E18" s="13"/>
      <c r="F18" s="13"/>
      <c r="G18" s="13"/>
    </row>
    <row r="19" spans="1:8" s="18" customFormat="1" ht="13.5">
      <c r="A19" s="15"/>
      <c r="B19" s="16" t="s">
        <v>52</v>
      </c>
      <c r="C19" s="15"/>
      <c r="D19" s="15"/>
      <c r="E19" s="15"/>
      <c r="F19" s="15"/>
      <c r="G19" s="15"/>
    </row>
    <row r="20" spans="1:8" s="18" customFormat="1" ht="13.5">
      <c r="A20" s="22">
        <v>15872400</v>
      </c>
      <c r="B20" s="20" t="s">
        <v>26</v>
      </c>
      <c r="C20" s="8" t="s">
        <v>2</v>
      </c>
      <c r="D20" s="11" t="s">
        <v>1</v>
      </c>
      <c r="E20" s="40">
        <v>175</v>
      </c>
      <c r="F20" s="41">
        <v>31.4</v>
      </c>
      <c r="G20" s="39">
        <f>+E20*F20</f>
        <v>5495</v>
      </c>
      <c r="H20" s="36"/>
    </row>
    <row r="21" spans="1:8" s="18" customFormat="1" ht="13.5">
      <c r="A21" s="22">
        <v>15421100</v>
      </c>
      <c r="B21" s="20" t="s">
        <v>27</v>
      </c>
      <c r="C21" s="8" t="s">
        <v>2</v>
      </c>
      <c r="D21" s="11" t="s">
        <v>3</v>
      </c>
      <c r="E21" s="34">
        <v>790</v>
      </c>
      <c r="F21" s="42">
        <v>168.1</v>
      </c>
      <c r="G21" s="39">
        <f t="shared" ref="G21:G38" si="0">+E21*F21</f>
        <v>132799</v>
      </c>
      <c r="H21" s="37"/>
    </row>
    <row r="22" spans="1:8" s="18" customFormat="1" ht="13.5">
      <c r="A22" s="31">
        <v>15614200</v>
      </c>
      <c r="B22" s="20" t="s">
        <v>25</v>
      </c>
      <c r="C22" s="8" t="s">
        <v>2</v>
      </c>
      <c r="D22" s="11" t="s">
        <v>1</v>
      </c>
      <c r="E22" s="34">
        <v>450</v>
      </c>
      <c r="F22" s="41">
        <v>243</v>
      </c>
      <c r="G22" s="39">
        <f t="shared" si="0"/>
        <v>109350</v>
      </c>
      <c r="H22" s="37"/>
    </row>
    <row r="23" spans="1:8" s="18" customFormat="1" ht="13.5">
      <c r="A23" s="22">
        <v>3221110</v>
      </c>
      <c r="B23" s="30" t="s">
        <v>36</v>
      </c>
      <c r="C23" s="8" t="s">
        <v>2</v>
      </c>
      <c r="D23" s="11" t="s">
        <v>1</v>
      </c>
      <c r="E23" s="34">
        <v>390</v>
      </c>
      <c r="F23" s="43">
        <v>149.9</v>
      </c>
      <c r="G23" s="39">
        <f t="shared" si="0"/>
        <v>58461</v>
      </c>
      <c r="H23" s="38"/>
    </row>
    <row r="24" spans="1:8" s="18" customFormat="1" ht="13.5">
      <c r="A24" s="31">
        <v>15331151</v>
      </c>
      <c r="B24" s="20" t="s">
        <v>54</v>
      </c>
      <c r="C24" s="8" t="s">
        <v>2</v>
      </c>
      <c r="D24" s="11" t="s">
        <v>1</v>
      </c>
      <c r="E24" s="34">
        <v>1300</v>
      </c>
      <c r="F24" s="43">
        <v>101.3</v>
      </c>
      <c r="G24" s="39">
        <f t="shared" si="0"/>
        <v>131690</v>
      </c>
      <c r="H24" s="38"/>
    </row>
    <row r="25" spans="1:8" s="18" customFormat="1" ht="13.5">
      <c r="A25" s="31">
        <v>3222128</v>
      </c>
      <c r="B25" s="20" t="s">
        <v>37</v>
      </c>
      <c r="C25" s="8" t="s">
        <v>2</v>
      </c>
      <c r="D25" s="11" t="s">
        <v>1</v>
      </c>
      <c r="E25" s="34">
        <v>350</v>
      </c>
      <c r="F25" s="43">
        <v>1012.5</v>
      </c>
      <c r="G25" s="39">
        <f t="shared" si="0"/>
        <v>354375</v>
      </c>
      <c r="H25" s="38"/>
    </row>
    <row r="26" spans="1:8" s="18" customFormat="1" ht="13.5">
      <c r="A26" s="31">
        <v>3221410</v>
      </c>
      <c r="B26" s="20" t="s">
        <v>38</v>
      </c>
      <c r="C26" s="8" t="s">
        <v>2</v>
      </c>
      <c r="D26" s="11" t="s">
        <v>1</v>
      </c>
      <c r="E26" s="34">
        <v>130</v>
      </c>
      <c r="F26" s="43">
        <v>506.3</v>
      </c>
      <c r="G26" s="39">
        <f t="shared" si="0"/>
        <v>65819</v>
      </c>
      <c r="H26" s="38"/>
    </row>
    <row r="27" spans="1:8" s="18" customFormat="1" ht="13.5">
      <c r="A27" s="31">
        <v>3221100</v>
      </c>
      <c r="B27" s="20" t="s">
        <v>39</v>
      </c>
      <c r="C27" s="8" t="s">
        <v>2</v>
      </c>
      <c r="D27" s="11" t="s">
        <v>1</v>
      </c>
      <c r="E27" s="34">
        <v>350</v>
      </c>
      <c r="F27" s="43">
        <v>101.3</v>
      </c>
      <c r="G27" s="39">
        <f t="shared" si="0"/>
        <v>35455</v>
      </c>
      <c r="H27" s="38"/>
    </row>
    <row r="28" spans="1:8" s="18" customFormat="1" ht="13.5">
      <c r="A28" s="31">
        <v>15311100</v>
      </c>
      <c r="B28" s="20" t="s">
        <v>40</v>
      </c>
      <c r="C28" s="8" t="s">
        <v>2</v>
      </c>
      <c r="D28" s="11" t="s">
        <v>1</v>
      </c>
      <c r="E28" s="34">
        <v>280</v>
      </c>
      <c r="F28" s="43">
        <v>465.8</v>
      </c>
      <c r="G28" s="39">
        <f t="shared" si="0"/>
        <v>130424</v>
      </c>
      <c r="H28" s="38"/>
    </row>
    <row r="29" spans="1:8" s="18" customFormat="1" ht="13.5">
      <c r="A29" s="22">
        <v>15112150</v>
      </c>
      <c r="B29" s="20" t="s">
        <v>28</v>
      </c>
      <c r="C29" s="8" t="s">
        <v>2</v>
      </c>
      <c r="D29" s="11" t="s">
        <v>1</v>
      </c>
      <c r="E29" s="34">
        <v>2200</v>
      </c>
      <c r="F29" s="43">
        <v>202.5</v>
      </c>
      <c r="G29" s="39">
        <f t="shared" si="0"/>
        <v>445500</v>
      </c>
      <c r="H29" s="38"/>
    </row>
    <row r="30" spans="1:8" s="18" customFormat="1" ht="13.5">
      <c r="A30" s="31">
        <v>15811100</v>
      </c>
      <c r="B30" s="20" t="s">
        <v>22</v>
      </c>
      <c r="C30" s="8" t="s">
        <v>2</v>
      </c>
      <c r="D30" s="11" t="s">
        <v>1</v>
      </c>
      <c r="E30" s="34">
        <v>400</v>
      </c>
      <c r="F30" s="43">
        <v>1518.8</v>
      </c>
      <c r="G30" s="39">
        <f t="shared" si="0"/>
        <v>607520</v>
      </c>
      <c r="H30" s="38"/>
    </row>
    <row r="31" spans="1:8" s="18" customFormat="1" ht="13.5">
      <c r="A31" s="31">
        <v>15616000</v>
      </c>
      <c r="B31" s="20" t="s">
        <v>23</v>
      </c>
      <c r="C31" s="8" t="s">
        <v>2</v>
      </c>
      <c r="D31" s="11" t="s">
        <v>1</v>
      </c>
      <c r="E31" s="34">
        <v>260</v>
      </c>
      <c r="F31" s="43">
        <v>202.5</v>
      </c>
      <c r="G31" s="39">
        <f t="shared" si="0"/>
        <v>52650</v>
      </c>
      <c r="H31" s="38"/>
    </row>
    <row r="32" spans="1:8" s="18" customFormat="1" ht="13.5">
      <c r="A32" s="22">
        <v>3142510</v>
      </c>
      <c r="B32" s="20" t="s">
        <v>59</v>
      </c>
      <c r="C32" s="8" t="s">
        <v>2</v>
      </c>
      <c r="D32" s="11" t="s">
        <v>0</v>
      </c>
      <c r="E32" s="34">
        <v>65</v>
      </c>
      <c r="F32" s="43">
        <v>4050</v>
      </c>
      <c r="G32" s="44">
        <f t="shared" si="0"/>
        <v>263250</v>
      </c>
      <c r="H32" s="38"/>
    </row>
    <row r="33" spans="1:8" s="18" customFormat="1" ht="13.5">
      <c r="A33" s="31">
        <v>15851100</v>
      </c>
      <c r="B33" s="20" t="s">
        <v>24</v>
      </c>
      <c r="C33" s="8" t="s">
        <v>2</v>
      </c>
      <c r="D33" s="11" t="s">
        <v>1</v>
      </c>
      <c r="E33" s="34">
        <v>300</v>
      </c>
      <c r="F33" s="43">
        <v>202.5</v>
      </c>
      <c r="G33" s="44">
        <f t="shared" si="0"/>
        <v>60750</v>
      </c>
      <c r="H33" s="38"/>
    </row>
    <row r="34" spans="1:8">
      <c r="A34" s="31">
        <v>15331154</v>
      </c>
      <c r="B34" s="20" t="s">
        <v>31</v>
      </c>
      <c r="C34" s="8" t="s">
        <v>2</v>
      </c>
      <c r="D34" s="11" t="s">
        <v>1</v>
      </c>
      <c r="E34" s="34">
        <v>280</v>
      </c>
      <c r="F34" s="43">
        <v>101.3</v>
      </c>
      <c r="G34" s="44">
        <f t="shared" si="0"/>
        <v>28364</v>
      </c>
      <c r="H34" s="38"/>
    </row>
    <row r="35" spans="1:8">
      <c r="A35" s="31">
        <v>15331153</v>
      </c>
      <c r="B35" s="20" t="s">
        <v>29</v>
      </c>
      <c r="C35" s="8" t="s">
        <v>2</v>
      </c>
      <c r="D35" s="11" t="s">
        <v>1</v>
      </c>
      <c r="E35" s="34">
        <v>630</v>
      </c>
      <c r="F35" s="43">
        <v>101.3</v>
      </c>
      <c r="G35" s="44">
        <f t="shared" si="0"/>
        <v>63819</v>
      </c>
      <c r="H35" s="38"/>
    </row>
    <row r="36" spans="1:8">
      <c r="A36" s="31">
        <v>15541200</v>
      </c>
      <c r="B36" s="20" t="s">
        <v>30</v>
      </c>
      <c r="C36" s="8" t="s">
        <v>2</v>
      </c>
      <c r="D36" s="11" t="s">
        <v>1</v>
      </c>
      <c r="E36" s="34">
        <v>2200</v>
      </c>
      <c r="F36" s="43">
        <v>182.3</v>
      </c>
      <c r="G36" s="44">
        <f t="shared" si="0"/>
        <v>401060</v>
      </c>
      <c r="H36" s="38"/>
    </row>
    <row r="37" spans="1:8">
      <c r="A37" s="31">
        <v>15551600</v>
      </c>
      <c r="B37" s="27" t="s">
        <v>53</v>
      </c>
      <c r="C37" s="8" t="s">
        <v>2</v>
      </c>
      <c r="D37" s="11" t="s">
        <v>1</v>
      </c>
      <c r="E37" s="34">
        <v>590</v>
      </c>
      <c r="F37" s="43">
        <v>121.5</v>
      </c>
      <c r="G37" s="44">
        <f t="shared" si="0"/>
        <v>71685</v>
      </c>
      <c r="H37" s="38"/>
    </row>
    <row r="38" spans="1:8">
      <c r="A38" s="32" t="s">
        <v>51</v>
      </c>
      <c r="B38" s="20" t="s">
        <v>33</v>
      </c>
      <c r="C38" s="8" t="s">
        <v>2</v>
      </c>
      <c r="D38" s="11" t="s">
        <v>1</v>
      </c>
      <c r="E38" s="34">
        <v>1300</v>
      </c>
      <c r="F38" s="43">
        <v>24.3</v>
      </c>
      <c r="G38" s="44">
        <f t="shared" si="0"/>
        <v>31590</v>
      </c>
      <c r="H38" s="38"/>
    </row>
    <row r="39" spans="1:8">
      <c r="A39" s="21"/>
      <c r="B39" s="33" t="s">
        <v>58</v>
      </c>
      <c r="C39" s="24"/>
      <c r="D39" s="24"/>
      <c r="E39" s="24"/>
      <c r="F39" s="24"/>
      <c r="G39" s="35">
        <f>SUM(G20:G38)</f>
        <v>3050056</v>
      </c>
    </row>
  </sheetData>
  <mergeCells count="5">
    <mergeCell ref="A10:G10"/>
    <mergeCell ref="A11:G11"/>
    <mergeCell ref="A12:G12"/>
    <mergeCell ref="A13:G13"/>
    <mergeCell ref="A14:G14"/>
  </mergeCells>
  <pageMargins left="0.31496062992125984" right="0.31496062992125984" top="0.15748031496062992" bottom="0.15748031496062992" header="0" footer="0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opLeftCell="C1" workbookViewId="0">
      <selection activeCell="P1" sqref="P1:P14"/>
    </sheetView>
  </sheetViews>
  <sheetFormatPr defaultRowHeight="15"/>
  <cols>
    <col min="1" max="1" width="16.5703125" customWidth="1"/>
    <col min="2" max="2" width="42.5703125" customWidth="1"/>
    <col min="3" max="3" width="19" customWidth="1"/>
    <col min="4" max="4" width="14.28515625" customWidth="1"/>
    <col min="5" max="5" width="37.42578125" customWidth="1"/>
  </cols>
  <sheetData>
    <row r="1" spans="1:16">
      <c r="A1" s="19">
        <v>15872400</v>
      </c>
      <c r="B1" s="20" t="s">
        <v>26</v>
      </c>
      <c r="D1" s="19">
        <v>15872400</v>
      </c>
      <c r="E1" s="20" t="s">
        <v>26</v>
      </c>
      <c r="F1" s="26">
        <v>3.8920499999999998</v>
      </c>
      <c r="G1" s="26">
        <v>6.84</v>
      </c>
      <c r="H1" s="26">
        <v>396.9</v>
      </c>
      <c r="I1" s="26">
        <v>396.18</v>
      </c>
      <c r="J1" s="26">
        <v>28.576799999999999</v>
      </c>
      <c r="K1" s="26">
        <v>55.8</v>
      </c>
      <c r="L1" s="26">
        <v>52.920000000000009</v>
      </c>
      <c r="P1" s="28">
        <f>SUM(F1:O1)</f>
        <v>941.10884999999996</v>
      </c>
    </row>
    <row r="2" spans="1:16" ht="27">
      <c r="A2" s="19">
        <v>15421100</v>
      </c>
      <c r="B2" s="20" t="s">
        <v>27</v>
      </c>
      <c r="D2" s="19">
        <v>15421100</v>
      </c>
      <c r="E2" s="20" t="s">
        <v>27</v>
      </c>
      <c r="F2" s="26">
        <v>83.7</v>
      </c>
      <c r="G2" s="26">
        <v>116.42400000000001</v>
      </c>
      <c r="H2" s="26">
        <v>276.20999999999998</v>
      </c>
      <c r="I2" s="26">
        <v>174.636</v>
      </c>
      <c r="J2" s="26">
        <v>20.925000000000001</v>
      </c>
      <c r="P2" s="28">
        <f t="shared" ref="P2:P14" si="0">SUM(F2:O2)</f>
        <v>671.89499999999998</v>
      </c>
    </row>
    <row r="3" spans="1:16">
      <c r="A3" s="19">
        <v>15614200</v>
      </c>
      <c r="B3" s="20" t="s">
        <v>25</v>
      </c>
      <c r="D3" s="19">
        <v>15614200</v>
      </c>
      <c r="E3" s="20" t="s">
        <v>25</v>
      </c>
      <c r="F3" s="26">
        <v>83.7</v>
      </c>
      <c r="G3" s="26">
        <v>103.194</v>
      </c>
      <c r="H3" s="26">
        <v>31.752000000000002</v>
      </c>
      <c r="I3" s="26">
        <v>55.8</v>
      </c>
      <c r="J3" s="26">
        <v>56.227500000000006</v>
      </c>
      <c r="P3" s="28">
        <f t="shared" si="0"/>
        <v>330.67350000000005</v>
      </c>
    </row>
    <row r="4" spans="1:16">
      <c r="A4" s="19" t="s">
        <v>41</v>
      </c>
      <c r="B4" s="20" t="s">
        <v>36</v>
      </c>
      <c r="D4" s="19" t="s">
        <v>41</v>
      </c>
      <c r="E4" s="20" t="s">
        <v>36</v>
      </c>
      <c r="F4" s="26">
        <v>36.130499999999998</v>
      </c>
      <c r="G4" s="26">
        <v>23.152500000000003</v>
      </c>
      <c r="H4" s="26">
        <v>209.25</v>
      </c>
      <c r="I4" s="26">
        <v>69.75</v>
      </c>
      <c r="J4" s="26">
        <v>24.412500000000001</v>
      </c>
      <c r="K4" s="26">
        <v>176.69988000000001</v>
      </c>
      <c r="L4" s="26">
        <v>79.38</v>
      </c>
      <c r="M4" s="26">
        <v>26.460000000000004</v>
      </c>
      <c r="P4" s="28">
        <f t="shared" si="0"/>
        <v>645.23538000000008</v>
      </c>
    </row>
    <row r="5" spans="1:16">
      <c r="A5" s="19">
        <v>15331151</v>
      </c>
      <c r="B5" s="20" t="s">
        <v>32</v>
      </c>
      <c r="D5" s="19">
        <v>15331151</v>
      </c>
      <c r="E5" s="20" t="s">
        <v>32</v>
      </c>
      <c r="P5" s="28">
        <f t="shared" si="0"/>
        <v>0</v>
      </c>
    </row>
    <row r="6" spans="1:16">
      <c r="A6" s="19" t="s">
        <v>42</v>
      </c>
      <c r="B6" s="20" t="s">
        <v>37</v>
      </c>
      <c r="D6" s="19" t="s">
        <v>42</v>
      </c>
      <c r="E6" s="20" t="s">
        <v>37</v>
      </c>
      <c r="P6" s="28">
        <f t="shared" si="0"/>
        <v>0</v>
      </c>
    </row>
    <row r="7" spans="1:16">
      <c r="A7" s="19" t="s">
        <v>43</v>
      </c>
      <c r="B7" s="20" t="s">
        <v>38</v>
      </c>
      <c r="D7" s="19" t="s">
        <v>43</v>
      </c>
      <c r="E7" s="20" t="s">
        <v>38</v>
      </c>
      <c r="P7" s="28">
        <f t="shared" si="0"/>
        <v>0</v>
      </c>
    </row>
    <row r="8" spans="1:16">
      <c r="A8" s="19" t="s">
        <v>44</v>
      </c>
      <c r="B8" s="20" t="s">
        <v>39</v>
      </c>
      <c r="D8" s="19" t="s">
        <v>44</v>
      </c>
      <c r="E8" s="20" t="s">
        <v>39</v>
      </c>
      <c r="P8" s="28">
        <f t="shared" si="0"/>
        <v>0</v>
      </c>
    </row>
    <row r="9" spans="1:16">
      <c r="A9" s="19">
        <v>15311100</v>
      </c>
      <c r="B9" s="20" t="s">
        <v>40</v>
      </c>
      <c r="D9" s="19">
        <v>15311100</v>
      </c>
      <c r="E9" s="20" t="s">
        <v>40</v>
      </c>
      <c r="F9" s="26">
        <v>96.254999999999995</v>
      </c>
      <c r="G9" s="26">
        <v>76.072500000000005</v>
      </c>
      <c r="H9" s="26">
        <v>15.065999999999999</v>
      </c>
      <c r="I9">
        <v>24.2</v>
      </c>
      <c r="J9" s="26">
        <v>79.38</v>
      </c>
      <c r="K9" s="26">
        <v>69.75</v>
      </c>
      <c r="L9" s="26">
        <v>24.412500000000001</v>
      </c>
      <c r="M9" s="26">
        <v>27.2</v>
      </c>
      <c r="N9" s="26">
        <v>38.362499999999997</v>
      </c>
      <c r="O9" s="26">
        <v>56.227500000000006</v>
      </c>
      <c r="P9" s="28">
        <f t="shared" si="0"/>
        <v>506.92599999999999</v>
      </c>
    </row>
    <row r="10" spans="1:16">
      <c r="A10" s="19">
        <v>15619000</v>
      </c>
      <c r="B10" s="20" t="s">
        <v>45</v>
      </c>
      <c r="D10" s="19">
        <v>15112150</v>
      </c>
      <c r="E10" s="20" t="s">
        <v>28</v>
      </c>
      <c r="F10" s="26">
        <v>348.75</v>
      </c>
      <c r="G10" s="26">
        <v>291.06</v>
      </c>
      <c r="P10" s="28">
        <f t="shared" si="0"/>
        <v>639.80999999999995</v>
      </c>
    </row>
    <row r="11" spans="1:16">
      <c r="A11" s="19">
        <v>15112150</v>
      </c>
      <c r="B11" s="20" t="s">
        <v>28</v>
      </c>
      <c r="D11" s="19">
        <v>15811100</v>
      </c>
      <c r="E11" s="20" t="s">
        <v>22</v>
      </c>
      <c r="P11" s="28">
        <f t="shared" si="0"/>
        <v>0</v>
      </c>
    </row>
    <row r="12" spans="1:16">
      <c r="A12" s="19">
        <v>15811100</v>
      </c>
      <c r="B12" s="20" t="s">
        <v>22</v>
      </c>
      <c r="D12" s="19">
        <v>15616000</v>
      </c>
      <c r="E12" s="20" t="s">
        <v>23</v>
      </c>
      <c r="P12" s="28">
        <f t="shared" si="0"/>
        <v>0</v>
      </c>
    </row>
    <row r="13" spans="1:16">
      <c r="A13" s="19">
        <v>15616000</v>
      </c>
      <c r="B13" s="20" t="s">
        <v>23</v>
      </c>
      <c r="D13" s="19" t="s">
        <v>46</v>
      </c>
      <c r="E13" s="20" t="s">
        <v>35</v>
      </c>
      <c r="F13" s="26">
        <v>181.35</v>
      </c>
      <c r="G13" s="26">
        <v>171.99</v>
      </c>
      <c r="P13" s="28">
        <f t="shared" si="0"/>
        <v>353.34000000000003</v>
      </c>
    </row>
    <row r="14" spans="1:16">
      <c r="A14" s="19" t="s">
        <v>46</v>
      </c>
      <c r="B14" s="20" t="s">
        <v>35</v>
      </c>
      <c r="D14" s="19">
        <v>15851100</v>
      </c>
      <c r="E14" s="20" t="s">
        <v>24</v>
      </c>
      <c r="P14" s="28">
        <f t="shared" si="0"/>
        <v>0</v>
      </c>
    </row>
    <row r="15" spans="1:16">
      <c r="A15" s="19">
        <v>15851100</v>
      </c>
      <c r="B15" s="20" t="s">
        <v>24</v>
      </c>
      <c r="D15" s="19" t="s">
        <v>48</v>
      </c>
      <c r="E15" s="20" t="s">
        <v>31</v>
      </c>
    </row>
    <row r="16" spans="1:16">
      <c r="A16" s="19" t="s">
        <v>47</v>
      </c>
      <c r="B16" s="20" t="s">
        <v>34</v>
      </c>
      <c r="D16" s="19" t="s">
        <v>49</v>
      </c>
      <c r="E16" s="20" t="s">
        <v>29</v>
      </c>
    </row>
    <row r="17" spans="1:5">
      <c r="A17" s="19" t="s">
        <v>48</v>
      </c>
      <c r="B17" s="20" t="s">
        <v>31</v>
      </c>
      <c r="D17" s="19" t="s">
        <v>50</v>
      </c>
      <c r="E17" s="20" t="s">
        <v>30</v>
      </c>
    </row>
    <row r="18" spans="1:5">
      <c r="A18" s="19" t="s">
        <v>49</v>
      </c>
      <c r="B18" s="20" t="s">
        <v>29</v>
      </c>
      <c r="D18" s="22">
        <v>15551600</v>
      </c>
      <c r="E18" s="27" t="s">
        <v>53</v>
      </c>
    </row>
    <row r="19" spans="1:5">
      <c r="A19" s="19" t="s">
        <v>50</v>
      </c>
      <c r="B19" s="20" t="s">
        <v>30</v>
      </c>
      <c r="D19" s="19" t="s">
        <v>51</v>
      </c>
      <c r="E19" s="20" t="s">
        <v>33</v>
      </c>
    </row>
    <row r="20" spans="1:5">
      <c r="A20" s="19" t="s">
        <v>51</v>
      </c>
      <c r="B20" s="20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Sheet1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 5</dc:creator>
  <cp:lastModifiedBy>admin</cp:lastModifiedBy>
  <cp:lastPrinted>2026-01-12T06:07:28Z</cp:lastPrinted>
  <dcterms:created xsi:type="dcterms:W3CDTF">2013-02-22T06:59:22Z</dcterms:created>
  <dcterms:modified xsi:type="dcterms:W3CDTF">2026-01-12T06:07:52Z</dcterms:modified>
  <cp:keywords>https://mul2-armavir.gov.am/tasks/498944/oneclick?token=c474aa86d178f8c3bd465fa799ee88c8</cp:keywords>
</cp:coreProperties>
</file>