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Sheet1!$A$12:$I$1096</definedName>
  </definedNames>
  <calcPr calcId="152511"/>
</workbook>
</file>

<file path=xl/calcChain.xml><?xml version="1.0" encoding="utf-8"?>
<calcChain xmlns="http://schemas.openxmlformats.org/spreadsheetml/2006/main">
  <c r="H458" i="1" l="1"/>
  <c r="H4896" i="1" l="1"/>
  <c r="H4897" i="1"/>
  <c r="H4533" i="1"/>
  <c r="H2292" i="1" l="1"/>
  <c r="H2293" i="1"/>
  <c r="H2294" i="1"/>
  <c r="H2291" i="1"/>
  <c r="H1883" i="1"/>
  <c r="H4902" i="1"/>
  <c r="H4903" i="1"/>
  <c r="H4904" i="1"/>
  <c r="H4905" i="1"/>
  <c r="H4906" i="1"/>
  <c r="H4901" i="1"/>
  <c r="H3937" i="1" l="1"/>
  <c r="H3336" i="1" l="1"/>
  <c r="H3335" i="1"/>
  <c r="H2515" i="1"/>
  <c r="H238" i="1"/>
  <c r="H239" i="1"/>
  <c r="H240" i="1"/>
  <c r="H241" i="1"/>
  <c r="H242" i="1"/>
  <c r="H237" i="1"/>
  <c r="H4109" i="1" l="1"/>
  <c r="H733" i="1" l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32" i="1"/>
  <c r="H2378" i="1"/>
  <c r="H2687" i="1"/>
  <c r="H2517" i="1"/>
  <c r="H549" i="1" l="1"/>
  <c r="H302" i="1" l="1"/>
  <c r="H469" i="1" l="1"/>
  <c r="H653" i="1" l="1"/>
  <c r="H294" i="1" l="1"/>
  <c r="H390" i="1" l="1"/>
  <c r="H3583" i="1"/>
  <c r="H206" i="1"/>
  <c r="H235" i="1" l="1"/>
  <c r="H3953" i="1" l="1"/>
  <c r="H256" i="1" l="1"/>
  <c r="H410" i="1" l="1"/>
  <c r="H409" i="1"/>
  <c r="H636" i="1"/>
  <c r="H635" i="1"/>
  <c r="H634" i="1"/>
  <c r="H3582" i="1"/>
  <c r="H1476" i="1"/>
  <c r="H1095" i="1" l="1"/>
  <c r="H1094" i="1"/>
  <c r="H1092" i="1"/>
  <c r="H1091" i="1" s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22" i="1"/>
  <c r="H1021" i="1"/>
  <c r="H1020" i="1"/>
  <c r="H1019" i="1"/>
  <c r="H1018" i="1"/>
  <c r="H1016" i="1"/>
  <c r="H1015" i="1" s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5" i="1"/>
  <c r="H974" i="1"/>
  <c r="H973" i="1"/>
  <c r="H971" i="1"/>
  <c r="H970" i="1"/>
  <c r="H967" i="1"/>
  <c r="H966" i="1"/>
  <c r="H963" i="1"/>
  <c r="H962" i="1" s="1"/>
  <c r="H961" i="1" s="1"/>
  <c r="H959" i="1"/>
  <c r="H958" i="1"/>
  <c r="H955" i="1"/>
  <c r="H954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19" i="1"/>
  <c r="H918" i="1"/>
  <c r="H916" i="1"/>
  <c r="H915" i="1" s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1" i="1"/>
  <c r="H860" i="1" s="1"/>
  <c r="H859" i="1" s="1"/>
  <c r="H858" i="1"/>
  <c r="H856" i="1"/>
  <c r="H854" i="1" s="1"/>
  <c r="H853" i="1" s="1"/>
  <c r="H852" i="1"/>
  <c r="H851" i="1" s="1"/>
  <c r="H850" i="1"/>
  <c r="H849" i="1" s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17" i="1"/>
  <c r="H816" i="1"/>
  <c r="H815" i="1"/>
  <c r="H814" i="1"/>
  <c r="H813" i="1"/>
  <c r="H811" i="1"/>
  <c r="H810" i="1" s="1"/>
  <c r="H808" i="1"/>
  <c r="H807" i="1"/>
  <c r="H806" i="1"/>
  <c r="H804" i="1"/>
  <c r="H803" i="1" s="1"/>
  <c r="H801" i="1"/>
  <c r="H800" i="1"/>
  <c r="H799" i="1"/>
  <c r="H798" i="1"/>
  <c r="H797" i="1"/>
  <c r="H796" i="1"/>
  <c r="H795" i="1"/>
  <c r="H794" i="1"/>
  <c r="H792" i="1"/>
  <c r="H791" i="1"/>
  <c r="H790" i="1"/>
  <c r="H789" i="1"/>
  <c r="H729" i="1"/>
  <c r="H728" i="1"/>
  <c r="H727" i="1"/>
  <c r="H726" i="1"/>
  <c r="H723" i="1"/>
  <c r="H722" i="1" s="1"/>
  <c r="H720" i="1"/>
  <c r="H718" i="1"/>
  <c r="H717" i="1"/>
  <c r="H716" i="1"/>
  <c r="H715" i="1"/>
  <c r="H714" i="1"/>
  <c r="H713" i="1"/>
  <c r="H712" i="1"/>
  <c r="H711" i="1"/>
  <c r="H710" i="1"/>
  <c r="H709" i="1"/>
  <c r="H708" i="1"/>
  <c r="H705" i="1"/>
  <c r="H704" i="1"/>
  <c r="H702" i="1"/>
  <c r="H701" i="1" s="1"/>
  <c r="H699" i="1"/>
  <c r="H698" i="1" s="1"/>
  <c r="H697" i="1"/>
  <c r="H696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6" i="1"/>
  <c r="H665" i="1"/>
  <c r="H663" i="1"/>
  <c r="H662" i="1" s="1"/>
  <c r="H660" i="1"/>
  <c r="H659" i="1"/>
  <c r="H656" i="1"/>
  <c r="H655" i="1" s="1"/>
  <c r="H654" i="1" s="1"/>
  <c r="H652" i="1"/>
  <c r="H651" i="1"/>
  <c r="H650" i="1"/>
  <c r="H649" i="1"/>
  <c r="H648" i="1"/>
  <c r="H646" i="1"/>
  <c r="H645" i="1"/>
  <c r="H644" i="1"/>
  <c r="H643" i="1"/>
  <c r="H641" i="1"/>
  <c r="H640" i="1"/>
  <c r="H637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18" i="1"/>
  <c r="H617" i="1"/>
  <c r="H616" i="1"/>
  <c r="H615" i="1"/>
  <c r="H612" i="1"/>
  <c r="H611" i="1"/>
  <c r="H610" i="1"/>
  <c r="H609" i="1"/>
  <c r="H607" i="1"/>
  <c r="H606" i="1"/>
  <c r="H603" i="1"/>
  <c r="H602" i="1"/>
  <c r="H600" i="1"/>
  <c r="H599" i="1"/>
  <c r="H596" i="1"/>
  <c r="H595" i="1" s="1"/>
  <c r="H594" i="1"/>
  <c r="H593" i="1" s="1"/>
  <c r="H591" i="1"/>
  <c r="H590" i="1" s="1"/>
  <c r="H589" i="1"/>
  <c r="H588" i="1" s="1"/>
  <c r="H586" i="1"/>
  <c r="H585" i="1"/>
  <c r="H584" i="1"/>
  <c r="H583" i="1"/>
  <c r="H582" i="1"/>
  <c r="H581" i="1"/>
  <c r="H578" i="1"/>
  <c r="H577" i="1" s="1"/>
  <c r="H576" i="1"/>
  <c r="H575" i="1" s="1"/>
  <c r="H574" i="1"/>
  <c r="H573" i="1"/>
  <c r="H570" i="1"/>
  <c r="H569" i="1"/>
  <c r="H568" i="1"/>
  <c r="H567" i="1"/>
  <c r="H566" i="1"/>
  <c r="H564" i="1"/>
  <c r="H563" i="1"/>
  <c r="H562" i="1"/>
  <c r="H561" i="1"/>
  <c r="H560" i="1"/>
  <c r="H557" i="1"/>
  <c r="H556" i="1"/>
  <c r="H555" i="1"/>
  <c r="H554" i="1"/>
  <c r="H553" i="1"/>
  <c r="H552" i="1"/>
  <c r="H551" i="1"/>
  <c r="H548" i="1"/>
  <c r="H547" i="1"/>
  <c r="H546" i="1"/>
  <c r="H545" i="1"/>
  <c r="H528" i="1"/>
  <c r="H527" i="1" s="1"/>
  <c r="H526" i="1" s="1"/>
  <c r="H525" i="1"/>
  <c r="H524" i="1"/>
  <c r="H522" i="1"/>
  <c r="H521" i="1"/>
  <c r="H518" i="1"/>
  <c r="H517" i="1"/>
  <c r="H516" i="1"/>
  <c r="H514" i="1"/>
  <c r="H513" i="1"/>
  <c r="H512" i="1"/>
  <c r="H508" i="1"/>
  <c r="H507" i="1" s="1"/>
  <c r="H506" i="1"/>
  <c r="H505" i="1"/>
  <c r="H504" i="1"/>
  <c r="H501" i="1"/>
  <c r="H500" i="1"/>
  <c r="H499" i="1"/>
  <c r="H498" i="1"/>
  <c r="H497" i="1"/>
  <c r="H496" i="1"/>
  <c r="H495" i="1"/>
  <c r="H494" i="1"/>
  <c r="H493" i="1"/>
  <c r="H492" i="1"/>
  <c r="H490" i="1"/>
  <c r="H489" i="1"/>
  <c r="H488" i="1"/>
  <c r="H487" i="1"/>
  <c r="H486" i="1"/>
  <c r="H485" i="1"/>
  <c r="H484" i="1"/>
  <c r="H483" i="1"/>
  <c r="H482" i="1"/>
  <c r="H481" i="1"/>
  <c r="H479" i="1"/>
  <c r="H478" i="1" s="1"/>
  <c r="H476" i="1"/>
  <c r="H474" i="1"/>
  <c r="H473" i="1"/>
  <c r="H471" i="1"/>
  <c r="H470" i="1"/>
  <c r="H465" i="1"/>
  <c r="H464" i="1"/>
  <c r="H462" i="1"/>
  <c r="H461" i="1"/>
  <c r="H456" i="1"/>
  <c r="H455" i="1"/>
  <c r="H452" i="1"/>
  <c r="H451" i="1" s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6" i="1"/>
  <c r="H415" i="1"/>
  <c r="H414" i="1"/>
  <c r="H412" i="1"/>
  <c r="H411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1" i="1"/>
  <c r="H300" i="1"/>
  <c r="H299" i="1"/>
  <c r="H298" i="1"/>
  <c r="H297" i="1"/>
  <c r="H293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36" i="1"/>
  <c r="H234" i="1"/>
  <c r="H233" i="1"/>
  <c r="H232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454" i="1" l="1"/>
  <c r="H453" i="1" s="1"/>
  <c r="H520" i="1"/>
  <c r="H598" i="1"/>
  <c r="H965" i="1"/>
  <c r="H964" i="1" s="1"/>
  <c r="H572" i="1"/>
  <c r="H1093" i="1"/>
  <c r="H1090" i="1" s="1"/>
  <c r="H472" i="1"/>
  <c r="H639" i="1"/>
  <c r="H614" i="1"/>
  <c r="H613" i="1" s="1"/>
  <c r="H515" i="1"/>
  <c r="H408" i="1"/>
  <c r="H407" i="1" s="1"/>
  <c r="H503" i="1"/>
  <c r="H502" i="1" s="1"/>
  <c r="H608" i="1"/>
  <c r="H957" i="1"/>
  <c r="H956" i="1" s="1"/>
  <c r="H523" i="1"/>
  <c r="H664" i="1"/>
  <c r="H921" i="1"/>
  <c r="H969" i="1"/>
  <c r="H296" i="1"/>
  <c r="H580" i="1"/>
  <c r="H579" i="1" s="1"/>
  <c r="H668" i="1"/>
  <c r="H812" i="1"/>
  <c r="H809" i="1" s="1"/>
  <c r="H848" i="1"/>
  <c r="H510" i="1"/>
  <c r="H544" i="1"/>
  <c r="H658" i="1"/>
  <c r="H657" i="1" s="1"/>
  <c r="H788" i="1"/>
  <c r="H661" i="1"/>
  <c r="H468" i="1"/>
  <c r="H592" i="1"/>
  <c r="H605" i="1"/>
  <c r="H707" i="1"/>
  <c r="H706" i="1" s="1"/>
  <c r="H793" i="1"/>
  <c r="H863" i="1"/>
  <c r="H938" i="1"/>
  <c r="H977" i="1"/>
  <c r="H1017" i="1"/>
  <c r="H731" i="1"/>
  <c r="H730" i="1" s="1"/>
  <c r="H1075" i="1"/>
  <c r="H587" i="1"/>
  <c r="H647" i="1"/>
  <c r="H805" i="1"/>
  <c r="H802" i="1" s="1"/>
  <c r="H953" i="1"/>
  <c r="H952" i="1" s="1"/>
  <c r="H972" i="1"/>
  <c r="H1056" i="1"/>
  <c r="H480" i="1"/>
  <c r="H550" i="1"/>
  <c r="H565" i="1"/>
  <c r="H703" i="1"/>
  <c r="H700" i="1" s="1"/>
  <c r="H725" i="1"/>
  <c r="H724" i="1" s="1"/>
  <c r="H917" i="1"/>
  <c r="H16" i="1"/>
  <c r="H303" i="1"/>
  <c r="H463" i="1"/>
  <c r="H491" i="1"/>
  <c r="H559" i="1"/>
  <c r="H601" i="1"/>
  <c r="H642" i="1"/>
  <c r="H681" i="1"/>
  <c r="H695" i="1"/>
  <c r="H694" i="1" s="1"/>
  <c r="H719" i="1"/>
  <c r="H4224" i="1"/>
  <c r="H4223" i="1" s="1"/>
  <c r="H4222" i="1" s="1"/>
  <c r="H4221" i="1"/>
  <c r="H4220" i="1"/>
  <c r="H4217" i="1"/>
  <c r="H4216" i="1" s="1"/>
  <c r="H4215" i="1" s="1"/>
  <c r="H4214" i="1"/>
  <c r="H4213" i="1"/>
  <c r="H4212" i="1"/>
  <c r="H4211" i="1"/>
  <c r="H4210" i="1"/>
  <c r="H4209" i="1"/>
  <c r="H4208" i="1"/>
  <c r="H4206" i="1"/>
  <c r="H4205" i="1" s="1"/>
  <c r="H4204" i="1"/>
  <c r="H4203" i="1"/>
  <c r="H4202" i="1"/>
  <c r="H4201" i="1"/>
  <c r="H4200" i="1"/>
  <c r="H4197" i="1"/>
  <c r="H4196" i="1"/>
  <c r="H4194" i="1"/>
  <c r="H4193" i="1" s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3" i="1"/>
  <c r="H4162" i="1" s="1"/>
  <c r="H4160" i="1"/>
  <c r="H4159" i="1"/>
  <c r="H4158" i="1"/>
  <c r="H4157" i="1"/>
  <c r="H4156" i="1"/>
  <c r="H4155" i="1"/>
  <c r="H4154" i="1"/>
  <c r="H4153" i="1"/>
  <c r="H4152" i="1"/>
  <c r="H4151" i="1"/>
  <c r="H4148" i="1"/>
  <c r="H4147" i="1" s="1"/>
  <c r="H4146" i="1"/>
  <c r="H4145" i="1" s="1"/>
  <c r="H4143" i="1"/>
  <c r="H4142" i="1"/>
  <c r="H4141" i="1"/>
  <c r="H4140" i="1"/>
  <c r="H4139" i="1"/>
  <c r="H4138" i="1"/>
  <c r="H4137" i="1"/>
  <c r="H4136" i="1"/>
  <c r="H4134" i="1"/>
  <c r="H4133" i="1"/>
  <c r="H4132" i="1"/>
  <c r="H4131" i="1"/>
  <c r="H4129" i="1"/>
  <c r="H4128" i="1"/>
  <c r="H4127" i="1"/>
  <c r="H4126" i="1"/>
  <c r="H4125" i="1"/>
  <c r="H4124" i="1"/>
  <c r="H4121" i="1"/>
  <c r="H4120" i="1" s="1"/>
  <c r="H4119" i="1"/>
  <c r="H4118" i="1" s="1"/>
  <c r="H4116" i="1"/>
  <c r="H4115" i="1"/>
  <c r="H4113" i="1"/>
  <c r="H4112" i="1" s="1"/>
  <c r="H4110" i="1"/>
  <c r="H4101" i="1"/>
  <c r="H4100" i="1"/>
  <c r="H4097" i="1"/>
  <c r="H4096" i="1"/>
  <c r="H4094" i="1"/>
  <c r="H4093" i="1" s="1"/>
  <c r="H4091" i="1"/>
  <c r="H4090" i="1"/>
  <c r="H4088" i="1"/>
  <c r="H4087" i="1" s="1"/>
  <c r="H4085" i="1"/>
  <c r="H4084" i="1" s="1"/>
  <c r="H4083" i="1"/>
  <c r="H4082" i="1" s="1"/>
  <c r="H4080" i="1"/>
  <c r="H4079" i="1" s="1"/>
  <c r="H4078" i="1"/>
  <c r="H4077" i="1" s="1"/>
  <c r="H4075" i="1"/>
  <c r="H4074" i="1" s="1"/>
  <c r="H4073" i="1" s="1"/>
  <c r="H4067" i="1"/>
  <c r="H4066" i="1"/>
  <c r="H4065" i="1"/>
  <c r="H4064" i="1"/>
  <c r="H4063" i="1"/>
  <c r="H4061" i="1"/>
  <c r="H4060" i="1"/>
  <c r="H4059" i="1"/>
  <c r="H4058" i="1"/>
  <c r="H4057" i="1"/>
  <c r="H4054" i="1"/>
  <c r="H4053" i="1" s="1"/>
  <c r="H4052" i="1"/>
  <c r="H4051" i="1" s="1"/>
  <c r="H4049" i="1"/>
  <c r="H4048" i="1"/>
  <c r="H4047" i="1"/>
  <c r="H4046" i="1"/>
  <c r="H4045" i="1"/>
  <c r="H4044" i="1"/>
  <c r="H4043" i="1"/>
  <c r="H4042" i="1"/>
  <c r="H4041" i="1"/>
  <c r="H4040" i="1"/>
  <c r="H4039" i="1"/>
  <c r="H4038" i="1"/>
  <c r="H4037" i="1"/>
  <c r="H4036" i="1"/>
  <c r="H4033" i="1"/>
  <c r="H4032" i="1"/>
  <c r="H4031" i="1"/>
  <c r="H4030" i="1"/>
  <c r="H4029" i="1"/>
  <c r="H4028" i="1"/>
  <c r="H4027" i="1"/>
  <c r="H4026" i="1"/>
  <c r="H4025" i="1"/>
  <c r="H4024" i="1"/>
  <c r="H4023" i="1"/>
  <c r="H4022" i="1"/>
  <c r="H4021" i="1"/>
  <c r="H4020" i="1"/>
  <c r="H4019" i="1"/>
  <c r="H4018" i="1"/>
  <c r="H4017" i="1"/>
  <c r="H4016" i="1"/>
  <c r="H4015" i="1"/>
  <c r="H4014" i="1"/>
  <c r="H4013" i="1"/>
  <c r="H4012" i="1"/>
  <c r="H4011" i="1"/>
  <c r="H4010" i="1"/>
  <c r="H4009" i="1"/>
  <c r="H4008" i="1"/>
  <c r="H4007" i="1"/>
  <c r="H4006" i="1"/>
  <c r="H4005" i="1"/>
  <c r="H4004" i="1"/>
  <c r="H4003" i="1"/>
  <c r="H4002" i="1"/>
  <c r="H4001" i="1"/>
  <c r="H4000" i="1"/>
  <c r="H3999" i="1"/>
  <c r="H3998" i="1"/>
  <c r="H3997" i="1"/>
  <c r="H3996" i="1"/>
  <c r="H3995" i="1"/>
  <c r="H3994" i="1"/>
  <c r="H3993" i="1"/>
  <c r="H3992" i="1"/>
  <c r="H3991" i="1"/>
  <c r="H3990" i="1"/>
  <c r="H3989" i="1"/>
  <c r="H3988" i="1"/>
  <c r="H3987" i="1"/>
  <c r="H3986" i="1"/>
  <c r="H3985" i="1"/>
  <c r="H3984" i="1"/>
  <c r="H3983" i="1"/>
  <c r="H3982" i="1"/>
  <c r="H3981" i="1"/>
  <c r="H3980" i="1"/>
  <c r="H3979" i="1"/>
  <c r="H3978" i="1"/>
  <c r="H3977" i="1"/>
  <c r="H3976" i="1"/>
  <c r="H3975" i="1"/>
  <c r="H3974" i="1"/>
  <c r="H3973" i="1"/>
  <c r="H3972" i="1"/>
  <c r="H3971" i="1"/>
  <c r="H3970" i="1"/>
  <c r="H3969" i="1"/>
  <c r="H3968" i="1"/>
  <c r="H3967" i="1"/>
  <c r="H3966" i="1"/>
  <c r="H3965" i="1"/>
  <c r="H3964" i="1"/>
  <c r="H3963" i="1"/>
  <c r="H3962" i="1"/>
  <c r="H3961" i="1"/>
  <c r="H3960" i="1"/>
  <c r="H3959" i="1"/>
  <c r="H3958" i="1"/>
  <c r="H3957" i="1"/>
  <c r="H3956" i="1"/>
  <c r="H3955" i="1"/>
  <c r="H3954" i="1"/>
  <c r="H3952" i="1"/>
  <c r="H667" i="1" l="1"/>
  <c r="H519" i="1"/>
  <c r="H457" i="1"/>
  <c r="H1055" i="1"/>
  <c r="H597" i="1"/>
  <c r="H638" i="1"/>
  <c r="H466" i="1"/>
  <c r="H920" i="1"/>
  <c r="H509" i="1"/>
  <c r="H787" i="1"/>
  <c r="H604" i="1"/>
  <c r="H543" i="1"/>
  <c r="H477" i="1"/>
  <c r="H968" i="1"/>
  <c r="H976" i="1"/>
  <c r="H15" i="1"/>
  <c r="H558" i="1"/>
  <c r="H862" i="1"/>
  <c r="H4076" i="1"/>
  <c r="H4108" i="1"/>
  <c r="H4095" i="1"/>
  <c r="H4092" i="1" s="1"/>
  <c r="H4195" i="1"/>
  <c r="H4192" i="1" s="1"/>
  <c r="H4114" i="1"/>
  <c r="H4111" i="1" s="1"/>
  <c r="H4117" i="1"/>
  <c r="H4089" i="1"/>
  <c r="H4086" i="1" s="1"/>
  <c r="H4135" i="1"/>
  <c r="H4150" i="1"/>
  <c r="H4149" i="1" s="1"/>
  <c r="H4081" i="1"/>
  <c r="H4123" i="1"/>
  <c r="H4062" i="1"/>
  <c r="H4219" i="1"/>
  <c r="H4218" i="1" s="1"/>
  <c r="H4207" i="1"/>
  <c r="H4099" i="1"/>
  <c r="H4130" i="1"/>
  <c r="H4035" i="1"/>
  <c r="H3951" i="1"/>
  <c r="H4144" i="1"/>
  <c r="H4164" i="1"/>
  <c r="H4161" i="1" s="1"/>
  <c r="H4050" i="1"/>
  <c r="H4199" i="1"/>
  <c r="H4056" i="1"/>
  <c r="H3943" i="1"/>
  <c r="H3942" i="1" s="1"/>
  <c r="H3941" i="1" s="1"/>
  <c r="H3940" i="1"/>
  <c r="H3939" i="1"/>
  <c r="H3934" i="1"/>
  <c r="H3933" i="1"/>
  <c r="H3932" i="1"/>
  <c r="H3931" i="1"/>
  <c r="H3930" i="1"/>
  <c r="H3929" i="1"/>
  <c r="H3928" i="1"/>
  <c r="H3927" i="1"/>
  <c r="H3926" i="1"/>
  <c r="H3925" i="1"/>
  <c r="H3924" i="1"/>
  <c r="H3923" i="1"/>
  <c r="H3922" i="1"/>
  <c r="H3921" i="1"/>
  <c r="H3920" i="1"/>
  <c r="H3919" i="1"/>
  <c r="H3918" i="1"/>
  <c r="H3917" i="1"/>
  <c r="H3916" i="1"/>
  <c r="H3915" i="1"/>
  <c r="H3914" i="1"/>
  <c r="H3912" i="1"/>
  <c r="H3911" i="1" s="1"/>
  <c r="H3909" i="1"/>
  <c r="H3908" i="1"/>
  <c r="H3907" i="1"/>
  <c r="H3906" i="1"/>
  <c r="H3905" i="1"/>
  <c r="H3904" i="1"/>
  <c r="H3901" i="1"/>
  <c r="H3900" i="1"/>
  <c r="H3898" i="1"/>
  <c r="H3897" i="1" s="1"/>
  <c r="H3895" i="1"/>
  <c r="H3894" i="1" s="1"/>
  <c r="H3893" i="1"/>
  <c r="H3892" i="1" s="1"/>
  <c r="H3890" i="1"/>
  <c r="H3889" i="1"/>
  <c r="H3888" i="1"/>
  <c r="H3887" i="1"/>
  <c r="H3886" i="1"/>
  <c r="H3885" i="1"/>
  <c r="H3884" i="1"/>
  <c r="H3883" i="1"/>
  <c r="H3882" i="1"/>
  <c r="H3881" i="1"/>
  <c r="H3880" i="1"/>
  <c r="H3879" i="1"/>
  <c r="H3878" i="1"/>
  <c r="H3877" i="1"/>
  <c r="H3876" i="1"/>
  <c r="H3875" i="1"/>
  <c r="H3874" i="1"/>
  <c r="H3873" i="1"/>
  <c r="H3872" i="1"/>
  <c r="H3871" i="1"/>
  <c r="H3870" i="1"/>
  <c r="H3869" i="1"/>
  <c r="H3867" i="1"/>
  <c r="H3866" i="1"/>
  <c r="H3865" i="1"/>
  <c r="H3864" i="1"/>
  <c r="H3863" i="1"/>
  <c r="H3862" i="1"/>
  <c r="H3861" i="1"/>
  <c r="H3860" i="1"/>
  <c r="H3859" i="1"/>
  <c r="H3858" i="1"/>
  <c r="H3857" i="1"/>
  <c r="H3855" i="1"/>
  <c r="H3854" i="1"/>
  <c r="H3853" i="1"/>
  <c r="H3850" i="1"/>
  <c r="H3849" i="1" s="1"/>
  <c r="H3848" i="1" s="1"/>
  <c r="H3847" i="1"/>
  <c r="H3846" i="1" s="1"/>
  <c r="H3845" i="1"/>
  <c r="H3844" i="1" s="1"/>
  <c r="H3842" i="1"/>
  <c r="H3841" i="1" s="1"/>
  <c r="H3840" i="1" s="1"/>
  <c r="H3839" i="1"/>
  <c r="H3838" i="1"/>
  <c r="H3836" i="1"/>
  <c r="H3835" i="1" s="1"/>
  <c r="H3833" i="1"/>
  <c r="H3832" i="1" s="1"/>
  <c r="H3831" i="1"/>
  <c r="H3830" i="1"/>
  <c r="H3829" i="1"/>
  <c r="H3828" i="1"/>
  <c r="H3827" i="1"/>
  <c r="H3826" i="1"/>
  <c r="H3825" i="1"/>
  <c r="H3824" i="1"/>
  <c r="H3823" i="1"/>
  <c r="H3822" i="1"/>
  <c r="H3821" i="1"/>
  <c r="H3818" i="1"/>
  <c r="H3817" i="1"/>
  <c r="H3815" i="1"/>
  <c r="H3814" i="1" s="1"/>
  <c r="H3812" i="1"/>
  <c r="H3811" i="1" s="1"/>
  <c r="H3810" i="1"/>
  <c r="H3809" i="1" s="1"/>
  <c r="H3807" i="1"/>
  <c r="H3806" i="1"/>
  <c r="H3804" i="1"/>
  <c r="H3803" i="1" s="1"/>
  <c r="H3801" i="1"/>
  <c r="H3800" i="1" s="1"/>
  <c r="H3799" i="1"/>
  <c r="H3798" i="1" s="1"/>
  <c r="H3796" i="1"/>
  <c r="H3795" i="1" s="1"/>
  <c r="H3794" i="1"/>
  <c r="H3793" i="1" s="1"/>
  <c r="H3791" i="1"/>
  <c r="H3790" i="1"/>
  <c r="H3787" i="1"/>
  <c r="H3786" i="1" s="1"/>
  <c r="H3785" i="1"/>
  <c r="H3784" i="1" s="1"/>
  <c r="H3782" i="1"/>
  <c r="H3781" i="1"/>
  <c r="H3779" i="1"/>
  <c r="H3778" i="1" s="1"/>
  <c r="H3776" i="1"/>
  <c r="H3775" i="1"/>
  <c r="H3774" i="1"/>
  <c r="H3773" i="1"/>
  <c r="H3772" i="1"/>
  <c r="H3771" i="1"/>
  <c r="H3770" i="1"/>
  <c r="H3769" i="1"/>
  <c r="H3768" i="1"/>
  <c r="H3767" i="1"/>
  <c r="H3766" i="1"/>
  <c r="H3765" i="1"/>
  <c r="H3764" i="1"/>
  <c r="H3763" i="1"/>
  <c r="H3762" i="1"/>
  <c r="H3761" i="1"/>
  <c r="H3760" i="1"/>
  <c r="H3759" i="1"/>
  <c r="H3758" i="1"/>
  <c r="H3757" i="1"/>
  <c r="H3756" i="1"/>
  <c r="H3755" i="1"/>
  <c r="H3754" i="1"/>
  <c r="H3753" i="1"/>
  <c r="H3752" i="1"/>
  <c r="H3751" i="1"/>
  <c r="H3750" i="1"/>
  <c r="H3749" i="1"/>
  <c r="H3748" i="1"/>
  <c r="H3747" i="1"/>
  <c r="H3746" i="1"/>
  <c r="H3745" i="1"/>
  <c r="H3743" i="1"/>
  <c r="H3742" i="1"/>
  <c r="H3741" i="1"/>
  <c r="H3740" i="1"/>
  <c r="H3739" i="1"/>
  <c r="H3738" i="1"/>
  <c r="H3737" i="1"/>
  <c r="H3736" i="1"/>
  <c r="H3735" i="1"/>
  <c r="H3734" i="1"/>
  <c r="H3733" i="1"/>
  <c r="H3732" i="1"/>
  <c r="H3731" i="1"/>
  <c r="H3730" i="1"/>
  <c r="H3729" i="1"/>
  <c r="H3728" i="1"/>
  <c r="H3727" i="1"/>
  <c r="H3726" i="1"/>
  <c r="H3725" i="1"/>
  <c r="H3724" i="1"/>
  <c r="H3723" i="1"/>
  <c r="H3722" i="1"/>
  <c r="H3721" i="1"/>
  <c r="H3720" i="1"/>
  <c r="H3719" i="1"/>
  <c r="H3718" i="1"/>
  <c r="H3717" i="1"/>
  <c r="H3716" i="1"/>
  <c r="H3715" i="1"/>
  <c r="H3714" i="1"/>
  <c r="H3713" i="1"/>
  <c r="H3712" i="1"/>
  <c r="H3711" i="1"/>
  <c r="H3710" i="1"/>
  <c r="H3709" i="1"/>
  <c r="H3708" i="1"/>
  <c r="H3707" i="1"/>
  <c r="H3706" i="1"/>
  <c r="H3705" i="1"/>
  <c r="H3704" i="1"/>
  <c r="H3703" i="1"/>
  <c r="H3702" i="1"/>
  <c r="H3701" i="1"/>
  <c r="H3700" i="1"/>
  <c r="H3699" i="1"/>
  <c r="H3698" i="1"/>
  <c r="H3697" i="1"/>
  <c r="H3696" i="1"/>
  <c r="H3695" i="1"/>
  <c r="H3694" i="1"/>
  <c r="H3693" i="1"/>
  <c r="H3692" i="1"/>
  <c r="H3690" i="1"/>
  <c r="H3689" i="1"/>
  <c r="H3688" i="1"/>
  <c r="H3687" i="1"/>
  <c r="H3686" i="1"/>
  <c r="H3685" i="1"/>
  <c r="H3684" i="1"/>
  <c r="H3683" i="1"/>
  <c r="H3682" i="1"/>
  <c r="H3681" i="1"/>
  <c r="H3680" i="1"/>
  <c r="H3679" i="1"/>
  <c r="H3678" i="1"/>
  <c r="H3677" i="1"/>
  <c r="H3676" i="1"/>
  <c r="H3675" i="1"/>
  <c r="H3674" i="1"/>
  <c r="H3673" i="1"/>
  <c r="H3672" i="1"/>
  <c r="H3671" i="1"/>
  <c r="H3670" i="1"/>
  <c r="H3669" i="1"/>
  <c r="H3668" i="1"/>
  <c r="H3667" i="1"/>
  <c r="H3666" i="1"/>
  <c r="H3665" i="1"/>
  <c r="H3664" i="1"/>
  <c r="H3663" i="1"/>
  <c r="H3662" i="1"/>
  <c r="H3661" i="1"/>
  <c r="H3660" i="1"/>
  <c r="H3659" i="1"/>
  <c r="H3658" i="1"/>
  <c r="H3657" i="1"/>
  <c r="H3656" i="1"/>
  <c r="H3655" i="1"/>
  <c r="H3654" i="1"/>
  <c r="H3653" i="1"/>
  <c r="H3652" i="1"/>
  <c r="H3651" i="1"/>
  <c r="H3650" i="1"/>
  <c r="H3649" i="1"/>
  <c r="H3648" i="1"/>
  <c r="H3647" i="1"/>
  <c r="H3646" i="1"/>
  <c r="H3645" i="1"/>
  <c r="H3644" i="1"/>
  <c r="H3643" i="1"/>
  <c r="H3642" i="1"/>
  <c r="H3641" i="1"/>
  <c r="H3640" i="1"/>
  <c r="H3639" i="1"/>
  <c r="H3638" i="1"/>
  <c r="H3637" i="1"/>
  <c r="H3636" i="1"/>
  <c r="H3635" i="1"/>
  <c r="H3634" i="1"/>
  <c r="H3633" i="1"/>
  <c r="H3632" i="1"/>
  <c r="H3631" i="1"/>
  <c r="H3630" i="1"/>
  <c r="H3629" i="1"/>
  <c r="H3628" i="1"/>
  <c r="H3627" i="1"/>
  <c r="H3626" i="1"/>
  <c r="H3625" i="1"/>
  <c r="H3624" i="1"/>
  <c r="H3623" i="1"/>
  <c r="H2968" i="1"/>
  <c r="H1096" i="1" l="1"/>
  <c r="H3950" i="1"/>
  <c r="H4122" i="1"/>
  <c r="H3837" i="1"/>
  <c r="H3834" i="1" s="1"/>
  <c r="H4098" i="1"/>
  <c r="H4055" i="1"/>
  <c r="H3891" i="1"/>
  <c r="H4198" i="1"/>
  <c r="H3805" i="1"/>
  <c r="H3802" i="1" s="1"/>
  <c r="H3816" i="1"/>
  <c r="H3813" i="1" s="1"/>
  <c r="H3843" i="1"/>
  <c r="H3913" i="1"/>
  <c r="H3910" i="1" s="1"/>
  <c r="H3780" i="1"/>
  <c r="H3777" i="1" s="1"/>
  <c r="H3820" i="1"/>
  <c r="H3819" i="1" s="1"/>
  <c r="H3789" i="1"/>
  <c r="H3788" i="1" s="1"/>
  <c r="H3868" i="1"/>
  <c r="H3797" i="1"/>
  <c r="H3808" i="1"/>
  <c r="H3899" i="1"/>
  <c r="H3896" i="1" s="1"/>
  <c r="H3938" i="1"/>
  <c r="H3935" i="1" s="1"/>
  <c r="H3852" i="1"/>
  <c r="H3903" i="1"/>
  <c r="H3902" i="1" s="1"/>
  <c r="H3622" i="1"/>
  <c r="H3792" i="1"/>
  <c r="H3856" i="1"/>
  <c r="H3744" i="1"/>
  <c r="H3783" i="1"/>
  <c r="H4225" i="1" l="1"/>
  <c r="H3621" i="1"/>
  <c r="H3851" i="1"/>
  <c r="H3944" i="1" l="1"/>
</calcChain>
</file>

<file path=xl/sharedStrings.xml><?xml version="1.0" encoding="utf-8"?>
<sst xmlns="http://schemas.openxmlformats.org/spreadsheetml/2006/main" count="33199" uniqueCount="6042">
  <si>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</si>
  <si>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</si>
  <si>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</si>
  <si>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</si>
  <si>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</si>
  <si>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</si>
  <si>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</si>
  <si>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</si>
  <si>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</si>
  <si>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</si>
  <si>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</si>
  <si>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</si>
  <si>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</si>
  <si>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</si>
  <si>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</si>
  <si>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</si>
  <si>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</si>
  <si>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</si>
  <si>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</si>
  <si>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</si>
  <si>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</si>
  <si>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</si>
  <si>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</si>
  <si>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</si>
  <si>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</si>
  <si>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</si>
  <si>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</si>
  <si>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</si>
  <si>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</si>
  <si>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</si>
  <si>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</si>
  <si>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</si>
  <si>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</si>
  <si>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</si>
  <si>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</si>
  <si>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</si>
  <si>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</si>
  <si>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</si>
  <si>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</si>
  <si>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</si>
  <si>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</si>
  <si>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</si>
  <si>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</si>
  <si>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</si>
  <si>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</si>
  <si>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</si>
  <si>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</si>
  <si>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</si>
  <si>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</si>
  <si>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</si>
  <si>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</si>
  <si>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</si>
  <si>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</si>
  <si>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</si>
  <si>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</si>
  <si>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</si>
  <si>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</si>
  <si>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</si>
  <si>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</si>
  <si>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</si>
  <si>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</si>
  <si>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</si>
  <si>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</si>
  <si>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</si>
  <si>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</si>
  <si>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</si>
  <si>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</si>
  <si>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</si>
  <si>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</si>
  <si>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</si>
  <si>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</si>
  <si>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</si>
  <si>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</si>
  <si>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</si>
  <si>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</si>
  <si>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</si>
  <si>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</si>
  <si>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</si>
  <si>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</si>
  <si>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</si>
  <si>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</si>
  <si>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</si>
  <si>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</si>
  <si>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</si>
  <si>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</si>
  <si>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</si>
  <si>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</si>
  <si>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</si>
  <si>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</si>
  <si>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</si>
  <si>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</si>
  <si>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</si>
  <si>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</si>
  <si>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</si>
  <si>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</si>
  <si>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</si>
  <si>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</si>
  <si>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</si>
  <si>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</si>
  <si>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</si>
  <si>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</si>
  <si>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</si>
  <si>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</si>
  <si>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</si>
  <si>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</si>
  <si>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</si>
  <si>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</si>
  <si>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</si>
  <si>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</si>
  <si>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</si>
  <si>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</si>
  <si>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</si>
  <si>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</si>
  <si>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</si>
  <si>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</si>
  <si>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</si>
  <si>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</si>
  <si>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</si>
  <si>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</si>
  <si>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</si>
  <si>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</si>
  <si>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</si>
  <si>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</si>
  <si>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</si>
  <si>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</si>
  <si>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</si>
  <si>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</si>
  <si>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</si>
  <si>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</si>
  <si>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</si>
  <si>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</si>
  <si>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</si>
  <si>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</si>
  <si>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</si>
  <si>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</si>
  <si>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</si>
  <si>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</si>
  <si>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</si>
  <si>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</si>
  <si>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</si>
  <si>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</si>
  <si>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</si>
  <si>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</si>
  <si>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</si>
  <si>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</si>
  <si>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</si>
  <si>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</si>
  <si>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</si>
  <si>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</si>
  <si>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</si>
  <si>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</si>
  <si>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</si>
  <si>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</si>
  <si>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</si>
  <si>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</si>
  <si>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</si>
  <si>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</si>
  <si>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</si>
  <si>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</si>
  <si>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</si>
  <si>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</si>
  <si>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</si>
  <si>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</si>
  <si>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</si>
  <si>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</si>
  <si>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</si>
  <si>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</si>
  <si>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</si>
  <si>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</si>
  <si>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</si>
  <si>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</si>
  <si>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</si>
  <si>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</si>
  <si>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</si>
  <si>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</si>
  <si>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</si>
  <si>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</si>
  <si>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</si>
  <si>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</si>
  <si>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</si>
  <si>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</si>
  <si>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</si>
  <si>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</si>
  <si>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</si>
  <si>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</si>
  <si>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</si>
  <si>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</si>
  <si>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</si>
  <si>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</si>
  <si>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</si>
  <si>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</si>
  <si>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</si>
  <si>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</si>
  <si>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</si>
  <si>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</si>
  <si>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</si>
  <si>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</si>
  <si>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</si>
  <si>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</si>
  <si>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</si>
  <si>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</si>
  <si>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</si>
  <si>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</si>
  <si>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</si>
  <si>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</si>
  <si>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</si>
  <si>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</si>
  <si>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</si>
  <si>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</si>
  <si>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</si>
  <si>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</si>
  <si>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</si>
  <si>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</si>
  <si>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</si>
  <si>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</si>
  <si>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</si>
  <si>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</si>
  <si>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</si>
  <si>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</si>
  <si>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</si>
  <si>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</si>
  <si>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</si>
  <si>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</si>
  <si>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</si>
  <si>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</si>
  <si>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</si>
  <si>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</si>
  <si>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</si>
  <si>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</si>
  <si>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</si>
  <si>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</si>
  <si>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</si>
  <si>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</si>
  <si>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</si>
  <si>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</si>
  <si>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</si>
  <si>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</si>
  <si>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</si>
  <si>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</si>
  <si>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</si>
  <si>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</si>
  <si>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</si>
  <si>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</si>
  <si>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</si>
  <si>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</si>
  <si>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</si>
  <si>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</si>
  <si>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</si>
  <si>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</si>
  <si>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</si>
  <si>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</si>
  <si>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</si>
  <si>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</si>
  <si>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</si>
  <si>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</si>
  <si>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</si>
  <si>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</si>
  <si>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</si>
  <si>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</si>
  <si>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</si>
  <si>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</si>
  <si>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</si>
  <si>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</si>
  <si>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</si>
  <si>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</si>
  <si>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</si>
  <si>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</si>
  <si>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</si>
  <si>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</si>
  <si>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</si>
  <si>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</si>
  <si>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</si>
  <si>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</si>
  <si>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</si>
  <si>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</si>
  <si>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</si>
  <si>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</si>
  <si>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</si>
  <si>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</si>
  <si>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</si>
  <si>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</si>
  <si>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</si>
  <si>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</si>
  <si>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</si>
  <si>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</si>
  <si>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</si>
  <si>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</si>
  <si>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</si>
  <si>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</si>
  <si>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</si>
  <si>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</si>
  <si>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</si>
  <si>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</si>
  <si>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</si>
  <si>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</si>
  <si>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</si>
  <si>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</si>
  <si>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</si>
  <si>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</si>
  <si>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</si>
  <si>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</si>
  <si>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</si>
  <si>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</si>
  <si>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</si>
  <si>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</si>
  <si>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</si>
  <si>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</si>
  <si>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</si>
  <si>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</si>
  <si>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</si>
  <si>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</si>
  <si>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</si>
  <si>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</si>
  <si>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</si>
  <si>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</si>
  <si>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</si>
  <si>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</si>
  <si>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</si>
  <si>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</si>
  <si>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</si>
  <si>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</si>
  <si>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</si>
  <si>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</si>
  <si>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</si>
  <si>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</si>
  <si>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</si>
  <si>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</si>
  <si>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</si>
  <si>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</si>
  <si>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</si>
  <si>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</si>
  <si>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</si>
  <si>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</si>
  <si>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</si>
  <si>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</si>
  <si>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</si>
  <si>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</si>
  <si>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</si>
  <si>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</si>
  <si>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</si>
  <si>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</si>
  <si>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</si>
  <si>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</si>
  <si>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</si>
  <si>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</si>
  <si>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</si>
  <si>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</si>
  <si>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</si>
  <si>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</si>
  <si>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</si>
  <si>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</si>
  <si>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</si>
  <si>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</si>
  <si>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</si>
  <si>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</si>
  <si>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</si>
  <si>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</si>
  <si>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</si>
  <si>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</si>
  <si>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</si>
  <si>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</si>
  <si>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</si>
  <si>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</si>
  <si>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</si>
  <si>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</si>
  <si>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</si>
  <si>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</si>
  <si>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</si>
  <si>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</si>
  <si>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</si>
  <si>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</si>
  <si>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</si>
  <si>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</si>
  <si>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</si>
  <si>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</si>
  <si>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</si>
  <si>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</si>
  <si>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</si>
  <si>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</si>
  <si>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</si>
  <si>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</si>
  <si>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</si>
  <si>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</si>
  <si>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</si>
  <si>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</si>
  <si>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</si>
  <si>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</si>
  <si>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</si>
  <si>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</si>
  <si>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</si>
  <si>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</si>
  <si>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</si>
  <si>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</si>
  <si>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</si>
  <si>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</si>
  <si>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</si>
  <si>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</si>
  <si>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</si>
  <si>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</si>
  <si>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</si>
  <si>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</si>
  <si>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</si>
  <si>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</si>
  <si>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</si>
  <si>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</si>
  <si>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</si>
  <si>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</si>
  <si>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</si>
  <si>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</si>
  <si>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</si>
  <si>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</si>
  <si>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</si>
  <si>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</si>
  <si>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</si>
  <si>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</si>
  <si>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</si>
  <si>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</si>
  <si>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</si>
  <si>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</si>
  <si>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</si>
  <si>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</si>
  <si>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</si>
  <si>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</si>
  <si>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</si>
  <si>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</si>
  <si>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</si>
  <si>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</si>
  <si>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</si>
  <si>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</si>
  <si>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</si>
  <si>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</si>
  <si>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</si>
  <si>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</si>
  <si>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</si>
  <si>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</si>
  <si>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</si>
  <si>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</si>
  <si>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</si>
  <si>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</si>
  <si>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</si>
  <si>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</si>
  <si>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</si>
  <si>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</si>
  <si>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</si>
  <si>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</si>
  <si>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</si>
  <si>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</si>
  <si>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</si>
  <si>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</si>
  <si>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</si>
  <si>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</si>
  <si>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</si>
  <si>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</si>
  <si>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</si>
  <si>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</si>
  <si>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</si>
  <si>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</si>
  <si>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</si>
  <si>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</si>
  <si>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</si>
  <si>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</si>
  <si>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</si>
  <si>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</si>
  <si>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</si>
  <si>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</si>
  <si>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</si>
  <si>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</si>
  <si>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</si>
  <si>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</si>
  <si>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</si>
  <si>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</si>
  <si>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</si>
  <si>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</si>
  <si>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</si>
  <si>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</si>
  <si>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</si>
  <si>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</si>
  <si>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</si>
  <si>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</si>
  <si>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</si>
  <si>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</si>
  <si>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</si>
  <si>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</si>
  <si>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</si>
  <si>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</si>
  <si>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</si>
  <si>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</si>
  <si>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</si>
  <si>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</si>
  <si>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</si>
  <si>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</si>
  <si>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</si>
  <si>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</si>
  <si>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</si>
  <si>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</si>
  <si>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</si>
  <si>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</si>
  <si>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</si>
  <si>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</si>
  <si>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</si>
  <si>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</si>
  <si>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</si>
  <si>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</si>
  <si>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</si>
  <si>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</si>
  <si>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</si>
  <si>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</si>
  <si>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</si>
  <si>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</si>
  <si>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</si>
  <si>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</si>
  <si>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</si>
  <si>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</si>
  <si>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</si>
  <si>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</si>
  <si>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</si>
  <si>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</si>
  <si>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</si>
  <si>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</si>
  <si>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</si>
  <si>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</si>
  <si>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</si>
  <si>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</si>
  <si>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</si>
  <si>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</si>
  <si>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</si>
  <si>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</si>
  <si>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</si>
  <si>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</si>
  <si>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</si>
  <si>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</si>
  <si>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</si>
  <si>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</si>
  <si>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</si>
  <si>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</si>
  <si>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</si>
  <si>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</si>
  <si>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</si>
  <si>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</si>
  <si>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</si>
  <si>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</si>
  <si>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</si>
  <si>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</si>
  <si>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</si>
  <si>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</si>
  <si>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</si>
  <si>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</si>
  <si>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</si>
  <si>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</si>
  <si>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</si>
  <si>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</si>
  <si>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</si>
  <si>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</si>
  <si>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</si>
  <si>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</si>
  <si>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</si>
  <si>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</si>
  <si>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</si>
  <si>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</si>
  <si>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</si>
  <si>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</si>
  <si>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</si>
  <si>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</si>
  <si>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</si>
  <si>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</si>
  <si>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</si>
  <si>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</si>
  <si>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</si>
  <si>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</si>
  <si>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</si>
  <si>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</si>
  <si>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</si>
  <si>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</si>
  <si>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</si>
  <si>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</si>
  <si>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</si>
  <si>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</si>
  <si>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</si>
  <si>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</si>
  <si>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</si>
  <si>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</si>
  <si>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</si>
  <si>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</si>
  <si>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</si>
  <si>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</si>
  <si>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</si>
  <si>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</si>
  <si>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</si>
  <si>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</si>
  <si>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</si>
  <si>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</si>
  <si>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</si>
  <si>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</si>
  <si>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</si>
  <si>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</si>
  <si>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</si>
  <si>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</si>
  <si>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</si>
  <si>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</si>
  <si>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</si>
  <si>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</si>
  <si>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</si>
  <si>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</si>
  <si>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</si>
  <si>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</si>
  <si>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</si>
  <si>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</si>
  <si>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</si>
  <si>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</si>
  <si>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</si>
  <si>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</si>
  <si>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</si>
  <si>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</si>
  <si>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</si>
  <si>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</si>
  <si>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</si>
  <si>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</si>
  <si>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</si>
  <si>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</si>
  <si>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</si>
  <si>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</si>
  <si>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</si>
  <si>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</si>
  <si>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</si>
  <si>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</si>
  <si>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</si>
  <si>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</si>
  <si>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</si>
  <si>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</si>
  <si>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</si>
  <si>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</si>
  <si>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</si>
  <si>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</si>
  <si>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</si>
  <si>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</si>
  <si>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</si>
  <si>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</si>
  <si>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</si>
  <si>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</si>
  <si>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</si>
  <si>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</si>
  <si>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</si>
  <si>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</si>
  <si>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</si>
  <si>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</si>
  <si>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</si>
  <si>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</si>
  <si>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22811150/10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</si>
  <si>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</si>
  <si>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</si>
  <si>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</si>
  <si>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</si>
  <si>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</si>
  <si>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</si>
  <si>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>30192130/11</t>
  </si>
  <si>
    <t xml:space="preserve"> մեխանիկական կամ սրվող մատիտներ</t>
  </si>
  <si>
    <t>30192160/511</t>
  </si>
  <si>
    <t>30192210/3</t>
  </si>
  <si>
    <t>30192220/506</t>
  </si>
  <si>
    <t>30192710/508</t>
  </si>
  <si>
    <t>30192740/2</t>
  </si>
  <si>
    <t>թուղթ գունավոր, A4 ձևաչափի/ վարդագույն, կապույտ, կանաչ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</si>
  <si>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</si>
  <si>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</si>
  <si>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</si>
  <si>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</si>
  <si>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</si>
  <si>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</si>
  <si>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30197230/13</t>
  </si>
  <si>
    <t>թղթապանակ/ ֆայլ</t>
  </si>
  <si>
    <t>թղթապանակ/ պոլիէթիլենային</t>
  </si>
  <si>
    <t>թղթապանակ/ պլաստիկ</t>
  </si>
  <si>
    <t>30197231/521</t>
  </si>
  <si>
    <t>30197232/520</t>
  </si>
  <si>
    <t>30197233/9</t>
  </si>
  <si>
    <t>30197322/7</t>
  </si>
  <si>
    <t>30197323/8</t>
  </si>
  <si>
    <t>դակիչ (ծակոտիչ)` միջին</t>
  </si>
  <si>
    <t>30197622/522</t>
  </si>
  <si>
    <t>30199420/521</t>
  </si>
  <si>
    <t>30199430/9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</si>
  <si>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</si>
  <si>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</si>
  <si>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</si>
  <si>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</si>
  <si>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ֆլեշ հիշողություն,  8GB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</si>
  <si>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</si>
  <si>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</si>
  <si>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</si>
  <si>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</si>
  <si>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</si>
  <si>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</si>
  <si>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31531100/4</t>
  </si>
  <si>
    <t xml:space="preserve"> էլեկտրական լամպեր/ լեդ</t>
  </si>
  <si>
    <t>31651400/9</t>
  </si>
  <si>
    <t>31683300/508</t>
  </si>
  <si>
    <t xml:space="preserve"> եռաբաշխիչ, վարդակին միացվող, առանց լարի</t>
  </si>
  <si>
    <t>31686000/2</t>
  </si>
  <si>
    <t xml:space="preserve"> խրոց սովորական </t>
  </si>
  <si>
    <t>33761100/14</t>
  </si>
  <si>
    <t>33761600/3</t>
  </si>
  <si>
    <t>սրբիչ` վաֆլե, բամբակյա</t>
  </si>
  <si>
    <t>39221350/2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</si>
  <si>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</si>
  <si>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</si>
  <si>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</si>
  <si>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</si>
  <si>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</si>
  <si>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</si>
  <si>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</si>
  <si>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</si>
  <si>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</si>
  <si>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</si>
  <si>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39831280/10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</si>
  <si>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</si>
  <si>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</si>
  <si>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</si>
  <si>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</si>
  <si>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</si>
  <si>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</si>
  <si>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>42131100/1</t>
  </si>
  <si>
    <t xml:space="preserve"> փականներ` ըստ գործառույթների</t>
  </si>
  <si>
    <t>42131480/3</t>
  </si>
  <si>
    <t xml:space="preserve"> փականների մասեր</t>
  </si>
  <si>
    <t>42961310/1</t>
  </si>
  <si>
    <t xml:space="preserve"> զուգարանի թղթի դիսպենսերներ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</si>
  <si>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</si>
  <si>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</si>
  <si>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</si>
  <si>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</si>
  <si>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</si>
  <si>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</si>
  <si>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</si>
  <si>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</si>
  <si>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>32251300/1</t>
  </si>
  <si>
    <t xml:space="preserve"> gsm հեռախոսներ</t>
  </si>
  <si>
    <t>32251300/2</t>
  </si>
  <si>
    <t>32321150/1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</si>
  <si>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</si>
  <si>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</si>
  <si>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</si>
  <si>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</si>
  <si>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</si>
  <si>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>39515400/5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</si>
  <si>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</si>
  <si>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</si>
  <si>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</si>
  <si>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</si>
  <si>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</si>
  <si>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</si>
  <si>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</si>
  <si>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</si>
  <si>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</si>
  <si>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</si>
  <si>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</si>
  <si>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</si>
  <si>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</si>
  <si>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</si>
  <si>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</si>
  <si>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</si>
  <si>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</si>
  <si>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</si>
  <si>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</si>
  <si>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</si>
  <si>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</si>
  <si>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</si>
  <si>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</si>
  <si>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</si>
  <si>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</si>
  <si>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</si>
  <si>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</si>
  <si>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</si>
  <si>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</si>
  <si>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</si>
  <si>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</si>
  <si>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</si>
  <si>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</si>
  <si>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</si>
  <si>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</si>
  <si>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</si>
  <si>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</si>
  <si>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</si>
  <si>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</si>
  <si>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</si>
  <si>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</si>
  <si>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</si>
  <si>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</si>
  <si>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</si>
  <si>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</si>
  <si>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</si>
  <si>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</si>
  <si>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</si>
  <si>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</si>
  <si>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</si>
  <si>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</si>
  <si>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</si>
  <si>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</si>
  <si>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</si>
  <si>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</si>
  <si>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</si>
  <si>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</si>
  <si>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</si>
  <si>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</si>
  <si>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</si>
  <si>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</si>
  <si>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</si>
  <si>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</si>
  <si>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</si>
  <si>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</si>
  <si>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</si>
  <si>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</si>
  <si>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</si>
  <si>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</si>
  <si>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</si>
  <si>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</si>
  <si>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</si>
  <si>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</si>
  <si>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</si>
  <si>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</si>
  <si>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</si>
  <si>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</si>
  <si>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</si>
  <si>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</si>
  <si>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</si>
  <si>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</si>
  <si>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</si>
  <si>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</si>
  <si>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</si>
  <si>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</si>
  <si>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</si>
  <si>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</si>
  <si>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</si>
  <si>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</si>
  <si>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</si>
  <si>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</si>
  <si>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</si>
  <si>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</si>
  <si>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</si>
  <si>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</si>
  <si>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</si>
  <si>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</si>
  <si>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</si>
  <si>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</si>
  <si>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</si>
  <si>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</si>
  <si>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</si>
  <si>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</si>
  <si>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</si>
  <si>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</si>
  <si>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</si>
  <si>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</si>
  <si>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</si>
  <si>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</si>
  <si>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</si>
  <si>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</si>
  <si>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</si>
  <si>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</si>
  <si>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</si>
  <si>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</si>
  <si>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</si>
  <si>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</si>
  <si>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</si>
  <si>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</si>
  <si>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</si>
  <si>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</si>
  <si>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</si>
  <si>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</si>
  <si>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</si>
  <si>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</si>
  <si>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</si>
  <si>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</si>
  <si>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</si>
  <si>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</si>
  <si>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</si>
  <si>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</si>
  <si>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</si>
  <si>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</si>
  <si>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</si>
  <si>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</si>
  <si>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</si>
  <si>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</si>
  <si>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</si>
  <si>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</si>
  <si>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</si>
  <si>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</si>
  <si>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</si>
  <si>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</si>
  <si>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</si>
  <si>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</si>
  <si>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</si>
  <si>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</si>
  <si>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</si>
  <si>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</si>
  <si>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</si>
  <si>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</si>
  <si>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</si>
  <si>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</si>
  <si>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</si>
  <si>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</si>
  <si>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</si>
  <si>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</si>
  <si>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</si>
  <si>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</si>
  <si>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</si>
  <si>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</si>
  <si>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</si>
  <si>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</si>
  <si>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</si>
  <si>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</si>
  <si>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</si>
  <si>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</si>
  <si>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</si>
  <si>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</si>
  <si>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</si>
  <si>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</si>
  <si>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</si>
  <si>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</si>
  <si>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</si>
  <si>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</si>
  <si>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</si>
  <si>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</si>
  <si>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</si>
  <si>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</si>
  <si>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</si>
  <si>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</si>
  <si>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</si>
  <si>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</si>
  <si>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</si>
  <si>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</si>
  <si>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</si>
  <si>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</si>
  <si>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</si>
  <si>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</si>
  <si>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</si>
  <si>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</si>
  <si>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</si>
  <si>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</si>
  <si>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</si>
  <si>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</si>
  <si>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</si>
  <si>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</si>
  <si>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</si>
  <si>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</si>
  <si>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</si>
  <si>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</si>
  <si>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</si>
  <si>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</si>
  <si>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</si>
  <si>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</si>
  <si>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</si>
  <si>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</si>
  <si>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</si>
  <si>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</si>
  <si>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</si>
  <si>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</si>
  <si>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</si>
  <si>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</si>
  <si>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</si>
  <si>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</si>
  <si>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</si>
  <si>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</si>
  <si>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</si>
  <si>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</si>
  <si>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</si>
  <si>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</si>
  <si>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</si>
  <si>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</si>
  <si>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</si>
  <si>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</si>
  <si>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</si>
  <si>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</si>
  <si>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</si>
  <si>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</si>
  <si>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</si>
  <si>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>24951130/1</t>
  </si>
  <si>
    <t xml:space="preserve"> սիլիկոնե քսուկներ</t>
  </si>
  <si>
    <t>31711160/1</t>
  </si>
  <si>
    <t xml:space="preserve"> էլեկտրոդներ</t>
  </si>
  <si>
    <t>44118400/4</t>
  </si>
  <si>
    <t>պրոֆնաստիլ</t>
  </si>
  <si>
    <t>44118400/5</t>
  </si>
  <si>
    <t>44119000/1</t>
  </si>
  <si>
    <t>տախտակ, փայտյա</t>
  </si>
  <si>
    <t>44119000/2</t>
  </si>
  <si>
    <t>44161250/1</t>
  </si>
  <si>
    <t xml:space="preserve"> ջրերի հեռացման խողովակներ</t>
  </si>
  <si>
    <t>44192610/2</t>
  </si>
  <si>
    <t>44331300/1</t>
  </si>
  <si>
    <t xml:space="preserve"> մետաղալարեր</t>
  </si>
  <si>
    <t>44531130/3</t>
  </si>
  <si>
    <t xml:space="preserve"> պտուտակագամ</t>
  </si>
  <si>
    <t>44531130/4</t>
  </si>
  <si>
    <t>44112252/1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</si>
  <si>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</si>
  <si>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</si>
  <si>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</si>
  <si>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</si>
  <si>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</si>
  <si>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</si>
  <si>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</si>
  <si>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</si>
  <si>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</si>
  <si>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</si>
  <si>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</si>
  <si>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</si>
  <si>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</si>
  <si>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</si>
  <si>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</si>
  <si>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</si>
  <si>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շինարարական աշխատանքներ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</si>
  <si>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</si>
  <si>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</si>
  <si>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</si>
  <si>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</si>
  <si>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</si>
  <si>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</si>
  <si>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</si>
  <si>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</si>
  <si>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</si>
  <si>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</si>
  <si>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</si>
  <si>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</si>
  <si>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</si>
  <si>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</si>
  <si>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</si>
  <si>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</si>
  <si>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</si>
  <si>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</si>
  <si>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</si>
  <si>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</si>
  <si>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</si>
  <si>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</si>
  <si>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</si>
  <si>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</si>
  <si>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</si>
  <si>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</si>
  <si>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</si>
  <si>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</si>
  <si>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</si>
  <si>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</si>
  <si>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</si>
  <si>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</si>
  <si>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</si>
  <si>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</si>
  <si>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</si>
  <si>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</si>
  <si>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</si>
  <si>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</si>
  <si>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>22811180/501</t>
  </si>
  <si>
    <t xml:space="preserve"> օրագրեր և ամենօրյա նշումների տետրեր</t>
  </si>
  <si>
    <t>24911500/501</t>
  </si>
  <si>
    <t>30141200/501</t>
  </si>
  <si>
    <t>30192121/501</t>
  </si>
  <si>
    <t>30192128/501</t>
  </si>
  <si>
    <t>30192130/501</t>
  </si>
  <si>
    <t>30192131/501</t>
  </si>
  <si>
    <t>30192135/501</t>
  </si>
  <si>
    <t>գրաֆիտե միջուկ, մատիտի համար</t>
  </si>
  <si>
    <t>30192160/501</t>
  </si>
  <si>
    <t>30192210/501</t>
  </si>
  <si>
    <t>30192720/501</t>
  </si>
  <si>
    <t>30196100/501</t>
  </si>
  <si>
    <t>30197100/501</t>
  </si>
  <si>
    <t>30197120/501</t>
  </si>
  <si>
    <t xml:space="preserve"> կոճգամներ</t>
  </si>
  <si>
    <t>30197231/501</t>
  </si>
  <si>
    <t>30197232/501</t>
  </si>
  <si>
    <t>30197233/501</t>
  </si>
  <si>
    <t>30197234/501</t>
  </si>
  <si>
    <t>30197323/501</t>
  </si>
  <si>
    <t>30197331/501</t>
  </si>
  <si>
    <t>30197622/501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</si>
  <si>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</si>
  <si>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</si>
  <si>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</si>
  <si>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</si>
  <si>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</si>
  <si>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</si>
  <si>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</si>
  <si>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</si>
  <si>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</si>
  <si>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</si>
  <si>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</si>
  <si>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</si>
  <si>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</si>
  <si>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</si>
  <si>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</si>
  <si>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</si>
  <si>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</si>
  <si>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</si>
  <si>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</si>
  <si>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</si>
  <si>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</si>
  <si>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</si>
  <si>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</si>
  <si>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</si>
  <si>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</si>
  <si>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</si>
  <si>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 xml:space="preserve"> շենքերի կառուցման աշխատանքներ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</si>
  <si>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</si>
  <si>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</si>
  <si>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</si>
  <si>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</si>
  <si>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</si>
  <si>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</si>
  <si>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</si>
  <si>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</si>
  <si>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</si>
  <si>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</si>
  <si>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</si>
  <si>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</si>
  <si>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</si>
  <si>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</si>
  <si>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</si>
  <si>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</si>
  <si>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</si>
  <si>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</si>
  <si>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</si>
  <si>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 xml:space="preserve"> խողովակների տեղադրման շինարարական աշխատանքներ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</si>
  <si>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</si>
  <si>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</si>
  <si>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</si>
  <si>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</si>
  <si>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</si>
  <si>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</si>
  <si>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</si>
  <si>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</si>
  <si>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</si>
  <si>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</si>
  <si>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</si>
  <si>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</si>
  <si>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</si>
  <si>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</si>
  <si>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</si>
  <si>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</si>
  <si>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</si>
  <si>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</si>
  <si>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</si>
  <si>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</si>
  <si>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</si>
  <si>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</si>
  <si>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</si>
  <si>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</si>
  <si>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</si>
  <si>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</si>
  <si>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</si>
  <si>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</si>
  <si>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</si>
  <si>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</si>
  <si>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</si>
  <si>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</si>
  <si>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</si>
  <si>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</si>
  <si>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</si>
  <si>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</si>
  <si>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</si>
  <si>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30197231/8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</si>
  <si>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</si>
  <si>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</si>
  <si>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</si>
  <si>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</si>
  <si>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</si>
  <si>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</si>
  <si>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</si>
  <si>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</si>
  <si>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</si>
  <si>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</si>
  <si>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</si>
  <si>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</si>
  <si>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</si>
  <si>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</si>
  <si>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</si>
  <si>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</si>
  <si>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</si>
  <si>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</si>
  <si>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</si>
  <si>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</si>
  <si>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</si>
  <si>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</si>
  <si>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</si>
  <si>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</si>
  <si>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</si>
  <si>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</si>
  <si>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</si>
  <si>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</si>
  <si>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</si>
  <si>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</si>
  <si>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</si>
  <si>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</si>
  <si>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</si>
  <si>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</si>
  <si>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</si>
  <si>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</si>
  <si>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</si>
  <si>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</si>
  <si>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</si>
  <si>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</si>
  <si>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</si>
  <si>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</si>
  <si>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</si>
  <si>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</si>
  <si>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</si>
  <si>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</si>
  <si>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</si>
  <si>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</si>
  <si>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</si>
  <si>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</si>
  <si>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</si>
  <si>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</si>
  <si>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</si>
  <si>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</si>
  <si>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</si>
  <si>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</si>
  <si>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</si>
  <si>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</si>
  <si>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</si>
  <si>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</si>
  <si>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</si>
  <si>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</si>
  <si>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</si>
  <si>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</si>
  <si>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</si>
  <si>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</si>
  <si>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</si>
  <si>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</si>
  <si>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</si>
  <si>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</si>
  <si>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</si>
  <si>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</si>
  <si>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</si>
  <si>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</si>
  <si>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</si>
  <si>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</si>
  <si>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</si>
  <si>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</si>
  <si>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</si>
  <si>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</si>
  <si>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</si>
  <si>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</si>
  <si>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</si>
  <si>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</si>
  <si>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</si>
  <si>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</si>
  <si>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</si>
  <si>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</si>
  <si>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</si>
  <si>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</si>
  <si>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</si>
  <si>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</si>
  <si>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</si>
  <si>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</si>
  <si>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</si>
  <si>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</si>
  <si>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</si>
  <si>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</si>
  <si>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</si>
  <si>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</si>
  <si>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</si>
  <si>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</si>
  <si>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</si>
  <si>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</si>
  <si>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</si>
  <si>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</si>
  <si>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</si>
  <si>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</si>
  <si>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</si>
  <si>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</si>
  <si>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</si>
  <si>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</si>
  <si>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</si>
  <si>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</si>
  <si>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</si>
  <si>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</si>
  <si>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</si>
  <si>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</si>
  <si>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</si>
  <si>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</si>
  <si>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</si>
  <si>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</si>
  <si>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</si>
  <si>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</si>
  <si>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</si>
  <si>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</si>
  <si>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</si>
  <si>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</si>
  <si>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</si>
  <si>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</si>
  <si>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</si>
  <si>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</si>
  <si>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</si>
  <si>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</si>
  <si>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</si>
  <si>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</si>
  <si>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</si>
  <si>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</si>
  <si>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</si>
  <si>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</si>
  <si>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</si>
  <si>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</si>
  <si>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</si>
  <si>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</si>
  <si>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</si>
  <si>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</si>
  <si>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</si>
  <si>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</si>
  <si>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</si>
  <si>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</si>
  <si>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</si>
  <si>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</si>
  <si>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</si>
  <si>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</si>
  <si>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</si>
  <si>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</si>
  <si>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</si>
  <si>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</si>
  <si>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</si>
  <si>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</si>
  <si>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</si>
  <si>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</si>
  <si>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</si>
  <si>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</si>
  <si>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</si>
  <si>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</si>
  <si>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</si>
  <si>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</si>
  <si>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</si>
  <si>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</si>
  <si>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</si>
  <si>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</si>
  <si>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</si>
  <si>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</si>
  <si>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</si>
  <si>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</si>
  <si>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</si>
  <si>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</si>
  <si>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</si>
  <si>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</si>
  <si>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</si>
  <si>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</si>
  <si>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</si>
  <si>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</si>
  <si>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</si>
  <si>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</si>
  <si>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</si>
  <si>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</si>
  <si>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</si>
  <si>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</si>
  <si>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</si>
  <si>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</si>
  <si>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</si>
  <si>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</si>
  <si>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</si>
  <si>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</si>
  <si>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</si>
  <si>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</si>
  <si>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</si>
  <si>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</si>
  <si>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</si>
  <si>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</si>
  <si>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</si>
  <si>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</si>
  <si>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</si>
  <si>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</si>
  <si>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</si>
  <si>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</si>
  <si>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</si>
  <si>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</si>
  <si>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</si>
  <si>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</si>
  <si>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</si>
  <si>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</si>
  <si>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</si>
  <si>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</si>
  <si>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</si>
  <si>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</si>
  <si>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</si>
  <si>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</si>
  <si>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</si>
  <si>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</si>
  <si>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</si>
  <si>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</si>
  <si>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</si>
  <si>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</si>
  <si>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</si>
  <si>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</si>
  <si>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</si>
  <si>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</si>
  <si>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</si>
  <si>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</si>
  <si>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</si>
  <si>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</si>
  <si>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</si>
  <si>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</si>
  <si>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</si>
  <si>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</si>
  <si>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</si>
  <si>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</si>
  <si>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</si>
  <si>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</si>
  <si>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</si>
  <si>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</si>
  <si>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</si>
  <si>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</si>
  <si>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</si>
  <si>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</si>
  <si>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</si>
  <si>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</si>
  <si>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</si>
  <si>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</si>
  <si>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</si>
  <si>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</si>
  <si>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</si>
  <si>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</si>
  <si>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</si>
  <si>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</si>
  <si>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</si>
  <si>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</si>
  <si>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</si>
  <si>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</si>
  <si>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</si>
  <si>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</si>
  <si>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</si>
  <si>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</si>
  <si>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</si>
  <si>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</si>
  <si>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</si>
  <si>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</si>
  <si>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</si>
  <si>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</si>
  <si>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</si>
  <si>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</si>
  <si>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</si>
  <si>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</si>
  <si>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</si>
  <si>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</si>
  <si>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</si>
  <si>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</si>
  <si>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</si>
  <si>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</si>
  <si>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</si>
  <si>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</si>
  <si>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</si>
  <si>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</si>
  <si>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</si>
  <si>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</si>
  <si>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</si>
  <si>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</si>
  <si>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</si>
  <si>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</si>
  <si>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</si>
  <si>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</si>
  <si>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</si>
  <si>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</si>
  <si>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</si>
  <si>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</si>
  <si>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</si>
  <si>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</si>
  <si>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</si>
  <si>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</si>
  <si>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</si>
  <si>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</si>
  <si>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</si>
  <si>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</si>
  <si>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</si>
  <si>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</si>
  <si>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</si>
  <si>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</si>
  <si>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</si>
  <si>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</si>
  <si>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</si>
  <si>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</si>
  <si>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</si>
  <si>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</si>
  <si>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</si>
  <si>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</si>
  <si>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</si>
  <si>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</si>
  <si>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</si>
  <si>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</si>
  <si>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</si>
  <si>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</si>
  <si>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</si>
  <si>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</si>
  <si>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</si>
  <si>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</si>
  <si>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</si>
  <si>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</si>
  <si>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</si>
  <si>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</si>
  <si>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</si>
  <si>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</si>
  <si>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</si>
  <si>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</si>
  <si>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</si>
  <si>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</si>
  <si>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</si>
  <si>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</si>
  <si>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</si>
  <si>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</si>
  <si>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</si>
  <si>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</si>
  <si>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</si>
  <si>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</si>
  <si>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</si>
  <si>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</si>
  <si>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</si>
  <si>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</si>
  <si>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</si>
  <si>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</si>
  <si>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</si>
  <si>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</si>
  <si>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</si>
  <si>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</si>
  <si>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</si>
  <si>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</si>
  <si>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</si>
  <si>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</si>
  <si>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</si>
  <si>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</si>
  <si>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</si>
  <si>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</si>
  <si>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</si>
  <si>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</si>
  <si>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</si>
  <si>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</si>
  <si>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</si>
  <si>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</si>
  <si>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</si>
  <si>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</si>
  <si>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</si>
  <si>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</si>
  <si>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</si>
  <si>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</si>
  <si>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</si>
  <si>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</si>
  <si>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</si>
  <si>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</si>
  <si>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</si>
  <si>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</si>
  <si>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</si>
  <si>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</si>
  <si>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</si>
  <si>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</si>
  <si>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</si>
  <si>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</si>
  <si>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</si>
  <si>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</si>
  <si>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</si>
  <si>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</si>
  <si>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</si>
  <si>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</si>
  <si>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</si>
  <si>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</si>
  <si>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</si>
  <si>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</si>
  <si>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</si>
  <si>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</si>
  <si>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</si>
  <si>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</si>
  <si>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</si>
  <si>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</si>
  <si>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</si>
  <si>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</si>
  <si>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</si>
  <si>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</si>
  <si>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</si>
  <si>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</si>
  <si>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</si>
  <si>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</si>
  <si>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</si>
  <si>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</si>
  <si>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</si>
  <si>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</si>
  <si>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</si>
  <si>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</si>
  <si>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</si>
  <si>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</si>
  <si>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</si>
  <si>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</si>
  <si>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</si>
  <si>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</si>
  <si>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</si>
  <si>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</si>
  <si>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</si>
  <si>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</si>
  <si>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</si>
  <si>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</si>
  <si>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</si>
  <si>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</si>
  <si>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</si>
  <si>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</si>
  <si>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</si>
  <si>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</si>
  <si>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</si>
  <si>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</si>
  <si>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</si>
  <si>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</si>
  <si>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</si>
  <si>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</si>
  <si>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</si>
  <si>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</si>
  <si>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</si>
  <si>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</si>
  <si>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</si>
  <si>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</si>
  <si>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</si>
  <si>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</si>
  <si>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</si>
  <si>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</si>
  <si>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</si>
  <si>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</si>
  <si>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</si>
  <si>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</si>
  <si>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</si>
  <si>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</si>
  <si>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</si>
  <si>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</si>
  <si>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</si>
  <si>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</si>
  <si>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</si>
  <si>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</si>
  <si>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</si>
  <si>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</si>
  <si>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</si>
  <si>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</si>
  <si>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</si>
  <si>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</si>
  <si>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</si>
  <si>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</si>
  <si>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</si>
  <si>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</si>
  <si>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</si>
  <si>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</si>
  <si>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</si>
  <si>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</si>
  <si>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</si>
  <si>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</si>
  <si>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</si>
  <si>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</si>
  <si>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</si>
  <si>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</si>
  <si>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</si>
  <si>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</si>
  <si>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</si>
  <si>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</si>
  <si>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</si>
  <si>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</si>
  <si>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</si>
  <si>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</si>
  <si>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</si>
  <si>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</si>
  <si>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</si>
  <si>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</si>
  <si>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</si>
  <si>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</si>
  <si>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</si>
  <si>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</si>
  <si>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</si>
  <si>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</si>
  <si>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</si>
  <si>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</si>
  <si>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</si>
  <si>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</si>
  <si>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</si>
  <si>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</si>
  <si>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</si>
  <si>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</si>
  <si>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</si>
  <si>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</si>
  <si>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</si>
  <si>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</si>
  <si>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</si>
  <si>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</si>
  <si>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</si>
  <si>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</si>
  <si>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</si>
  <si>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</si>
  <si>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</si>
  <si>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</si>
  <si>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</si>
  <si>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</si>
  <si>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</si>
  <si>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</si>
  <si>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</si>
  <si>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</si>
  <si>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</si>
  <si>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</si>
  <si>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</si>
  <si>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</si>
  <si>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</si>
  <si>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</si>
  <si>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</si>
  <si>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</si>
  <si>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</si>
  <si>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</si>
  <si>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</si>
  <si>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</si>
  <si>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</si>
  <si>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 xml:space="preserve"> մշակութային միջոցառումների կազմակերպման ծառայություններ/ Վարդավառի տոն</t>
  </si>
  <si>
    <t xml:space="preserve"> մշակութային միջոցառումների կազմակերպման ծառայություններ/ Սուրբ Աստվածածնի վերափոխման տոն</t>
  </si>
  <si>
    <t xml:space="preserve"> մշակութային միջոցառումների կազմակերպման ծառայություններ/ գիտելիքի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</si>
  <si>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</si>
  <si>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Կոմիտասյան օրեր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</si>
  <si>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</si>
  <si>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Էրեբունի-Երևան տոնակատարություն</t>
  </si>
  <si>
    <t xml:space="preserve"> մշակութային միջոցառումների կազմակերպման ծառայություններ/ Զոհված ազատամարտիկներին նվ. միջոց</t>
  </si>
  <si>
    <t xml:space="preserve"> մշակութային միջոցառումների կազմակերպման ծառայություններ/ Նկարիչների միջազգային օր</t>
  </si>
  <si>
    <t xml:space="preserve"> մշակութային միջոցառումների կազմակերպման ծառայություններ/ Ծննդյան տոներ և Ամանոր (ձևավորում)</t>
  </si>
  <si>
    <t xml:space="preserve"> մշակութային միջոցառումների կազմակերպման ծառայություններ/ Ամանորյա տոնական համերգ</t>
  </si>
  <si>
    <t xml:space="preserve"> մշակութային միջոցառումների կազմակերպման ծառայություններ/ Ամանորյա տոն միջոց. կազմ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</si>
  <si>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</si>
  <si>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</si>
  <si>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</si>
  <si>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</si>
  <si>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</si>
  <si>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</si>
  <si>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</si>
  <si>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</si>
  <si>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</si>
  <si>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</si>
  <si>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</si>
  <si>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</si>
  <si>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</si>
  <si>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</si>
  <si>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</si>
  <si>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</si>
  <si>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</si>
  <si>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</si>
  <si>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</si>
  <si>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</si>
  <si>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</si>
  <si>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</si>
  <si>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</si>
  <si>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</si>
  <si>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</si>
  <si>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</si>
  <si>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</si>
  <si>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</si>
  <si>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</si>
  <si>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</si>
  <si>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</si>
  <si>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</si>
  <si>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</si>
  <si>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</si>
  <si>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</si>
  <si>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</si>
  <si>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</si>
  <si>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</si>
  <si>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</si>
  <si>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</si>
  <si>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</si>
  <si>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</si>
  <si>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</si>
  <si>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</si>
  <si>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</si>
  <si>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</si>
  <si>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</si>
  <si>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</si>
  <si>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</si>
  <si>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</si>
  <si>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</si>
  <si>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</si>
  <si>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</si>
  <si>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</si>
  <si>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</si>
  <si>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</si>
  <si>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</si>
  <si>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</si>
  <si>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</si>
  <si>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</si>
  <si>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</si>
  <si>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</si>
  <si>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</si>
  <si>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</si>
  <si>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</si>
  <si>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</si>
  <si>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</si>
  <si>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</si>
  <si>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</si>
  <si>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</si>
  <si>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</si>
  <si>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</si>
  <si>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</si>
  <si>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</si>
  <si>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</si>
  <si>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</si>
  <si>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</si>
  <si>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</si>
  <si>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</si>
  <si>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</si>
  <si>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</si>
  <si>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</si>
  <si>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</si>
  <si>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</si>
  <si>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</si>
  <si>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</si>
  <si>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</si>
  <si>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</si>
  <si>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</si>
  <si>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</si>
  <si>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</si>
  <si>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</si>
  <si>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</si>
  <si>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</si>
  <si>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</si>
  <si>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</si>
  <si>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</si>
  <si>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</si>
  <si>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</si>
  <si>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</si>
  <si>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</si>
  <si>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</si>
  <si>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</si>
  <si>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</si>
  <si>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</si>
  <si>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</si>
  <si>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</si>
  <si>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</si>
  <si>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</si>
  <si>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</si>
  <si>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</si>
  <si>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</si>
  <si>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</si>
  <si>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</si>
  <si>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</si>
  <si>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</si>
  <si>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</si>
  <si>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</si>
  <si>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</si>
  <si>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</si>
  <si>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</si>
  <si>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</si>
  <si>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</si>
  <si>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</si>
  <si>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</si>
  <si>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</si>
  <si>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</si>
  <si>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</si>
  <si>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</si>
  <si>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</si>
  <si>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</si>
  <si>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</si>
  <si>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</si>
  <si>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</si>
  <si>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</si>
  <si>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</si>
  <si>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</si>
  <si>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</si>
  <si>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</si>
  <si>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</si>
  <si>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</si>
  <si>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</si>
  <si>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</si>
  <si>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</si>
  <si>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</si>
  <si>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</si>
  <si>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</si>
  <si>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</si>
  <si>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</si>
  <si>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</si>
  <si>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</si>
  <si>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</si>
  <si>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</si>
  <si>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</si>
  <si>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</si>
  <si>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</si>
  <si>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</si>
  <si>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</si>
  <si>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</si>
  <si>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</si>
  <si>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</si>
  <si>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</si>
  <si>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</si>
  <si>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</si>
  <si>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</si>
  <si>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</si>
  <si>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</si>
  <si>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</si>
  <si>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</si>
  <si>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</si>
  <si>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</si>
  <si>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</si>
  <si>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</si>
  <si>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</si>
  <si>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</si>
  <si>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</si>
  <si>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</si>
  <si>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</si>
  <si>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</si>
  <si>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</si>
  <si>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</si>
  <si>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</si>
  <si>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</si>
  <si>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</si>
  <si>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</si>
  <si>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</si>
  <si>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</si>
  <si>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</si>
  <si>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</si>
  <si>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</si>
  <si>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</si>
  <si>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</si>
  <si>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</si>
  <si>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</si>
  <si>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</si>
  <si>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</si>
  <si>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</si>
  <si>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</si>
  <si>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</si>
  <si>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</si>
  <si>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</si>
  <si>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</si>
  <si>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</si>
  <si>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</si>
  <si>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</si>
  <si>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</si>
  <si>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</si>
  <si>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</si>
  <si>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</si>
  <si>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</si>
  <si>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</si>
  <si>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</si>
  <si>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</si>
  <si>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</si>
  <si>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</si>
  <si>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</si>
  <si>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</si>
  <si>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</si>
  <si>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</si>
  <si>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</si>
  <si>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</si>
  <si>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</si>
  <si>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</si>
  <si>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</si>
  <si>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</si>
  <si>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</si>
  <si>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</si>
  <si>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</si>
  <si>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</si>
  <si>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</si>
  <si>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</si>
  <si>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</si>
  <si>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</si>
  <si>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</si>
  <si>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</si>
  <si>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</si>
  <si>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</si>
  <si>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</si>
  <si>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</si>
  <si>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</si>
  <si>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</si>
  <si>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</si>
  <si>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</si>
  <si>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</si>
  <si>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</si>
  <si>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</si>
  <si>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</si>
  <si>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</si>
  <si>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</si>
  <si>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</si>
  <si>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</si>
  <si>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</si>
  <si>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</si>
  <si>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</si>
  <si>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</si>
  <si>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</si>
  <si>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</si>
  <si>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</si>
  <si>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</si>
  <si>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</si>
  <si>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</si>
  <si>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</si>
  <si>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</si>
  <si>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</si>
  <si>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</si>
  <si>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</si>
  <si>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</si>
  <si>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</si>
  <si>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</si>
  <si>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</si>
  <si>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</si>
  <si>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</si>
  <si>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</si>
  <si>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</si>
  <si>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</si>
  <si>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</si>
  <si>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</si>
  <si>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</si>
  <si>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</si>
  <si>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</si>
  <si>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</si>
  <si>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</si>
  <si>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</si>
  <si>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</si>
  <si>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</si>
  <si>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</si>
  <si>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</si>
  <si>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</si>
  <si>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</si>
  <si>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</si>
  <si>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</si>
  <si>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</si>
  <si>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</si>
  <si>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</si>
  <si>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</si>
  <si>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</si>
  <si>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</si>
  <si>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</si>
  <si>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</si>
  <si>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</si>
  <si>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</si>
  <si>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</si>
  <si>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</si>
  <si>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</si>
  <si>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</si>
  <si>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</si>
  <si>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</si>
  <si>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</si>
  <si>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</si>
  <si>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</si>
  <si>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</si>
  <si>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</si>
  <si>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</si>
  <si>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</si>
  <si>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</si>
  <si>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</si>
  <si>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</si>
  <si>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</si>
  <si>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</si>
  <si>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</si>
  <si>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</si>
  <si>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</si>
  <si>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</si>
  <si>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</si>
  <si>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</si>
  <si>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</si>
  <si>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</si>
  <si>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</si>
  <si>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</si>
  <si>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</si>
  <si>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</si>
  <si>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</si>
  <si>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</si>
  <si>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</si>
  <si>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</si>
  <si>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</si>
  <si>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</si>
  <si>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</si>
  <si>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</si>
  <si>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</si>
  <si>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</si>
  <si>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</si>
  <si>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</si>
  <si>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</si>
  <si>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</si>
  <si>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</si>
  <si>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</si>
  <si>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</si>
  <si>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</si>
  <si>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</si>
  <si>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</si>
  <si>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</si>
  <si>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</si>
  <si>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</si>
  <si>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</si>
  <si>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</si>
  <si>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</si>
  <si>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</si>
  <si>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</si>
  <si>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</si>
  <si>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</si>
  <si>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</si>
  <si>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</si>
  <si>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</si>
  <si>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</si>
  <si>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</si>
  <si>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</si>
  <si>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</si>
  <si>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</si>
  <si>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</si>
  <si>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</si>
  <si>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</si>
  <si>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</si>
  <si>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</si>
  <si>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</si>
  <si>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</si>
  <si>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</si>
  <si>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</si>
  <si>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</si>
  <si>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</si>
  <si>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</si>
  <si>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</si>
  <si>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</si>
  <si>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</si>
  <si>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</si>
  <si>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</si>
  <si>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</si>
  <si>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</si>
  <si>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</si>
  <si>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</si>
  <si>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</si>
  <si>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</si>
  <si>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</si>
  <si>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</si>
  <si>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</si>
  <si>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</si>
  <si>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</si>
  <si>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</si>
  <si>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</si>
  <si>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</si>
  <si>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</si>
  <si>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</si>
  <si>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</si>
  <si>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</si>
  <si>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</si>
  <si>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</si>
  <si>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</si>
  <si>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</si>
  <si>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</si>
  <si>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</si>
  <si>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</si>
  <si>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</si>
  <si>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</si>
  <si>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</si>
  <si>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</si>
  <si>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</si>
  <si>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</si>
  <si>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</si>
  <si>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</si>
  <si>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</si>
  <si>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</si>
  <si>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</si>
  <si>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</si>
  <si>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</si>
  <si>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</si>
  <si>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</si>
  <si>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</si>
  <si>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</si>
  <si>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</si>
  <si>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</si>
  <si>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</si>
  <si>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</si>
  <si>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</si>
  <si>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</si>
  <si>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</si>
  <si>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</si>
  <si>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</si>
  <si>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</si>
  <si>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</si>
  <si>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</si>
  <si>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</si>
  <si>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</si>
  <si>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</si>
  <si>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</si>
  <si>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</si>
  <si>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</si>
  <si>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</si>
  <si>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</si>
  <si>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</si>
  <si>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</si>
  <si>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</si>
  <si>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</si>
  <si>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</si>
  <si>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</si>
  <si>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</si>
  <si>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</si>
  <si>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</si>
  <si>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</si>
  <si>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</si>
  <si>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</si>
  <si>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</si>
  <si>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</si>
  <si>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</si>
  <si>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</si>
  <si>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</si>
  <si>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</si>
  <si>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</si>
  <si>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</si>
  <si>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</si>
  <si>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</si>
  <si>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</si>
  <si>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</si>
  <si>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</si>
  <si>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</si>
  <si>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</si>
  <si>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</si>
  <si>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</si>
  <si>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</si>
  <si>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</si>
  <si>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</si>
  <si>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</si>
  <si>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</si>
  <si>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</si>
  <si>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</si>
  <si>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</si>
  <si>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</si>
  <si>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</si>
  <si>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</si>
  <si>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</si>
  <si>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</si>
  <si>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</si>
  <si>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</si>
  <si>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</si>
  <si>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</si>
  <si>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</si>
  <si>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</si>
  <si>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</si>
  <si>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</si>
  <si>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</si>
  <si>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</si>
  <si>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</si>
  <si>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</si>
  <si>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</si>
  <si>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</si>
  <si>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</si>
  <si>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</si>
  <si>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</si>
  <si>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</si>
  <si>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</si>
  <si>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</si>
  <si>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</si>
  <si>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</si>
  <si>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</si>
  <si>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</si>
  <si>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</si>
  <si>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</si>
  <si>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</si>
  <si>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</si>
  <si>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</si>
  <si>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</si>
  <si>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</si>
  <si>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</si>
  <si>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</si>
  <si>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</si>
  <si>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</si>
  <si>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</si>
  <si>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</si>
  <si>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</si>
  <si>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</si>
  <si>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</si>
  <si>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</si>
  <si>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</si>
  <si>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</si>
  <si>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</si>
  <si>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</si>
  <si>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</si>
  <si>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</si>
  <si>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</si>
  <si>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</si>
  <si>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</si>
  <si>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</si>
  <si>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</si>
  <si>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</si>
  <si>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</si>
  <si>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</si>
  <si>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</si>
  <si>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</si>
  <si>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</si>
  <si>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</si>
  <si>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</si>
  <si>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</si>
  <si>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</si>
  <si>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</si>
  <si>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</si>
  <si>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</si>
  <si>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</si>
  <si>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</si>
  <si>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</si>
  <si>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</si>
  <si>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</si>
  <si>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</si>
  <si>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</si>
  <si>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</si>
  <si>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</si>
  <si>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</si>
  <si>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</si>
  <si>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</si>
  <si>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</si>
  <si>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</si>
  <si>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</si>
  <si>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</si>
  <si>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</si>
  <si>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</si>
  <si>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</si>
  <si>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</si>
  <si>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</si>
  <si>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</si>
  <si>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</si>
  <si>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</si>
  <si>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</si>
  <si>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</si>
  <si>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</si>
  <si>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</si>
  <si>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</si>
  <si>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</si>
  <si>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</si>
  <si>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</si>
  <si>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</si>
  <si>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</si>
  <si>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</si>
  <si>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</si>
  <si>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</si>
  <si>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</si>
  <si>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</si>
  <si>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</si>
  <si>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</si>
  <si>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</si>
  <si>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</si>
  <si>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</si>
  <si>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</si>
  <si>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</si>
  <si>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</si>
  <si>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</si>
  <si>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</si>
  <si>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</si>
  <si>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</si>
  <si>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</si>
  <si>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</si>
  <si>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</si>
  <si>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</si>
  <si>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</si>
  <si>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</si>
  <si>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</si>
  <si>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</si>
  <si>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</si>
  <si>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</si>
  <si>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</si>
  <si>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</si>
  <si>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</si>
  <si>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</si>
  <si>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</si>
  <si>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</si>
  <si>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</si>
  <si>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</si>
  <si>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</si>
  <si>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</si>
  <si>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</si>
  <si>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</si>
  <si>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</si>
  <si>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</si>
  <si>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</si>
  <si>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</si>
  <si>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</si>
  <si>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</si>
  <si>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</si>
  <si>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</si>
  <si>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</si>
  <si>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</si>
  <si>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</si>
  <si>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</si>
  <si>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</si>
  <si>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</si>
  <si>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</si>
  <si>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</si>
  <si>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</si>
  <si>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</si>
  <si>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</si>
  <si>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</si>
  <si>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</si>
  <si>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</si>
  <si>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</si>
  <si>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</si>
  <si>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</si>
  <si>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</si>
  <si>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</si>
  <si>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</si>
  <si>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</si>
  <si>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</si>
  <si>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</si>
  <si>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</si>
  <si>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</si>
  <si>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</si>
  <si>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</si>
  <si>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</si>
  <si>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</si>
  <si>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</si>
  <si>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</si>
  <si>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</si>
  <si>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</si>
  <si>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</si>
  <si>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</si>
  <si>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</si>
  <si>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</si>
  <si>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</si>
  <si>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</si>
  <si>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</si>
  <si>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</si>
  <si>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</si>
  <si>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</si>
  <si>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</si>
  <si>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</si>
  <si>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</si>
  <si>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</si>
  <si>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</si>
  <si>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</si>
  <si>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</si>
  <si>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</si>
  <si>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</si>
  <si>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</si>
  <si>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</si>
  <si>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</si>
  <si>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</si>
  <si>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</si>
  <si>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</si>
  <si>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</si>
  <si>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</si>
  <si>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</si>
  <si>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</si>
  <si>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</si>
  <si>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</si>
  <si>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</si>
  <si>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</si>
  <si>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</si>
  <si>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</si>
  <si>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</si>
  <si>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</si>
  <si>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</si>
  <si>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</si>
  <si>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</si>
  <si>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</si>
  <si>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</si>
  <si>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</si>
  <si>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</si>
  <si>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</si>
  <si>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</si>
  <si>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</si>
  <si>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</si>
  <si>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</si>
  <si>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</si>
  <si>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</si>
  <si>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</si>
  <si>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</si>
  <si>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</si>
  <si>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</si>
  <si>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</si>
  <si>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</si>
  <si>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</si>
  <si>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</si>
  <si>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</si>
  <si>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</si>
  <si>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</si>
  <si>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</si>
  <si>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</si>
  <si>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</si>
  <si>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</si>
  <si>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</si>
  <si>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</si>
  <si>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</si>
  <si>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</si>
  <si>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</si>
  <si>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</si>
  <si>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</si>
  <si>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</si>
  <si>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</si>
  <si>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</si>
  <si>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</si>
  <si>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</si>
  <si>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</si>
  <si>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</si>
  <si>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</si>
  <si>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</si>
  <si>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</si>
  <si>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</si>
  <si>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</si>
  <si>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</si>
  <si>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</si>
  <si>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</si>
  <si>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</si>
  <si>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32551160/5</t>
  </si>
  <si>
    <t xml:space="preserve"> հեռախոսային սարքեր/ IP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</si>
  <si>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</si>
  <si>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</si>
  <si>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</si>
  <si>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</si>
  <si>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</si>
  <si>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</si>
  <si>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</si>
  <si>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</si>
  <si>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</si>
  <si>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</si>
  <si>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</si>
  <si>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</si>
  <si>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</si>
  <si>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</si>
  <si>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</si>
  <si>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</si>
  <si>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</si>
  <si>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</si>
  <si>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</si>
  <si>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</si>
  <si>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</si>
  <si>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</si>
  <si>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</si>
  <si>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>գազասպառման համակարգի տեխնիկական սպասարկման ծառայություններ/ գազատարի տեխնիկական սպասարկում</t>
  </si>
  <si>
    <t xml:space="preserve"> գնահատման հետ կապված խորհրդատվական ծառայություններ</t>
  </si>
  <si>
    <t>հրշեջ անվտանգության մասնագիտացված ծառայություններ/ կաթսայատան ծխատարների և օդատարերի ստուգման ծառայություն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</si>
  <si>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</si>
  <si>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</si>
  <si>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</si>
  <si>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</si>
  <si>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</si>
  <si>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</si>
  <si>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</si>
  <si>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</si>
  <si>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</si>
  <si>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</si>
  <si>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</si>
  <si>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</si>
  <si>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</si>
  <si>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</si>
  <si>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</si>
  <si>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71241200/669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</si>
  <si>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</si>
  <si>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</si>
  <si>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</si>
  <si>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</si>
  <si>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</si>
  <si>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</si>
  <si>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</si>
  <si>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</si>
  <si>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</si>
  <si>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</si>
  <si>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</si>
  <si>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</si>
  <si>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</si>
  <si>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</si>
  <si>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</si>
  <si>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</si>
  <si>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</si>
  <si>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</si>
  <si>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</si>
  <si>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</si>
  <si>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</si>
  <si>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</si>
  <si>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</si>
  <si>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</si>
  <si>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</si>
  <si>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</si>
  <si>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</si>
  <si>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</si>
  <si>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</si>
  <si>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</si>
  <si>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</si>
  <si>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</si>
  <si>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</si>
  <si>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</si>
  <si>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</si>
  <si>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</si>
  <si>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</si>
  <si>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</si>
  <si>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</si>
  <si>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</si>
  <si>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</si>
  <si>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</si>
  <si>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</si>
  <si>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</si>
  <si>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</si>
  <si>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</si>
  <si>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</si>
  <si>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</si>
  <si>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</si>
  <si>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</si>
  <si>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</si>
  <si>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</si>
  <si>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</si>
  <si>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</si>
  <si>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</si>
  <si>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</si>
  <si>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</si>
  <si>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</si>
  <si>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</si>
  <si>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</si>
  <si>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</si>
  <si>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</si>
  <si>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</si>
  <si>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</si>
  <si>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</si>
  <si>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</si>
  <si>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</si>
  <si>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</si>
  <si>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</si>
  <si>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</si>
  <si>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</si>
  <si>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</si>
  <si>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</si>
  <si>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</si>
  <si>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</si>
  <si>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</si>
  <si>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</si>
  <si>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</si>
  <si>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</si>
  <si>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</si>
  <si>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</si>
  <si>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</si>
  <si>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</si>
  <si>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</si>
  <si>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</si>
  <si>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</si>
  <si>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</si>
  <si>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</si>
  <si>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</si>
  <si>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</si>
  <si>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</si>
  <si>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</si>
  <si>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</si>
  <si>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</si>
  <si>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</si>
  <si>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</si>
  <si>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</si>
  <si>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</si>
  <si>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</si>
  <si>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</si>
  <si>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</si>
  <si>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</si>
  <si>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</si>
  <si>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</si>
  <si>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</si>
  <si>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</si>
  <si>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</si>
  <si>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</si>
  <si>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</si>
  <si>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</si>
  <si>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</si>
  <si>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</si>
  <si>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</si>
  <si>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</si>
  <si>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</si>
  <si>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</si>
  <si>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</si>
  <si>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</si>
  <si>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</si>
  <si>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</si>
  <si>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</si>
  <si>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</si>
  <si>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</si>
  <si>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</si>
  <si>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</si>
  <si>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</si>
  <si>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</si>
  <si>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</si>
  <si>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</si>
  <si>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</si>
  <si>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</si>
  <si>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</si>
  <si>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</si>
  <si>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</si>
  <si>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</si>
  <si>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</si>
  <si>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</si>
  <si>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</si>
  <si>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</si>
  <si>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</si>
  <si>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</si>
  <si>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</si>
  <si>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</si>
  <si>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</si>
  <si>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</si>
  <si>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</si>
  <si>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</si>
  <si>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</si>
  <si>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</si>
  <si>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</si>
  <si>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</si>
  <si>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</si>
  <si>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</si>
  <si>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</si>
  <si>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</si>
  <si>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</si>
  <si>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</si>
  <si>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</si>
  <si>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</si>
  <si>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</si>
  <si>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</si>
  <si>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</si>
  <si>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</si>
  <si>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</si>
  <si>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</si>
  <si>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</si>
  <si>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</si>
  <si>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</si>
  <si>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</si>
  <si>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</si>
  <si>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</si>
  <si>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</si>
  <si>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</si>
  <si>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</si>
  <si>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</si>
  <si>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</si>
  <si>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</si>
  <si>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</si>
  <si>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</si>
  <si>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</si>
  <si>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</si>
  <si>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</si>
  <si>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</si>
  <si>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</si>
  <si>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</si>
  <si>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</si>
  <si>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</si>
  <si>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</si>
  <si>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</si>
  <si>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</si>
  <si>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</si>
  <si>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</si>
  <si>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</si>
  <si>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</si>
  <si>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</si>
  <si>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</si>
  <si>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</si>
  <si>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</si>
  <si>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</si>
  <si>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</si>
  <si>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</si>
  <si>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</si>
  <si>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</si>
  <si>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</si>
  <si>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</si>
  <si>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</si>
  <si>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</si>
  <si>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</si>
  <si>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</si>
  <si>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</si>
  <si>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</si>
  <si>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</si>
  <si>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</si>
  <si>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</si>
  <si>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</si>
  <si>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</si>
  <si>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</si>
  <si>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</si>
  <si>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</si>
  <si>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</si>
  <si>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</si>
  <si>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</si>
  <si>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</si>
  <si>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</si>
  <si>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</si>
  <si>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</si>
  <si>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</si>
  <si>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</si>
  <si>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</si>
  <si>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</si>
  <si>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</si>
  <si>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</si>
  <si>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</si>
  <si>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</si>
  <si>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</si>
  <si>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</si>
  <si>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</si>
  <si>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</si>
  <si>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</si>
  <si>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</si>
  <si>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</si>
  <si>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</si>
  <si>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</si>
  <si>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</si>
  <si>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</si>
  <si>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</si>
  <si>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</si>
  <si>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</si>
  <si>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</si>
  <si>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</si>
  <si>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</si>
  <si>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</si>
  <si>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</si>
  <si>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</si>
  <si>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</si>
  <si>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</si>
  <si>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</si>
  <si>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</si>
  <si>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</si>
  <si>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</si>
  <si>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</si>
  <si>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</si>
  <si>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</si>
  <si>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</si>
  <si>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</si>
  <si>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</si>
  <si>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</si>
  <si>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</si>
  <si>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</si>
  <si>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</si>
  <si>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</si>
  <si>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</si>
  <si>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</si>
  <si>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</si>
  <si>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</si>
  <si>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</si>
  <si>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</si>
  <si>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</si>
  <si>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</si>
  <si>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</si>
  <si>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</si>
  <si>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</si>
  <si>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</si>
  <si>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</si>
  <si>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</si>
  <si>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</si>
  <si>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</si>
  <si>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</si>
  <si>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</si>
  <si>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</si>
  <si>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</si>
  <si>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</si>
  <si>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</si>
  <si>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</si>
  <si>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</si>
  <si>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</si>
  <si>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</si>
  <si>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</si>
  <si>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</si>
  <si>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</si>
  <si>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</si>
  <si>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</si>
  <si>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</si>
  <si>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</si>
  <si>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</si>
  <si>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</si>
  <si>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</si>
  <si>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</si>
  <si>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</si>
  <si>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</si>
  <si>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</si>
  <si>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</si>
  <si>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</si>
  <si>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</si>
  <si>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</si>
  <si>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</si>
  <si>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</si>
  <si>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</si>
  <si>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</si>
  <si>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</si>
  <si>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</si>
  <si>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</si>
  <si>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</si>
  <si>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</si>
  <si>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</si>
  <si>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</si>
  <si>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</si>
  <si>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</si>
  <si>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</si>
  <si>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</si>
  <si>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</si>
  <si>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</si>
  <si>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</si>
  <si>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</si>
  <si>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</si>
  <si>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</si>
  <si>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</si>
  <si>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</si>
  <si>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</si>
  <si>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</si>
  <si>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</si>
  <si>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</si>
  <si>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</si>
  <si>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</si>
  <si>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</si>
  <si>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</si>
  <si>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</si>
  <si>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</si>
  <si>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</si>
  <si>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</si>
  <si>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</si>
  <si>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</si>
  <si>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</si>
  <si>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</si>
  <si>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</si>
  <si>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</si>
  <si>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</si>
  <si>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</si>
  <si>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</si>
  <si>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</si>
  <si>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</si>
  <si>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</si>
  <si>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</si>
  <si>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</si>
  <si>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</si>
  <si>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</si>
  <si>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</si>
  <si>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</si>
  <si>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</si>
  <si>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</si>
  <si>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</si>
  <si>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</si>
  <si>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</si>
  <si>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</si>
  <si>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</si>
  <si>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</si>
  <si>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</si>
  <si>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</si>
  <si>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</si>
  <si>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</si>
  <si>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</si>
  <si>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</si>
  <si>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</si>
  <si>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</si>
  <si>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</si>
  <si>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</si>
  <si>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</si>
  <si>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</si>
  <si>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</si>
  <si>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</si>
  <si>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</si>
  <si>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</si>
  <si>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</si>
  <si>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</si>
  <si>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</si>
  <si>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</si>
  <si>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</si>
  <si>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</si>
  <si>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</si>
  <si>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</si>
  <si>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</si>
  <si>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</si>
  <si>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</si>
  <si>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</si>
  <si>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</si>
  <si>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</si>
  <si>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</si>
  <si>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</si>
  <si>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</si>
  <si>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</si>
  <si>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</si>
  <si>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</si>
  <si>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</si>
  <si>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</si>
  <si>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</si>
  <si>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</si>
  <si>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</si>
  <si>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</si>
  <si>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</si>
  <si>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</si>
  <si>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</si>
  <si>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</si>
  <si>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</si>
  <si>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</si>
  <si>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</si>
  <si>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</si>
  <si>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</si>
  <si>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</si>
  <si>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</si>
  <si>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</si>
  <si>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</si>
  <si>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</si>
  <si>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</si>
  <si>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</si>
  <si>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</si>
  <si>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</si>
  <si>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</si>
  <si>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</si>
  <si>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</si>
  <si>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</si>
  <si>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</si>
  <si>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</si>
  <si>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</si>
  <si>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</si>
  <si>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</si>
  <si>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</si>
  <si>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</si>
  <si>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</si>
  <si>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</si>
  <si>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</si>
  <si>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</si>
  <si>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</si>
  <si>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</si>
  <si>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</si>
  <si>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</si>
  <si>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</si>
  <si>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</si>
  <si>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</si>
  <si>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</si>
  <si>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</si>
  <si>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</si>
  <si>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</si>
  <si>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</si>
  <si>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</si>
  <si>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</si>
  <si>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</si>
  <si>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</si>
  <si>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</si>
  <si>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</si>
  <si>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</si>
  <si>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</si>
  <si>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</si>
  <si>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</si>
  <si>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</si>
  <si>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</si>
  <si>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</si>
  <si>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</si>
  <si>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</si>
  <si>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</si>
  <si>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</si>
  <si>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</si>
  <si>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</si>
  <si>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</si>
  <si>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</si>
  <si>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</si>
  <si>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</si>
  <si>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</si>
  <si>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</si>
  <si>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</si>
  <si>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</si>
  <si>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</si>
  <si>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</si>
  <si>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</si>
  <si>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</si>
  <si>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</si>
  <si>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</si>
  <si>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</si>
  <si>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</si>
  <si>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</si>
  <si>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</si>
  <si>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</si>
  <si>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</si>
  <si>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</si>
  <si>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</si>
  <si>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</si>
  <si>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</si>
  <si>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</si>
  <si>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</si>
  <si>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</si>
  <si>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</si>
  <si>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</si>
  <si>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</si>
  <si>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</si>
  <si>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</si>
  <si>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</si>
  <si>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</si>
  <si>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</si>
  <si>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</si>
  <si>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</si>
  <si>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</si>
  <si>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</si>
  <si>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</si>
  <si>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</si>
  <si>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</si>
  <si>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</si>
  <si>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</si>
  <si>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</si>
  <si>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</si>
  <si>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</si>
  <si>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</si>
  <si>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</si>
  <si>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</si>
  <si>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</si>
  <si>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</si>
  <si>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</si>
  <si>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</si>
  <si>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</si>
  <si>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</si>
  <si>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</si>
  <si>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</si>
  <si>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</si>
  <si>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</si>
  <si>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</si>
  <si>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</si>
  <si>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</si>
  <si>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</si>
  <si>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</si>
  <si>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</si>
  <si>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</si>
  <si>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</si>
  <si>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</si>
  <si>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</si>
  <si>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</si>
  <si>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</si>
  <si>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</si>
  <si>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</si>
  <si>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</si>
  <si>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</si>
  <si>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</si>
  <si>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</si>
  <si>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</si>
  <si>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</si>
  <si>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</si>
  <si>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</si>
  <si>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</si>
  <si>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</si>
  <si>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</si>
  <si>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</si>
  <si>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</si>
  <si>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</si>
  <si>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</si>
  <si>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</si>
  <si>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</si>
  <si>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</si>
  <si>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</si>
  <si>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</si>
  <si>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</si>
  <si>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</si>
  <si>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</si>
  <si>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</si>
  <si>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</si>
  <si>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</si>
  <si>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</si>
  <si>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</si>
  <si>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</si>
  <si>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</si>
  <si>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</si>
  <si>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</si>
  <si>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</si>
  <si>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</si>
  <si>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</si>
  <si>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</si>
  <si>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</si>
  <si>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</si>
  <si>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</si>
  <si>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</si>
  <si>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</si>
  <si>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</si>
  <si>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</si>
  <si>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</si>
  <si>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</si>
  <si>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</si>
  <si>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</si>
  <si>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</si>
  <si>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</si>
  <si>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</si>
  <si>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</si>
  <si>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</si>
  <si>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</si>
  <si>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</si>
  <si>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</si>
  <si>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</si>
  <si>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</si>
  <si>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</si>
  <si>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</si>
  <si>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</si>
  <si>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</si>
  <si>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</si>
  <si>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</si>
  <si>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</si>
  <si>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</si>
  <si>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</si>
  <si>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</si>
  <si>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</si>
  <si>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</si>
  <si>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</si>
  <si>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</si>
  <si>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</si>
  <si>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</si>
  <si>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</si>
  <si>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</si>
  <si>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</si>
  <si>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</si>
  <si>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</si>
  <si>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</si>
  <si>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</si>
  <si>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</si>
  <si>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</si>
  <si>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</si>
  <si>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</si>
  <si>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</si>
  <si>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</si>
  <si>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</si>
  <si>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</si>
  <si>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</si>
  <si>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</si>
  <si>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</si>
  <si>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</si>
  <si>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</si>
  <si>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</si>
  <si>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</si>
  <si>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</si>
  <si>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</si>
  <si>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</si>
  <si>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</si>
  <si>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</si>
  <si>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</si>
  <si>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</si>
  <si>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</si>
  <si>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</si>
  <si>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</si>
  <si>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</si>
  <si>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</si>
  <si>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</si>
  <si>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</si>
  <si>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</si>
  <si>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</si>
  <si>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</si>
  <si>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</si>
  <si>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</si>
  <si>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</si>
  <si>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</si>
  <si>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</si>
  <si>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</si>
  <si>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</si>
  <si>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</si>
  <si>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</si>
  <si>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</si>
  <si>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</si>
  <si>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</si>
  <si>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</si>
  <si>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</si>
  <si>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</si>
  <si>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</si>
  <si>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</si>
  <si>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</si>
  <si>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</si>
  <si>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</si>
  <si>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</si>
  <si>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</si>
  <si>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</si>
  <si>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</si>
  <si>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</si>
  <si>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</si>
  <si>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</si>
  <si>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</si>
  <si>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</si>
  <si>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</si>
  <si>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</si>
  <si>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</si>
  <si>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</si>
  <si>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</si>
  <si>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</si>
  <si>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</si>
  <si>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</si>
  <si>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</si>
  <si>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</si>
  <si>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</si>
  <si>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</si>
  <si>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</si>
  <si>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</si>
  <si>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</si>
  <si>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</si>
  <si>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</si>
  <si>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</si>
  <si>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</si>
  <si>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</si>
  <si>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</si>
  <si>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</si>
  <si>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</si>
  <si>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</si>
  <si>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</si>
  <si>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</si>
  <si>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</si>
  <si>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</si>
  <si>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</si>
  <si>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</si>
  <si>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</si>
  <si>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</si>
  <si>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</si>
  <si>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</si>
  <si>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</si>
  <si>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</si>
  <si>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</si>
  <si>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</si>
  <si>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</si>
  <si>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</si>
  <si>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</si>
  <si>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</si>
  <si>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</si>
  <si>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</si>
  <si>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</si>
  <si>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</si>
  <si>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</si>
  <si>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</si>
  <si>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</si>
  <si>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</si>
  <si>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</si>
  <si>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</si>
  <si>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</si>
  <si>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</si>
  <si>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</si>
  <si>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</si>
  <si>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</si>
  <si>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</si>
  <si>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</si>
  <si>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</si>
  <si>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</si>
  <si>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</si>
  <si>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</si>
  <si>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</si>
  <si>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</si>
  <si>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</si>
  <si>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</si>
  <si>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</si>
  <si>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</si>
  <si>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</si>
  <si>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</si>
  <si>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</si>
  <si>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</si>
  <si>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</si>
  <si>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</si>
  <si>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</si>
  <si>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</si>
  <si>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</si>
  <si>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</si>
  <si>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</si>
  <si>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</si>
  <si>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</si>
  <si>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</si>
  <si>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</si>
  <si>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</si>
  <si>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</si>
  <si>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</si>
  <si>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</si>
  <si>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</si>
  <si>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</si>
  <si>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</si>
  <si>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</si>
  <si>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</si>
  <si>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</si>
  <si>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</si>
  <si>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</si>
  <si>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</si>
  <si>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</si>
  <si>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</si>
  <si>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</si>
  <si>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</si>
  <si>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</si>
  <si>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</si>
  <si>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</si>
  <si>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</si>
  <si>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</si>
  <si>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</si>
  <si>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</si>
  <si>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</si>
  <si>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</si>
  <si>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</si>
  <si>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</si>
  <si>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</si>
  <si>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</si>
  <si>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</si>
  <si>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</si>
  <si>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</si>
  <si>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</si>
  <si>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</si>
  <si>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</si>
  <si>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</si>
  <si>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</si>
  <si>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</si>
  <si>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</si>
  <si>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</si>
  <si>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</si>
  <si>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</si>
  <si>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</si>
  <si>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</si>
  <si>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</si>
  <si>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</si>
  <si>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</si>
  <si>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</si>
  <si>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</si>
  <si>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</si>
  <si>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</si>
  <si>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</si>
  <si>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</si>
  <si>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</si>
  <si>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</si>
  <si>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</si>
  <si>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</si>
  <si>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</si>
  <si>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</si>
  <si>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</si>
  <si>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</si>
  <si>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</si>
  <si>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</si>
  <si>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</si>
  <si>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</si>
  <si>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</si>
  <si>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</si>
  <si>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</si>
  <si>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</si>
  <si>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</si>
  <si>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</si>
  <si>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</si>
  <si>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</si>
  <si>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</si>
  <si>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</si>
  <si>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</si>
  <si>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</si>
  <si>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</si>
  <si>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</si>
  <si>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</si>
  <si>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</si>
  <si>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</si>
  <si>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</si>
  <si>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</si>
  <si>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</si>
  <si>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</si>
  <si>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</si>
  <si>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</si>
  <si>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</si>
  <si>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</si>
  <si>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</si>
  <si>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</si>
  <si>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</si>
  <si>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</si>
  <si>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</si>
  <si>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</si>
  <si>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</si>
  <si>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</si>
  <si>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</si>
  <si>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</si>
  <si>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</si>
  <si>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</si>
  <si>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</si>
  <si>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</si>
  <si>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</si>
  <si>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</si>
  <si>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</si>
  <si>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</si>
  <si>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</si>
  <si>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</si>
  <si>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</si>
  <si>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</si>
  <si>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</si>
  <si>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</si>
  <si>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</si>
  <si>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</si>
  <si>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</si>
  <si>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</si>
  <si>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</si>
  <si>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</si>
  <si>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</si>
  <si>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</si>
  <si>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</si>
  <si>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</si>
  <si>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</si>
  <si>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</si>
  <si>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</si>
  <si>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</si>
  <si>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</si>
  <si>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</si>
  <si>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</si>
  <si>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</si>
  <si>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</si>
  <si>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</si>
  <si>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</si>
  <si>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</si>
  <si>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</si>
  <si>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</si>
  <si>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</si>
  <si>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</si>
  <si>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</si>
  <si>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</si>
  <si>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</si>
  <si>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</si>
  <si>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</si>
  <si>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</si>
  <si>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</si>
  <si>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</si>
  <si>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</si>
  <si>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</si>
  <si>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</si>
  <si>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</si>
  <si>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</si>
  <si>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</si>
  <si>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</si>
  <si>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</si>
  <si>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</si>
  <si>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</si>
  <si>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</si>
  <si>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</si>
  <si>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</si>
  <si>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</si>
  <si>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</si>
  <si>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</si>
  <si>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</si>
  <si>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</si>
  <si>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</si>
  <si>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</si>
  <si>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</si>
  <si>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</si>
  <si>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</si>
  <si>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</si>
  <si>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</si>
  <si>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</si>
  <si>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</si>
  <si>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</si>
  <si>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</si>
  <si>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</si>
  <si>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</si>
  <si>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</si>
  <si>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</si>
  <si>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</si>
  <si>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</si>
  <si>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</si>
  <si>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</si>
  <si>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</si>
  <si>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</si>
  <si>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</si>
  <si>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</si>
  <si>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</si>
  <si>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</si>
  <si>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</si>
  <si>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</si>
  <si>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</si>
  <si>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</si>
  <si>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</si>
  <si>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</si>
  <si>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</si>
  <si>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</si>
  <si>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</si>
  <si>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</si>
  <si>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</si>
  <si>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</si>
  <si>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</si>
  <si>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</si>
  <si>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</si>
  <si>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</si>
  <si>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</si>
  <si>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</si>
  <si>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</si>
  <si>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</si>
  <si>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</si>
  <si>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</si>
  <si>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</si>
  <si>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</si>
  <si>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</si>
  <si>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</si>
  <si>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</si>
  <si>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</si>
  <si>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</si>
  <si>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</si>
  <si>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</si>
  <si>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</si>
  <si>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</si>
  <si>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</si>
  <si>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</si>
  <si>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</si>
  <si>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</si>
  <si>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</si>
  <si>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</si>
  <si>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</si>
  <si>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</si>
  <si>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</si>
  <si>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</si>
  <si>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</si>
  <si>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</si>
  <si>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</si>
  <si>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</si>
  <si>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</si>
  <si>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</si>
  <si>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</si>
  <si>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</si>
  <si>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</si>
  <si>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</si>
  <si>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</si>
  <si>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</si>
  <si>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</si>
  <si>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</si>
  <si>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</si>
  <si>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</si>
  <si>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</si>
  <si>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</si>
  <si>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</si>
  <si>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</si>
  <si>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</si>
  <si>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</si>
  <si>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</si>
  <si>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</si>
  <si>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</si>
  <si>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</si>
  <si>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</si>
  <si>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</si>
  <si>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</si>
  <si>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</si>
  <si>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</si>
  <si>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</si>
  <si>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</si>
  <si>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</si>
  <si>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</si>
  <si>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</si>
  <si>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</si>
  <si>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</si>
  <si>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</si>
  <si>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</si>
  <si>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</si>
  <si>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</si>
  <si>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</si>
  <si>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</si>
  <si>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</si>
  <si>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</si>
  <si>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</si>
  <si>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</si>
  <si>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</si>
  <si>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</si>
  <si>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</si>
  <si>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</si>
  <si>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</si>
  <si>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</si>
  <si>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</si>
  <si>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</si>
  <si>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</si>
  <si>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</si>
  <si>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</si>
  <si>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</si>
  <si>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</si>
  <si>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</si>
  <si>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</si>
  <si>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</si>
  <si>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</si>
  <si>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</si>
  <si>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</si>
  <si>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</si>
  <si>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</si>
  <si>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</si>
  <si>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</si>
  <si>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</si>
  <si>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</si>
  <si>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</si>
  <si>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</si>
  <si>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</si>
  <si>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</si>
  <si>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</si>
  <si>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</si>
  <si>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</si>
  <si>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</si>
  <si>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</si>
  <si>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</si>
  <si>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</si>
  <si>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</si>
  <si>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</si>
  <si>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</si>
  <si>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</si>
  <si>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</si>
  <si>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</si>
  <si>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</si>
  <si>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</si>
  <si>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</si>
  <si>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</si>
  <si>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</si>
  <si>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</si>
  <si>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</si>
  <si>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</si>
  <si>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</si>
  <si>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</si>
  <si>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</si>
  <si>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</si>
  <si>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</si>
  <si>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</si>
  <si>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</si>
  <si>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</si>
  <si>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</si>
  <si>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</si>
  <si>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</si>
  <si>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</si>
  <si>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</si>
  <si>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</si>
  <si>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</si>
  <si>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</si>
  <si>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</si>
  <si>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</si>
  <si>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</si>
  <si>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</si>
  <si>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</si>
  <si>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</si>
  <si>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</si>
  <si>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</si>
  <si>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</si>
  <si>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</si>
  <si>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</si>
  <si>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</si>
  <si>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</si>
  <si>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</si>
  <si>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</si>
  <si>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</si>
  <si>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</si>
  <si>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</si>
  <si>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</si>
  <si>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</si>
  <si>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</si>
  <si>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</si>
  <si>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</si>
  <si>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</si>
  <si>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</si>
  <si>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</si>
  <si>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</si>
  <si>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</si>
  <si>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</si>
  <si>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</si>
  <si>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</si>
  <si>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</si>
  <si>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</si>
  <si>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</si>
  <si>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</si>
  <si>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</si>
  <si>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</si>
  <si>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</si>
  <si>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</si>
  <si>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</si>
  <si>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</si>
  <si>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</si>
  <si>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</si>
  <si>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</si>
  <si>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</si>
  <si>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</si>
  <si>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</si>
  <si>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</si>
  <si>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</si>
  <si>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</si>
  <si>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</si>
  <si>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</si>
  <si>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</si>
  <si>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</si>
  <si>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</si>
  <si>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</si>
  <si>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</si>
  <si>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</si>
  <si>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</si>
  <si>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</si>
  <si>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</si>
  <si>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</si>
  <si>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</si>
  <si>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</si>
  <si>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</si>
  <si>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</si>
  <si>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</si>
  <si>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</si>
  <si>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</si>
  <si>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</si>
  <si>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</si>
  <si>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</si>
  <si>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</si>
  <si>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</si>
  <si>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</si>
  <si>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</si>
  <si>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</si>
  <si>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</si>
  <si>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</si>
  <si>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</si>
  <si>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</si>
  <si>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</si>
  <si>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</si>
  <si>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</si>
  <si>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</si>
  <si>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</si>
  <si>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</si>
  <si>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</si>
  <si>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</si>
  <si>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</si>
  <si>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</si>
  <si>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</si>
  <si>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</si>
  <si>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</si>
  <si>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</si>
  <si>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</si>
  <si>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</si>
  <si>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</si>
  <si>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</si>
  <si>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</si>
  <si>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</si>
  <si>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</si>
  <si>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</si>
  <si>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</si>
  <si>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</si>
  <si>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</si>
  <si>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</si>
  <si>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</si>
  <si>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</si>
  <si>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</si>
  <si>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</si>
  <si>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</si>
  <si>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</si>
  <si>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</si>
  <si>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</si>
  <si>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</si>
  <si>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</si>
  <si>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</si>
  <si>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</si>
  <si>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</si>
  <si>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</si>
  <si>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</si>
  <si>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</si>
  <si>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</si>
  <si>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</si>
  <si>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</si>
  <si>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</si>
  <si>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</si>
  <si>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</si>
  <si>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</si>
  <si>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>33681200/1</t>
  </si>
  <si>
    <t xml:space="preserve"> ռետինե սալիկներ</t>
  </si>
  <si>
    <t>37531240/2</t>
  </si>
  <si>
    <t>37531210/13</t>
  </si>
  <si>
    <t xml:space="preserve"> մանկական խաղահրապարակների ճոճանակներ/ հորիզոնական /</t>
  </si>
  <si>
    <t>37531210/14</t>
  </si>
  <si>
    <t xml:space="preserve"> մանկական խաղահրապարակների ճոճանակներ/ 2 տեղանոց /</t>
  </si>
  <si>
    <t>39111320/9</t>
  </si>
  <si>
    <t>39293300/1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</si>
  <si>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</si>
  <si>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</si>
  <si>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</si>
  <si>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</si>
  <si>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</si>
  <si>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</si>
  <si>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</si>
  <si>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</si>
  <si>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</si>
  <si>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</si>
  <si>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</si>
  <si>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</si>
  <si>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</si>
  <si>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</si>
  <si>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</si>
  <si>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</si>
  <si>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</si>
  <si>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</si>
  <si>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</si>
  <si>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</si>
  <si>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</si>
  <si>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</si>
  <si>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</si>
  <si>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</si>
  <si>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</si>
  <si>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</si>
  <si>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</si>
  <si>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</si>
  <si>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</si>
  <si>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</si>
  <si>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</si>
  <si>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</si>
  <si>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</si>
  <si>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</si>
  <si>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</si>
  <si>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</si>
  <si>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</si>
  <si>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</si>
  <si>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</si>
  <si>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</si>
  <si>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</si>
  <si>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</si>
  <si>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</si>
  <si>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</si>
  <si>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</si>
  <si>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</si>
  <si>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</si>
  <si>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</si>
  <si>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</si>
  <si>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</si>
  <si>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</si>
  <si>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</si>
  <si>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</si>
  <si>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</si>
  <si>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</si>
  <si>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</si>
  <si>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</si>
  <si>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</si>
  <si>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</si>
  <si>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</si>
  <si>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</si>
  <si>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</si>
  <si>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</si>
  <si>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</si>
  <si>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</si>
  <si>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</si>
  <si>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</si>
  <si>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</si>
  <si>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</si>
  <si>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</si>
  <si>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</si>
  <si>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</si>
  <si>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</si>
  <si>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</si>
  <si>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</si>
  <si>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</si>
  <si>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</si>
  <si>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</si>
  <si>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</si>
  <si>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</si>
  <si>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</si>
  <si>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</si>
  <si>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</si>
  <si>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</si>
  <si>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</si>
  <si>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</si>
  <si>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</si>
  <si>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</si>
  <si>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</si>
  <si>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</si>
  <si>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</si>
  <si>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</si>
  <si>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</si>
  <si>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</si>
  <si>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</si>
  <si>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</si>
  <si>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</si>
  <si>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</si>
  <si>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</si>
  <si>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</si>
  <si>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</si>
  <si>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</si>
  <si>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</si>
  <si>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</si>
  <si>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</si>
  <si>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</si>
  <si>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</si>
  <si>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</si>
  <si>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</si>
  <si>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</si>
  <si>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</si>
  <si>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</si>
  <si>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</si>
  <si>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</si>
  <si>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</si>
  <si>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</si>
  <si>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</si>
  <si>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</si>
  <si>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</si>
  <si>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</si>
  <si>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</si>
  <si>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</si>
  <si>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</si>
  <si>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</si>
  <si>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</si>
  <si>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</si>
  <si>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</si>
  <si>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</si>
  <si>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</si>
  <si>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</si>
  <si>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</si>
  <si>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</si>
  <si>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</si>
  <si>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</si>
  <si>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</si>
  <si>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</si>
  <si>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</si>
  <si>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</si>
  <si>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</si>
  <si>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</si>
  <si>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</si>
  <si>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</si>
  <si>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</si>
  <si>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</si>
  <si>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</si>
  <si>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</si>
  <si>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</si>
  <si>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</si>
  <si>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</si>
  <si>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</si>
  <si>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</si>
  <si>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</si>
  <si>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</si>
  <si>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</si>
  <si>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</si>
  <si>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</si>
  <si>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</si>
  <si>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</si>
  <si>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</si>
  <si>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</si>
  <si>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</si>
  <si>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</si>
  <si>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</si>
  <si>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</si>
  <si>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</si>
  <si>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</si>
  <si>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</si>
  <si>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</si>
  <si>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</si>
  <si>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</si>
  <si>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</si>
  <si>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30197622/14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</si>
  <si>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</si>
  <si>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</si>
  <si>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</si>
  <si>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</si>
  <si>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</si>
  <si>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</si>
  <si>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</si>
  <si>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</si>
  <si>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</si>
  <si>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</si>
  <si>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</si>
  <si>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</si>
  <si>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</si>
  <si>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</si>
  <si>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</si>
  <si>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</si>
  <si>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</si>
  <si>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</si>
  <si>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</si>
  <si>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</si>
  <si>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</si>
  <si>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</si>
  <si>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</si>
  <si>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</si>
  <si>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</si>
  <si>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</si>
  <si>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</si>
  <si>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</si>
  <si>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</si>
  <si>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</si>
  <si>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</si>
  <si>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</si>
  <si>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</si>
  <si>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</si>
  <si>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</si>
  <si>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</si>
  <si>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</si>
  <si>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</si>
  <si>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</si>
  <si>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</si>
  <si>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</si>
  <si>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</si>
  <si>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</si>
  <si>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</si>
  <si>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</si>
  <si>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</si>
  <si>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</si>
  <si>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</si>
  <si>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</si>
  <si>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</si>
  <si>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</si>
  <si>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</si>
  <si>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</si>
  <si>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</si>
  <si>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</si>
  <si>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</si>
  <si>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</si>
  <si>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</si>
  <si>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</si>
  <si>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</si>
  <si>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</si>
  <si>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</si>
  <si>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</si>
  <si>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</si>
  <si>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</si>
  <si>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</si>
  <si>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</si>
  <si>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</si>
  <si>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</si>
  <si>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</si>
  <si>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</si>
  <si>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</si>
  <si>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</si>
  <si>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</si>
  <si>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</si>
  <si>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</si>
  <si>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</si>
  <si>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</si>
  <si>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</si>
  <si>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</si>
  <si>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</si>
  <si>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</si>
  <si>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</si>
  <si>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</si>
  <si>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</si>
  <si>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</si>
  <si>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</si>
  <si>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</si>
  <si>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</si>
  <si>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</si>
  <si>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</si>
  <si>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</si>
  <si>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</si>
  <si>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</si>
  <si>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</si>
  <si>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</si>
  <si>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</si>
  <si>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</si>
  <si>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</si>
  <si>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</si>
  <si>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</si>
  <si>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</si>
  <si>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</si>
  <si>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</si>
  <si>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</si>
  <si>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</si>
  <si>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</si>
  <si>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</si>
  <si>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</si>
  <si>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</si>
  <si>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</si>
  <si>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</si>
  <si>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</si>
  <si>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</si>
  <si>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</si>
  <si>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30239130/3</t>
  </si>
  <si>
    <t>տպիչ սարք, բազմաֆունկցիոնալ, A4, 28 էջ/րոպե արագության</t>
  </si>
  <si>
    <t>31151120/2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</si>
  <si>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</si>
  <si>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</si>
  <si>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</si>
  <si>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</si>
  <si>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</si>
  <si>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</si>
  <si>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</si>
  <si>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</si>
  <si>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</si>
  <si>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</si>
  <si>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</si>
  <si>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</si>
  <si>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</si>
  <si>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</si>
  <si>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</si>
  <si>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</si>
  <si>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</si>
  <si>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</si>
  <si>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</si>
  <si>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</si>
  <si>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</si>
  <si>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</si>
  <si>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</si>
  <si>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</si>
  <si>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</si>
  <si>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</si>
  <si>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</si>
  <si>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</si>
  <si>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</si>
  <si>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</si>
  <si>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</si>
  <si>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</si>
  <si>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</si>
  <si>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</si>
  <si>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</si>
  <si>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</si>
  <si>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</si>
  <si>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</si>
  <si>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</si>
  <si>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</si>
  <si>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</si>
  <si>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</si>
  <si>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</si>
  <si>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</si>
  <si>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</si>
  <si>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</si>
  <si>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</si>
  <si>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</si>
  <si>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</si>
  <si>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</si>
  <si>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</si>
  <si>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</si>
  <si>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</si>
  <si>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</si>
  <si>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</si>
  <si>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</si>
  <si>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</si>
  <si>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</si>
  <si>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</si>
  <si>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</si>
  <si>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</si>
  <si>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</si>
  <si>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</si>
  <si>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</si>
  <si>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</si>
  <si>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</si>
  <si>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</si>
  <si>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</si>
  <si>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</si>
  <si>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</si>
  <si>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</si>
  <si>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</si>
  <si>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</si>
  <si>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</si>
  <si>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</si>
  <si>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</si>
  <si>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</si>
  <si>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</si>
  <si>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</si>
  <si>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</si>
  <si>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</si>
  <si>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</si>
  <si>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</si>
  <si>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</si>
  <si>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</si>
  <si>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</si>
  <si>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</si>
  <si>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</si>
  <si>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</si>
  <si>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</si>
  <si>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</si>
  <si>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</si>
  <si>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</si>
  <si>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</si>
  <si>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</si>
  <si>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</si>
  <si>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</si>
  <si>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</si>
  <si>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</si>
  <si>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</si>
  <si>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</si>
  <si>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</si>
  <si>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</si>
  <si>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</si>
  <si>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</si>
  <si>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</si>
  <si>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</si>
  <si>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</si>
  <si>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</si>
  <si>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</si>
  <si>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</si>
  <si>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</si>
  <si>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</si>
  <si>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</si>
  <si>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</si>
  <si>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</si>
  <si>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</si>
  <si>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</si>
  <si>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</si>
  <si>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</si>
  <si>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</si>
  <si>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</si>
  <si>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</si>
  <si>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</si>
  <si>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</si>
  <si>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</si>
  <si>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</si>
  <si>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</si>
  <si>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</si>
  <si>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</si>
  <si>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</si>
  <si>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</si>
  <si>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</si>
  <si>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</si>
  <si>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</si>
  <si>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</si>
  <si>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</si>
  <si>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</si>
  <si>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</si>
  <si>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</si>
  <si>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</si>
  <si>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</si>
  <si>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</si>
  <si>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</si>
  <si>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</si>
  <si>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</si>
  <si>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</si>
  <si>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</si>
  <si>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</si>
  <si>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</si>
  <si>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</si>
  <si>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</si>
  <si>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</si>
  <si>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</si>
  <si>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</si>
  <si>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</si>
  <si>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</si>
  <si>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</si>
  <si>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</si>
  <si>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</si>
  <si>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</si>
  <si>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</si>
  <si>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</si>
  <si>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</si>
  <si>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</si>
  <si>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</si>
  <si>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</si>
  <si>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</si>
  <si>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</si>
  <si>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</si>
  <si>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</si>
  <si>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</si>
  <si>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</si>
  <si>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</si>
  <si>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</si>
  <si>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</si>
  <si>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</si>
  <si>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</si>
  <si>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</si>
  <si>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</si>
  <si>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</si>
  <si>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</si>
  <si>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</si>
  <si>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</si>
  <si>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</si>
  <si>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</si>
  <si>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</si>
  <si>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</si>
  <si>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</si>
  <si>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</si>
  <si>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</si>
  <si>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</si>
  <si>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</si>
  <si>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</si>
  <si>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</si>
  <si>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</si>
  <si>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</si>
  <si>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</si>
  <si>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</si>
  <si>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</si>
  <si>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</si>
  <si>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</si>
  <si>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</si>
  <si>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</si>
  <si>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</si>
  <si>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</si>
  <si>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</si>
  <si>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</si>
  <si>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</si>
  <si>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</si>
  <si>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</si>
  <si>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</si>
  <si>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</si>
  <si>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</si>
  <si>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</si>
  <si>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</si>
  <si>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</si>
  <si>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</si>
  <si>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</si>
  <si>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</si>
  <si>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</si>
  <si>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</si>
  <si>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</si>
  <si>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</si>
  <si>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</si>
  <si>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</si>
  <si>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</si>
  <si>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</si>
  <si>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</si>
  <si>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</si>
  <si>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</si>
  <si>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</si>
  <si>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</si>
  <si>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</si>
  <si>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</si>
  <si>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</si>
  <si>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</si>
  <si>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</si>
  <si>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</si>
  <si>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</si>
  <si>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</si>
  <si>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</si>
  <si>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</si>
  <si>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</si>
  <si>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</si>
  <si>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</si>
  <si>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</si>
  <si>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</si>
  <si>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</si>
  <si>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</si>
  <si>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</si>
  <si>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</si>
  <si>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</si>
  <si>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</si>
  <si>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</si>
  <si>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</si>
  <si>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</si>
  <si>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</si>
  <si>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</si>
  <si>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</si>
  <si>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</si>
  <si>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</si>
  <si>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</si>
  <si>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</si>
  <si>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</si>
  <si>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</si>
  <si>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</si>
  <si>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</si>
  <si>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</si>
  <si>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</si>
  <si>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</si>
  <si>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</si>
  <si>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</si>
  <si>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</si>
  <si>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</si>
  <si>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</si>
  <si>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</si>
  <si>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</si>
  <si>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</si>
  <si>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</si>
  <si>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</si>
  <si>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</si>
  <si>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</si>
  <si>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</si>
  <si>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</si>
  <si>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</si>
  <si>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</si>
  <si>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</si>
  <si>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</si>
  <si>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</si>
  <si>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</si>
  <si>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</si>
  <si>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</si>
  <si>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</si>
  <si>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</si>
  <si>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</si>
  <si>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</si>
  <si>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</si>
  <si>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</si>
  <si>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</si>
  <si>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</si>
  <si>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</si>
  <si>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</si>
  <si>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</si>
  <si>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</si>
  <si>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</si>
  <si>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</si>
  <si>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</si>
  <si>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</si>
  <si>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</si>
  <si>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</si>
  <si>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</si>
  <si>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</si>
  <si>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</si>
  <si>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</si>
  <si>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</si>
  <si>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</si>
  <si>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</si>
  <si>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</si>
  <si>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</si>
  <si>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</si>
  <si>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</si>
  <si>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</si>
  <si>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</si>
  <si>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</si>
  <si>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</si>
  <si>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</si>
  <si>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</si>
  <si>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</si>
  <si>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</si>
  <si>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</si>
  <si>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</si>
  <si>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</si>
  <si>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</si>
  <si>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</si>
  <si>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</si>
  <si>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</si>
  <si>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</si>
  <si>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</si>
  <si>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</si>
  <si>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</si>
  <si>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</si>
  <si>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</si>
  <si>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</si>
  <si>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</si>
  <si>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</si>
  <si>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</si>
  <si>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</si>
  <si>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</si>
  <si>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</si>
  <si>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</si>
  <si>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</si>
  <si>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</si>
  <si>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</si>
  <si>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</si>
  <si>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</si>
  <si>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</si>
  <si>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</si>
  <si>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</si>
  <si>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</si>
  <si>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</si>
  <si>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</si>
  <si>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</si>
  <si>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</si>
  <si>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</si>
  <si>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</si>
  <si>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</si>
  <si>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</si>
  <si>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</si>
  <si>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</si>
  <si>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</si>
  <si>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</si>
  <si>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</si>
  <si>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</si>
  <si>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</si>
  <si>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</si>
  <si>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</si>
  <si>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</si>
  <si>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</si>
  <si>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</si>
  <si>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</si>
  <si>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</si>
  <si>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</si>
  <si>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</si>
  <si>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</si>
  <si>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</si>
  <si>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</si>
  <si>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</si>
  <si>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</si>
  <si>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</si>
  <si>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</si>
  <si>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</si>
  <si>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</si>
  <si>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</si>
  <si>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</si>
  <si>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</si>
  <si>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</si>
  <si>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</si>
  <si>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</si>
  <si>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</si>
  <si>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</si>
  <si>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</si>
  <si>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</si>
  <si>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</si>
  <si>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</si>
  <si>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</si>
  <si>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</si>
  <si>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</si>
  <si>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</si>
  <si>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</si>
  <si>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</si>
  <si>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</si>
  <si>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</si>
  <si>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</si>
  <si>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</si>
  <si>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</si>
  <si>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</si>
  <si>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</si>
  <si>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</si>
  <si>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</si>
  <si>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</si>
  <si>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</si>
  <si>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</si>
  <si>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</si>
  <si>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</si>
  <si>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</si>
  <si>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</si>
  <si>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</si>
  <si>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</si>
  <si>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</si>
  <si>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</si>
  <si>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</si>
  <si>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</si>
  <si>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</si>
  <si>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</si>
  <si>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</si>
  <si>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</si>
  <si>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</si>
  <si>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</si>
  <si>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</si>
  <si>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</si>
  <si>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</si>
  <si>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</si>
  <si>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</si>
  <si>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</si>
  <si>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</si>
  <si>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</si>
  <si>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</si>
  <si>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</si>
  <si>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</si>
  <si>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</si>
  <si>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</si>
  <si>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</si>
  <si>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</si>
  <si>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</si>
  <si>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</si>
  <si>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</si>
  <si>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</si>
  <si>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</si>
  <si>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</si>
  <si>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</si>
  <si>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</si>
  <si>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</si>
  <si>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</si>
  <si>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</si>
  <si>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</si>
  <si>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</si>
  <si>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</si>
  <si>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</si>
  <si>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</si>
  <si>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</si>
  <si>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</si>
  <si>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</si>
  <si>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</si>
  <si>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</si>
  <si>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</si>
  <si>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</si>
  <si>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</si>
  <si>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</si>
  <si>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</si>
  <si>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</si>
  <si>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</si>
  <si>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</si>
  <si>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</si>
  <si>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</si>
  <si>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</si>
  <si>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</si>
  <si>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</si>
  <si>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</si>
  <si>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</si>
  <si>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</si>
  <si>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</si>
  <si>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</si>
  <si>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</si>
  <si>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</si>
  <si>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</si>
  <si>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</si>
  <si>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</si>
  <si>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</si>
  <si>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</si>
  <si>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</si>
  <si>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</si>
  <si>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</si>
  <si>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</si>
  <si>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</si>
  <si>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</si>
  <si>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</si>
  <si>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</si>
  <si>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</si>
  <si>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</si>
  <si>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</si>
  <si>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</si>
  <si>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</si>
  <si>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</si>
  <si>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</si>
  <si>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</si>
  <si>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</si>
  <si>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</si>
  <si>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</si>
  <si>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</si>
  <si>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</si>
  <si>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</si>
  <si>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</si>
  <si>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</si>
  <si>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</si>
  <si>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</si>
  <si>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</si>
  <si>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</si>
  <si>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</si>
  <si>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</si>
  <si>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</si>
  <si>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</si>
  <si>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</si>
  <si>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</si>
  <si>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</si>
  <si>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</si>
  <si>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</si>
  <si>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</si>
  <si>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սոցիալական ծառայող հուշամեդալ՝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</si>
  <si>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</si>
  <si>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</si>
  <si>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</si>
  <si>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</si>
  <si>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</si>
  <si>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</si>
  <si>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</si>
  <si>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</si>
  <si>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</si>
  <si>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</si>
  <si>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</si>
  <si>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</si>
  <si>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</si>
  <si>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</si>
  <si>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</si>
  <si>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</si>
  <si>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</si>
  <si>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</si>
  <si>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</si>
  <si>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</si>
  <si>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</si>
  <si>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</si>
  <si>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</si>
  <si>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</si>
  <si>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</si>
  <si>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</si>
  <si>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</si>
  <si>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</si>
  <si>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</si>
  <si>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</si>
  <si>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</si>
  <si>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</si>
  <si>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</si>
  <si>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</si>
  <si>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</si>
  <si>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</si>
  <si>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</si>
  <si>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</si>
  <si>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</si>
  <si>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</si>
  <si>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</si>
  <si>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</si>
  <si>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</si>
  <si>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</si>
  <si>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</si>
  <si>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</si>
  <si>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</si>
  <si>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</si>
  <si>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</si>
  <si>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</si>
  <si>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</si>
  <si>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</si>
  <si>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</si>
  <si>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</si>
  <si>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</si>
  <si>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</si>
  <si>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</si>
  <si>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</si>
  <si>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</si>
  <si>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</si>
  <si>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</si>
  <si>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</si>
  <si>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</si>
  <si>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</si>
  <si>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</si>
  <si>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</si>
  <si>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</si>
  <si>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</si>
  <si>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</si>
  <si>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</si>
  <si>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</si>
  <si>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</si>
  <si>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</si>
  <si>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</si>
  <si>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</si>
  <si>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</si>
  <si>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</si>
  <si>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</si>
  <si>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</si>
  <si>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</si>
  <si>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</si>
  <si>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</si>
  <si>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</si>
  <si>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</si>
  <si>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</si>
  <si>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</si>
  <si>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</si>
  <si>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</si>
  <si>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</si>
  <si>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</si>
  <si>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</si>
  <si>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</si>
  <si>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</si>
  <si>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</si>
  <si>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</si>
  <si>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</si>
  <si>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</si>
  <si>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</si>
  <si>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</si>
  <si>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</si>
  <si>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</si>
  <si>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</si>
  <si>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</si>
  <si>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</si>
  <si>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</si>
  <si>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</si>
  <si>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</si>
  <si>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</si>
  <si>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</si>
  <si>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</si>
  <si>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</si>
  <si>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</si>
  <si>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</si>
  <si>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</si>
  <si>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</si>
  <si>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</si>
  <si>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</si>
  <si>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</si>
  <si>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</si>
  <si>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</si>
  <si>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</si>
  <si>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</si>
  <si>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</si>
  <si>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</si>
  <si>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</si>
  <si>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</si>
  <si>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</si>
  <si>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</si>
  <si>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</si>
  <si>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</si>
  <si>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</si>
  <si>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</si>
  <si>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</si>
  <si>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</si>
  <si>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</si>
  <si>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</si>
  <si>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</si>
  <si>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</si>
  <si>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</si>
  <si>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</si>
  <si>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</si>
  <si>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</si>
  <si>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</si>
  <si>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</si>
  <si>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</si>
  <si>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</si>
  <si>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</si>
  <si>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</si>
  <si>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</si>
  <si>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</si>
  <si>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</si>
  <si>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</si>
  <si>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</si>
  <si>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</si>
  <si>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</si>
  <si>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</si>
  <si>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</si>
  <si>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</si>
  <si>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</si>
  <si>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</si>
  <si>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</si>
  <si>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</si>
  <si>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</si>
  <si>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</si>
  <si>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</si>
  <si>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</si>
  <si>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</si>
  <si>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</si>
  <si>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</si>
  <si>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</si>
  <si>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</si>
  <si>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</si>
  <si>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</si>
  <si>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</si>
  <si>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</si>
  <si>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</si>
  <si>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</si>
  <si>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</si>
  <si>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</si>
  <si>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</si>
  <si>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</si>
  <si>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</si>
  <si>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</si>
  <si>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</si>
  <si>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</si>
  <si>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</si>
  <si>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</si>
  <si>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</si>
  <si>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</si>
  <si>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</si>
  <si>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</si>
  <si>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</si>
  <si>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</si>
  <si>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</si>
  <si>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</si>
  <si>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</si>
  <si>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</si>
  <si>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</si>
  <si>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</si>
  <si>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</si>
  <si>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</si>
  <si>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</si>
  <si>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</si>
  <si>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</si>
  <si>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</si>
  <si>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</si>
  <si>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</si>
  <si>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</si>
  <si>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</si>
  <si>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</si>
  <si>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</si>
  <si>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</si>
  <si>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</si>
  <si>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</si>
  <si>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</si>
  <si>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</si>
  <si>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</si>
  <si>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</si>
  <si>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</si>
  <si>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</si>
  <si>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</si>
  <si>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</si>
  <si>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</si>
  <si>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</si>
  <si>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</si>
  <si>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</si>
  <si>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</si>
  <si>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</si>
  <si>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</si>
  <si>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</si>
  <si>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</si>
  <si>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</si>
  <si>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</si>
  <si>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</si>
  <si>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</si>
  <si>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</si>
  <si>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</si>
  <si>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</si>
  <si>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</si>
  <si>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</si>
  <si>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</si>
  <si>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</si>
  <si>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</si>
  <si>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</si>
  <si>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</si>
  <si>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</si>
  <si>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գույքագրման ծառայություններ/ Երևանի քաղաքապետարանի կարիքների համար գույքագրման ծառայությունների ձեռքբերում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</si>
  <si>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</si>
  <si>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</si>
  <si>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</si>
  <si>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</si>
  <si>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</si>
  <si>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</si>
  <si>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</si>
  <si>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</si>
  <si>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</si>
  <si>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</si>
  <si>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</si>
  <si>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</si>
  <si>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</si>
  <si>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</si>
  <si>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</si>
  <si>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</si>
  <si>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</si>
  <si>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</si>
  <si>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</si>
  <si>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</si>
  <si>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</si>
  <si>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</si>
  <si>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</si>
  <si>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</si>
  <si>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</si>
  <si>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</si>
  <si>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</si>
  <si>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</si>
  <si>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</si>
  <si>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</si>
  <si>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</si>
  <si>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</si>
  <si>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</si>
  <si>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</si>
  <si>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</si>
  <si>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</si>
  <si>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</si>
  <si>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</si>
  <si>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</si>
  <si>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</si>
  <si>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</si>
  <si>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</si>
  <si>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</si>
  <si>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</si>
  <si>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</si>
  <si>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</si>
  <si>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</si>
  <si>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</si>
  <si>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</si>
  <si>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</si>
  <si>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</si>
  <si>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</si>
  <si>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</si>
  <si>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</si>
  <si>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</si>
  <si>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</si>
  <si>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</si>
  <si>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</si>
  <si>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</si>
  <si>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</si>
  <si>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</si>
  <si>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</si>
  <si>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</si>
  <si>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</si>
  <si>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</si>
  <si>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</si>
  <si>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</si>
  <si>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</si>
  <si>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</si>
  <si>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</si>
  <si>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</si>
  <si>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</si>
  <si>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</si>
  <si>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</si>
  <si>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</si>
  <si>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</si>
  <si>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</si>
  <si>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</si>
  <si>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</si>
  <si>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</si>
  <si>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</si>
  <si>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</si>
  <si>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</si>
  <si>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</si>
  <si>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</si>
  <si>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</si>
  <si>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</si>
  <si>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</si>
  <si>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</si>
  <si>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</si>
  <si>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</si>
  <si>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</si>
  <si>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</si>
  <si>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</si>
  <si>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</si>
  <si>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</si>
  <si>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</si>
  <si>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</si>
  <si>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</si>
  <si>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</si>
  <si>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</si>
  <si>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</si>
  <si>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</si>
  <si>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</si>
  <si>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</si>
  <si>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</si>
  <si>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</si>
  <si>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</si>
  <si>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</si>
  <si>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</si>
  <si>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</si>
  <si>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</si>
  <si>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</si>
  <si>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</si>
  <si>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</si>
  <si>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</si>
  <si>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</si>
  <si>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</si>
  <si>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</si>
  <si>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</si>
  <si>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</si>
  <si>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</si>
  <si>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</si>
  <si>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</si>
  <si>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</si>
  <si>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</si>
  <si>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</si>
  <si>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</si>
  <si>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</si>
  <si>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</si>
  <si>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</si>
  <si>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</si>
  <si>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</si>
  <si>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</si>
  <si>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</si>
  <si>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</si>
  <si>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</si>
  <si>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</si>
  <si>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</si>
  <si>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</si>
  <si>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</si>
  <si>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</si>
  <si>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</si>
  <si>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</si>
  <si>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</si>
  <si>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</si>
  <si>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</si>
  <si>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</si>
  <si>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</si>
  <si>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</si>
  <si>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</si>
  <si>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</si>
  <si>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</si>
  <si>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</si>
  <si>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</si>
  <si>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</si>
  <si>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</si>
  <si>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</si>
  <si>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</si>
  <si>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</si>
  <si>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</si>
  <si>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</si>
  <si>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</si>
  <si>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</si>
  <si>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</si>
  <si>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</si>
  <si>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</si>
  <si>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</si>
  <si>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</si>
  <si>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</si>
  <si>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</si>
  <si>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</si>
  <si>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</si>
  <si>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</si>
  <si>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</si>
  <si>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</si>
  <si>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</si>
  <si>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</si>
  <si>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</si>
  <si>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</si>
  <si>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</si>
  <si>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</si>
  <si>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</si>
  <si>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</si>
  <si>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</si>
  <si>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</si>
  <si>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</si>
  <si>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</si>
  <si>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</si>
  <si>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</si>
  <si>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</si>
  <si>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</si>
  <si>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</si>
  <si>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</si>
  <si>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</si>
  <si>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</si>
  <si>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</si>
  <si>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</si>
  <si>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</si>
  <si>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</si>
  <si>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</si>
  <si>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</si>
  <si>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</si>
  <si>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</si>
  <si>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</si>
  <si>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</si>
  <si>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</si>
  <si>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</si>
  <si>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</si>
  <si>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</si>
  <si>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</si>
  <si>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</si>
  <si>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</si>
  <si>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</si>
  <si>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</si>
  <si>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</si>
  <si>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</si>
  <si>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</si>
  <si>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</si>
  <si>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</si>
  <si>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</si>
  <si>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</si>
  <si>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</si>
  <si>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</si>
  <si>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</si>
  <si>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</si>
  <si>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</si>
  <si>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</si>
  <si>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</si>
  <si>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</si>
  <si>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</si>
  <si>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</si>
  <si>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</si>
  <si>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</si>
  <si>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</si>
  <si>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</si>
  <si>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</si>
  <si>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</si>
  <si>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</si>
  <si>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</si>
  <si>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</si>
  <si>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</si>
  <si>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</si>
  <si>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</si>
  <si>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</si>
  <si>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</si>
  <si>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</si>
  <si>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</si>
  <si>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</si>
  <si>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</si>
  <si>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</si>
  <si>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</si>
  <si>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</si>
  <si>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</si>
  <si>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</si>
  <si>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</si>
  <si>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</si>
  <si>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</si>
  <si>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</si>
  <si>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</si>
  <si>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</si>
  <si>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</si>
  <si>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</si>
  <si>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</si>
  <si>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</si>
  <si>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</si>
  <si>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 xml:space="preserve"> ընդհանուր շինարարական աշխատանքներ/ «Նուբարաշեն թունաքիմիկատների գերեզմանոց»-ի պահակակետի  կառուցման</t>
  </si>
  <si>
    <t>63721130/501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</si>
  <si>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</si>
  <si>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</si>
  <si>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</si>
  <si>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</si>
  <si>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</si>
  <si>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</si>
  <si>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</si>
  <si>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</si>
  <si>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</si>
  <si>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</si>
  <si>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</si>
  <si>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</si>
  <si>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</si>
  <si>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</si>
  <si>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</si>
  <si>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</si>
  <si>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</si>
  <si>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</si>
  <si>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</si>
  <si>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</si>
  <si>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</si>
  <si>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</si>
  <si>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</si>
  <si>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</si>
  <si>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</si>
  <si>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</si>
  <si>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</si>
  <si>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</si>
  <si>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</si>
  <si>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</si>
  <si>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</si>
  <si>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</si>
  <si>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</si>
  <si>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</si>
  <si>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</si>
  <si>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</si>
  <si>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</si>
  <si>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</si>
  <si>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</si>
  <si>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</si>
  <si>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</si>
  <si>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</si>
  <si>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</si>
  <si>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</si>
  <si>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</si>
  <si>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</si>
  <si>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</si>
  <si>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</si>
  <si>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</si>
  <si>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</si>
  <si>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</si>
  <si>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</si>
  <si>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</si>
  <si>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</si>
  <si>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</si>
  <si>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</si>
  <si>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</si>
  <si>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</si>
  <si>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</si>
  <si>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</si>
  <si>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</si>
  <si>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</si>
  <si>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</si>
  <si>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</si>
  <si>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</si>
  <si>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</si>
  <si>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</si>
  <si>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</si>
  <si>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</si>
  <si>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</si>
  <si>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</si>
  <si>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</si>
  <si>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</si>
  <si>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</si>
  <si>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</si>
  <si>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</si>
  <si>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</si>
  <si>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</si>
  <si>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>79951110/78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</si>
  <si>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</si>
  <si>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</si>
  <si>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</si>
  <si>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</si>
  <si>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</si>
  <si>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</si>
  <si>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</si>
  <si>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</si>
  <si>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</si>
  <si>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</si>
  <si>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</si>
  <si>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</si>
  <si>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</si>
  <si>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</si>
  <si>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</si>
  <si>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</si>
  <si>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</si>
  <si>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</si>
  <si>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</si>
  <si>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</si>
  <si>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</si>
  <si>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</si>
  <si>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</si>
  <si>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</si>
  <si>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</si>
  <si>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</si>
  <si>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</si>
  <si>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</si>
  <si>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</si>
  <si>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</si>
  <si>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</si>
  <si>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</si>
  <si>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</si>
  <si>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</si>
  <si>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</si>
  <si>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</si>
  <si>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</si>
  <si>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</si>
  <si>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</si>
  <si>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</si>
  <si>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</si>
  <si>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</si>
  <si>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</si>
  <si>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</si>
  <si>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</si>
  <si>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</si>
  <si>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</si>
  <si>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</si>
  <si>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</si>
  <si>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</si>
  <si>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</si>
  <si>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</si>
  <si>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</si>
  <si>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</si>
  <si>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</si>
  <si>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</si>
  <si>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</si>
  <si>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</si>
  <si>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</si>
  <si>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</si>
  <si>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</si>
  <si>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</si>
  <si>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</si>
  <si>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</si>
  <si>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</si>
  <si>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</si>
  <si>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</si>
  <si>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</si>
  <si>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</si>
  <si>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</si>
  <si>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</si>
  <si>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</si>
  <si>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</si>
  <si>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</si>
  <si>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</si>
  <si>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</si>
  <si>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</si>
  <si>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</si>
  <si>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</si>
  <si>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</si>
  <si>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</si>
  <si>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</si>
  <si>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</si>
  <si>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</si>
  <si>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</si>
  <si>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</si>
  <si>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</si>
  <si>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</si>
  <si>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</si>
  <si>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</si>
  <si>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</si>
  <si>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</si>
  <si>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</si>
  <si>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</si>
  <si>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</si>
  <si>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</si>
  <si>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</si>
  <si>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</si>
  <si>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</si>
  <si>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</si>
  <si>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</si>
  <si>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</si>
  <si>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</si>
  <si>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</si>
  <si>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</si>
  <si>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</si>
  <si>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</si>
  <si>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</si>
  <si>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</si>
  <si>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</si>
  <si>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</si>
  <si>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</si>
  <si>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</si>
  <si>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</si>
  <si>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</si>
  <si>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</si>
  <si>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</si>
  <si>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</si>
  <si>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</si>
  <si>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</si>
  <si>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</si>
  <si>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</si>
  <si>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</si>
  <si>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</si>
  <si>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</si>
  <si>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</si>
  <si>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</si>
  <si>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</si>
  <si>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</si>
  <si>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</si>
  <si>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</si>
  <si>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</si>
  <si>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</si>
  <si>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</si>
  <si>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</si>
  <si>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</si>
  <si>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</si>
  <si>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</si>
  <si>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</si>
  <si>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</si>
  <si>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</si>
  <si>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</si>
  <si>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</si>
  <si>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</si>
  <si>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</si>
  <si>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</si>
  <si>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</si>
  <si>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</si>
  <si>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</si>
  <si>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</si>
  <si>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</si>
  <si>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</si>
  <si>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</si>
  <si>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</si>
  <si>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</si>
  <si>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</si>
  <si>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</si>
  <si>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</si>
  <si>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</si>
  <si>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</si>
  <si>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</si>
  <si>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</si>
  <si>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</si>
  <si>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</si>
  <si>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</si>
  <si>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</si>
  <si>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</si>
  <si>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</si>
  <si>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</si>
  <si>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</si>
  <si>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</si>
  <si>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</si>
  <si>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</si>
  <si>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</si>
  <si>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</si>
  <si>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</si>
  <si>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</si>
  <si>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</si>
  <si>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</si>
  <si>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</si>
  <si>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</si>
  <si>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</si>
  <si>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</si>
  <si>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</si>
  <si>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</si>
  <si>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</si>
  <si>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</si>
  <si>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</si>
  <si>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</si>
  <si>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</si>
  <si>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</si>
  <si>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</si>
  <si>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</si>
  <si>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</si>
  <si>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</si>
  <si>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</si>
  <si>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</si>
  <si>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</si>
  <si>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</si>
  <si>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</si>
  <si>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</si>
  <si>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</si>
  <si>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</si>
  <si>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</si>
  <si>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</si>
  <si>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</si>
  <si>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</si>
  <si>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</si>
  <si>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</si>
  <si>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</si>
  <si>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</si>
  <si>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</si>
  <si>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</si>
  <si>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</si>
  <si>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</si>
  <si>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</si>
  <si>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</si>
  <si>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</si>
  <si>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</si>
  <si>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</si>
  <si>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</si>
  <si>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</si>
  <si>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</si>
  <si>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</si>
  <si>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</si>
  <si>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</si>
  <si>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</si>
  <si>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</si>
  <si>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</si>
  <si>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</si>
  <si>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</si>
  <si>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</si>
  <si>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</si>
  <si>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</si>
  <si>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</si>
  <si>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</si>
  <si>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 xml:space="preserve"> ներկելու ծառայություններ/ ճանապարհային նշանների սյուների /կանգնակների/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</si>
  <si>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</si>
  <si>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</si>
  <si>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</si>
  <si>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</si>
  <si>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</si>
  <si>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</si>
  <si>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</si>
  <si>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</si>
  <si>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</si>
  <si>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</si>
  <si>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</si>
  <si>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</si>
  <si>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</si>
  <si>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</si>
  <si>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</si>
  <si>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</si>
  <si>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</si>
  <si>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</si>
  <si>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</si>
  <si>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</si>
  <si>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</si>
  <si>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</si>
  <si>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</si>
  <si>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</si>
  <si>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</si>
  <si>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</si>
  <si>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</si>
  <si>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</si>
  <si>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</si>
  <si>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</si>
  <si>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</si>
  <si>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</si>
  <si>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</si>
  <si>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</si>
  <si>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</si>
  <si>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</si>
  <si>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</si>
  <si>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</si>
  <si>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</si>
  <si>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</si>
  <si>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</si>
  <si>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</si>
  <si>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</si>
  <si>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</si>
  <si>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</si>
  <si>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</si>
  <si>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</si>
  <si>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</si>
  <si>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</si>
  <si>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</si>
  <si>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</si>
  <si>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</si>
  <si>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</si>
  <si>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</si>
  <si>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</si>
  <si>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</si>
  <si>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</si>
  <si>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</si>
  <si>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</si>
  <si>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</si>
  <si>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</si>
  <si>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</si>
  <si>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</si>
  <si>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</si>
  <si>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</si>
  <si>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</si>
  <si>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</si>
  <si>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</si>
  <si>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</si>
  <si>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</si>
  <si>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</si>
  <si>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</si>
  <si>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</si>
  <si>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</si>
  <si>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</si>
  <si>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</si>
  <si>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</si>
  <si>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</si>
  <si>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քաղաք</t>
  </si>
  <si>
    <t>Արաբկիր</t>
  </si>
  <si>
    <t>Աջափնյակ</t>
  </si>
  <si>
    <t xml:space="preserve">Նուբարաշեն </t>
  </si>
  <si>
    <t>Շենգավիթ</t>
  </si>
  <si>
    <t>Կենտրոն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</si>
  <si>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</si>
  <si>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</si>
  <si>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</si>
  <si>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</si>
  <si>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</si>
  <si>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</si>
  <si>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</si>
  <si>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</si>
  <si>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</si>
  <si>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</si>
  <si>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</si>
  <si>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</si>
  <si>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</si>
  <si>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</si>
  <si>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</si>
  <si>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30234630/3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</si>
  <si>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</si>
  <si>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</si>
  <si>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</si>
  <si>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</si>
  <si>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</si>
  <si>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</si>
  <si>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</si>
  <si>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</si>
  <si>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</si>
  <si>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</si>
  <si>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</si>
  <si>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</si>
  <si>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</si>
  <si>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</si>
  <si>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</si>
  <si>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</si>
  <si>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</si>
  <si>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</si>
  <si>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</si>
  <si>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</si>
  <si>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</si>
  <si>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</si>
  <si>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</si>
  <si>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</si>
  <si>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</si>
  <si>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</si>
  <si>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</si>
  <si>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</si>
  <si>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</si>
  <si>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</si>
  <si>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</si>
  <si>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</si>
  <si>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</si>
  <si>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</si>
  <si>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</si>
  <si>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</si>
  <si>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</si>
  <si>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</si>
  <si>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</si>
  <si>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</si>
  <si>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</si>
  <si>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</si>
  <si>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</si>
  <si>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</si>
  <si>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</si>
  <si>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</si>
  <si>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</si>
  <si>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</si>
  <si>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</si>
  <si>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</si>
  <si>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</si>
  <si>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</si>
  <si>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</si>
  <si>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</si>
  <si>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</si>
  <si>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</si>
  <si>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</si>
  <si>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34921440/519</t>
  </si>
  <si>
    <t>34921440/520</t>
  </si>
  <si>
    <t>34921440/522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</si>
  <si>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</si>
  <si>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</si>
  <si>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</si>
  <si>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</si>
  <si>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</si>
  <si>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</si>
  <si>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</si>
  <si>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</si>
  <si>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</si>
  <si>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</si>
  <si>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</si>
  <si>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</si>
  <si>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</si>
  <si>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</si>
  <si>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</si>
  <si>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</si>
  <si>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</si>
  <si>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</si>
  <si>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</si>
  <si>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</si>
  <si>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</si>
  <si>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</si>
  <si>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</si>
  <si>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</si>
  <si>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</si>
  <si>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</si>
  <si>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</si>
  <si>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</si>
  <si>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</si>
  <si>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</si>
  <si>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</si>
  <si>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</si>
  <si>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</si>
  <si>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</si>
  <si>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</si>
  <si>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</si>
  <si>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</si>
  <si>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</si>
  <si>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</si>
  <si>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</si>
  <si>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</si>
  <si>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</si>
  <si>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</si>
  <si>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</si>
  <si>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</si>
  <si>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</si>
  <si>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</si>
  <si>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</si>
  <si>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</si>
  <si>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</si>
  <si>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</si>
  <si>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</si>
  <si>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</si>
  <si>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</si>
  <si>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</si>
  <si>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</si>
  <si>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</si>
  <si>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</si>
  <si>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</si>
  <si>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</si>
  <si>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</si>
  <si>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</si>
  <si>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</si>
  <si>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</si>
  <si>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</si>
  <si>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</si>
  <si>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</si>
  <si>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</si>
  <si>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</si>
  <si>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</si>
  <si>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</si>
  <si>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</si>
  <si>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</si>
  <si>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</si>
  <si>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</si>
  <si>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</si>
  <si>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</si>
  <si>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</si>
  <si>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</si>
  <si>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</si>
  <si>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</si>
  <si>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</si>
  <si>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</si>
  <si>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</si>
  <si>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</si>
  <si>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</si>
  <si>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</si>
  <si>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</si>
  <si>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</si>
  <si>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</si>
  <si>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</si>
  <si>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</si>
  <si>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</si>
  <si>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</si>
  <si>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</si>
  <si>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</si>
  <si>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</si>
  <si>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</si>
  <si>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</si>
  <si>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</si>
  <si>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</si>
  <si>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</si>
  <si>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</si>
  <si>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</si>
  <si>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</si>
  <si>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</si>
  <si>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</si>
  <si>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</si>
  <si>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</si>
  <si>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</si>
  <si>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</si>
  <si>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</si>
  <si>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</si>
  <si>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</si>
  <si>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</si>
  <si>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</si>
  <si>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</si>
  <si>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</si>
  <si>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</si>
  <si>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</si>
  <si>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</si>
  <si>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</si>
  <si>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</si>
  <si>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</si>
  <si>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</si>
  <si>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</si>
  <si>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</si>
  <si>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</si>
  <si>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</si>
  <si>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</si>
  <si>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</si>
  <si>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</si>
  <si>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</si>
  <si>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</si>
  <si>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</si>
  <si>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</si>
  <si>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</si>
  <si>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</si>
  <si>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</si>
  <si>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</si>
  <si>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</si>
  <si>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</si>
  <si>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</si>
  <si>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</si>
  <si>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</si>
  <si>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</si>
  <si>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</si>
  <si>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</si>
  <si>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</si>
  <si>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</si>
  <si>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</si>
  <si>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</si>
  <si>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</si>
  <si>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</si>
  <si>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</si>
  <si>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</si>
  <si>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</si>
  <si>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</si>
  <si>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</si>
  <si>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</si>
  <si>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</si>
  <si>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</si>
  <si>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</si>
  <si>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</si>
  <si>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</si>
  <si>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</si>
  <si>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</si>
  <si>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</si>
  <si>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</si>
  <si>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</si>
  <si>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</si>
  <si>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</si>
  <si>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</si>
  <si>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</si>
  <si>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</si>
  <si>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</si>
  <si>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</si>
  <si>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</si>
  <si>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</si>
  <si>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</si>
  <si>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</si>
  <si>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</si>
  <si>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</si>
  <si>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</si>
  <si>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</si>
  <si>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</si>
  <si>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</si>
  <si>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</si>
  <si>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</si>
  <si>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</si>
  <si>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</si>
  <si>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</si>
  <si>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</si>
  <si>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</si>
  <si>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</si>
  <si>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</si>
  <si>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</si>
  <si>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</si>
  <si>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</si>
  <si>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</si>
  <si>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</si>
  <si>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</si>
  <si>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</si>
  <si>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</si>
  <si>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</si>
  <si>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</si>
  <si>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</si>
  <si>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</si>
  <si>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</si>
  <si>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</si>
  <si>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</si>
  <si>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</si>
  <si>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</si>
  <si>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</si>
  <si>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</si>
  <si>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</si>
  <si>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</si>
  <si>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</si>
  <si>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</si>
  <si>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</si>
  <si>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</si>
  <si>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</si>
  <si>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</si>
  <si>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</si>
  <si>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</si>
  <si>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</si>
  <si>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</si>
  <si>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</si>
  <si>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</si>
  <si>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</si>
  <si>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</si>
  <si>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</si>
  <si>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</si>
  <si>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</si>
  <si>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</si>
  <si>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</si>
  <si>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</si>
  <si>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</si>
  <si>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</si>
  <si>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</si>
  <si>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</si>
  <si>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</si>
  <si>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</si>
  <si>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</si>
  <si>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</si>
  <si>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</si>
  <si>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</si>
  <si>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</si>
  <si>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</si>
  <si>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</si>
  <si>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</si>
  <si>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</si>
  <si>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</si>
  <si>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</si>
  <si>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</si>
  <si>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</si>
  <si>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</si>
  <si>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</si>
  <si>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</si>
  <si>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</si>
  <si>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</si>
  <si>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</si>
  <si>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</si>
  <si>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</si>
  <si>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</si>
  <si>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</si>
  <si>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</si>
  <si>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</si>
  <si>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</si>
  <si>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</si>
  <si>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</si>
  <si>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</si>
  <si>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</si>
  <si>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</si>
  <si>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</si>
  <si>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</si>
  <si>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</si>
  <si>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</si>
  <si>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</si>
  <si>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</si>
  <si>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</si>
  <si>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</si>
  <si>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</si>
  <si>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</si>
  <si>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</si>
  <si>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</si>
  <si>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</si>
  <si>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</si>
  <si>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</si>
  <si>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</si>
  <si>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</si>
  <si>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</si>
  <si>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</si>
  <si>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</si>
  <si>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</si>
  <si>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</si>
  <si>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</si>
  <si>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</si>
  <si>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</si>
  <si>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</si>
  <si>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</si>
  <si>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</si>
  <si>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</si>
  <si>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</si>
  <si>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</si>
  <si>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</si>
  <si>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</si>
  <si>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</si>
  <si>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</si>
  <si>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</si>
  <si>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</si>
  <si>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</si>
  <si>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</si>
  <si>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</si>
  <si>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</si>
  <si>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</si>
  <si>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</si>
  <si>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</si>
  <si>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</si>
  <si>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</si>
  <si>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</si>
  <si>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</si>
  <si>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</si>
  <si>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</si>
  <si>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</si>
  <si>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</si>
  <si>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</si>
  <si>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</si>
  <si>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</si>
  <si>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</si>
  <si>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</si>
  <si>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</si>
  <si>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</si>
  <si>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</si>
  <si>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</si>
  <si>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90511150/503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</si>
  <si>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</si>
  <si>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</si>
  <si>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</si>
  <si>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</si>
  <si>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</si>
  <si>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</si>
  <si>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</si>
  <si>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</si>
  <si>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</si>
  <si>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</si>
  <si>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</si>
  <si>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</si>
  <si>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</si>
  <si>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</si>
  <si>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</si>
  <si>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</si>
  <si>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</si>
  <si>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</si>
  <si>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</si>
  <si>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</si>
  <si>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</si>
  <si>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</si>
  <si>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</si>
  <si>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</si>
  <si>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</si>
  <si>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</si>
  <si>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</si>
  <si>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</si>
  <si>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</si>
  <si>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</si>
  <si>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</si>
  <si>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</si>
  <si>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</si>
  <si>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</si>
  <si>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</si>
  <si>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</si>
  <si>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</si>
  <si>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</si>
  <si>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</si>
  <si>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</si>
  <si>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</si>
  <si>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</si>
  <si>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</si>
  <si>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բաժին 01, խումբ 5, դաս 1, Վարչական օյեկտների  կառուցում և հիմնանորոգում</t>
  </si>
  <si>
    <t>45221142/49</t>
  </si>
  <si>
    <t>57.442,660</t>
  </si>
  <si>
    <t>բաժին 06, խումբ 6, դաս 1, Հանգստի գոտիների և զբոսայգիների կառուցում ու պահպանում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</si>
  <si>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</si>
  <si>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</si>
  <si>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</si>
  <si>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</si>
  <si>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</si>
  <si>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</si>
  <si>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</si>
  <si>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</si>
  <si>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</si>
  <si>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</si>
  <si>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</si>
  <si>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</si>
  <si>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</si>
  <si>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</si>
  <si>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</si>
  <si>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</si>
  <si>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</si>
  <si>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</si>
  <si>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</si>
  <si>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</si>
  <si>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</si>
  <si>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</si>
  <si>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</si>
  <si>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</si>
  <si>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</si>
  <si>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</si>
  <si>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</si>
  <si>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</si>
  <si>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</si>
  <si>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</si>
  <si>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</si>
  <si>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</si>
  <si>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</si>
  <si>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</si>
  <si>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</si>
  <si>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</si>
  <si>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</si>
  <si>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</si>
  <si>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</si>
  <si>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</si>
  <si>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</si>
  <si>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</si>
  <si>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</si>
  <si>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</si>
  <si>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</si>
  <si>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</si>
  <si>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</si>
  <si>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</si>
  <si>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</si>
  <si>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</si>
  <si>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</si>
  <si>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</si>
  <si>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</si>
  <si>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98311180/502</t>
  </si>
  <si>
    <t>35121100/503</t>
  </si>
  <si>
    <t>Ձայնային ազդանշանային սարքեր</t>
  </si>
  <si>
    <t>35121100/504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</si>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</sst>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529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164" fontId="2" fillId="2" borderId="1" xfId="1" applyNumberFormat="1" applyFont="1" applyFill="1" applyBorder="1" applyAlignment="1" applyProtection="1">
      <alignment horizontal="left" vertical="top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2" fillId="7" borderId="1" xfId="2" applyFont="1" applyFill="1" applyBorder="1" applyAlignment="1" applyProtection="1">
      <alignment horizontal="left" vertical="top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0" fontId="45" fillId="0" borderId="20" xfId="0" applyFont="1" applyBorder="1" applyAlignment="1">
      <alignment horizontal="center" vertical="center" wrapText="1"/>
    </xf>
    <xf numFmtId="4" fontId="45" fillId="0" borderId="20" xfId="0" applyNumberFormat="1" applyFont="1" applyBorder="1" applyAlignment="1">
      <alignment horizontal="center"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168" fontId="32" fillId="0" borderId="16" xfId="0" applyNumberFormat="1" applyFont="1" applyBorder="1" applyAlignment="1">
      <alignment horizontal="right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8" xfId="0" applyBorder="1" applyAlignment="1">
      <alignment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8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2" fillId="2" borderId="1" xfId="2" applyFont="1" applyFill="1" applyBorder="1" applyAlignment="1" applyProtection="1">
      <alignment horizontal="left" vertical="top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15" fillId="0" borderId="5" xfId="2" applyFont="1" applyFill="1" applyBorder="1" applyAlignment="1" applyProtection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180"/>
  <sheetViews>
    <sheetView tabSelected="1" zoomScale="115" zoomScaleNormal="115" zoomScaleSheetLayoutView="100" workbookViewId="0">
      <selection activeCell="E3" sqref="E3"/>
    </sheetView>
  </sheetViews>
  <sheetFormatPr defaultRowHeight="15" x14ac:dyDescent="0.25"/>
  <cols>
    <col min="1" max="1" width="21.42578125" style="92" customWidth="1"/>
    <col min="2" max="2" width="11.7109375" customWidth="1"/>
    <col min="3" max="3" width="15.7109375" style="192" customWidth="1"/>
    <col min="4" max="4" width="37.28515625" style="192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80" customFormat="1" ht="6" customHeight="1" x14ac:dyDescent="0.25">
      <c r="A1" s="93"/>
      <c r="C1" s="120"/>
      <c r="D1" s="120"/>
      <c r="G1" s="85"/>
      <c r="H1" s="85"/>
      <c r="I1" s="85"/>
    </row>
    <row r="2" spans="1:9" s="80" customFormat="1" ht="27" customHeight="1" x14ac:dyDescent="0.25">
      <c r="A2" s="93"/>
      <c r="C2" s="120"/>
      <c r="D2" s="120"/>
      <c r="E2" s="505" t="s">
        <v>4335</v>
      </c>
      <c r="F2" s="505"/>
      <c r="G2" s="505"/>
      <c r="H2" s="505"/>
      <c r="I2" s="85"/>
    </row>
    <row r="3" spans="1:9" s="80" customFormat="1" ht="15" customHeight="1" x14ac:dyDescent="0.25">
      <c r="A3" s="93"/>
      <c r="B3" s="518" t="s">
        <v>4336</v>
      </c>
      <c r="C3" s="518"/>
      <c r="D3" s="518"/>
      <c r="G3" s="85"/>
      <c r="H3" s="85"/>
      <c r="I3" s="85"/>
    </row>
    <row r="4" spans="1:9" s="80" customFormat="1" x14ac:dyDescent="0.25">
      <c r="A4" s="93"/>
      <c r="B4" s="518"/>
      <c r="C4" s="518"/>
      <c r="D4" s="518"/>
      <c r="G4" s="85"/>
      <c r="H4" s="85" t="s">
        <v>5544</v>
      </c>
      <c r="I4" s="85"/>
    </row>
    <row r="5" spans="1:9" s="80" customFormat="1" x14ac:dyDescent="0.25">
      <c r="A5" s="93"/>
      <c r="B5" s="518"/>
      <c r="C5" s="518"/>
      <c r="D5" s="518"/>
      <c r="G5" s="85"/>
      <c r="H5" s="85"/>
      <c r="I5" s="85"/>
    </row>
    <row r="6" spans="1:9" s="80" customFormat="1" x14ac:dyDescent="0.25">
      <c r="A6" s="93"/>
      <c r="B6" s="518"/>
      <c r="C6" s="518"/>
      <c r="D6" s="518"/>
      <c r="G6" s="85"/>
      <c r="H6" s="85"/>
      <c r="I6" s="85"/>
    </row>
    <row r="7" spans="1:9" s="80" customFormat="1" x14ac:dyDescent="0.25">
      <c r="A7" s="93"/>
      <c r="C7" s="120"/>
      <c r="D7" s="120"/>
      <c r="G7" s="85"/>
      <c r="H7" s="85"/>
      <c r="I7" s="85"/>
    </row>
    <row r="8" spans="1:9" s="80" customFormat="1" x14ac:dyDescent="0.25">
      <c r="A8" s="93"/>
      <c r="B8" s="90"/>
      <c r="C8" s="121"/>
      <c r="D8" s="121"/>
      <c r="E8" s="90"/>
      <c r="F8" s="90"/>
      <c r="G8" s="57"/>
      <c r="H8" s="57"/>
      <c r="I8" s="57"/>
    </row>
    <row r="9" spans="1:9" s="80" customFormat="1" ht="24.75" customHeight="1" x14ac:dyDescent="0.25">
      <c r="A9" s="93"/>
      <c r="B9" s="505" t="s">
        <v>4337</v>
      </c>
      <c r="C9" s="505"/>
      <c r="D9" s="505"/>
      <c r="E9" s="505"/>
      <c r="F9" s="505"/>
      <c r="G9" s="505"/>
      <c r="H9" s="505"/>
      <c r="I9" s="505"/>
    </row>
    <row r="10" spans="1:9" s="80" customFormat="1" x14ac:dyDescent="0.25">
      <c r="A10" s="93"/>
      <c r="B10" s="505" t="s">
        <v>4338</v>
      </c>
      <c r="C10" s="505"/>
      <c r="D10" s="505"/>
      <c r="E10" s="505"/>
      <c r="F10" s="505"/>
      <c r="G10" s="505"/>
      <c r="H10" s="505"/>
      <c r="I10" s="505"/>
    </row>
    <row r="11" spans="1:9" s="80" customFormat="1" x14ac:dyDescent="0.25">
      <c r="A11" s="93"/>
      <c r="B11" s="90"/>
      <c r="C11" s="121"/>
      <c r="D11" s="121"/>
      <c r="E11" s="90"/>
      <c r="F11" s="90"/>
      <c r="G11" s="57"/>
      <c r="H11" s="57"/>
      <c r="I11" s="57"/>
    </row>
    <row r="12" spans="1:9" s="80" customFormat="1" x14ac:dyDescent="0.25">
      <c r="A12" s="401" t="s">
        <v>5519</v>
      </c>
      <c r="B12" s="378" t="s">
        <v>1</v>
      </c>
      <c r="C12" s="464" t="s">
        <v>2</v>
      </c>
      <c r="D12" s="464"/>
      <c r="E12" s="378" t="s">
        <v>3</v>
      </c>
      <c r="F12" s="378" t="s">
        <v>4</v>
      </c>
      <c r="G12" s="404" t="s">
        <v>5</v>
      </c>
      <c r="H12" s="404" t="s">
        <v>6</v>
      </c>
      <c r="I12" s="404" t="s">
        <v>7</v>
      </c>
    </row>
    <row r="13" spans="1:9" s="80" customFormat="1" ht="64.5" customHeight="1" x14ac:dyDescent="0.25">
      <c r="A13" s="401"/>
      <c r="B13" s="378"/>
      <c r="C13" s="122" t="s">
        <v>8</v>
      </c>
      <c r="D13" s="122" t="s">
        <v>9</v>
      </c>
      <c r="E13" s="378"/>
      <c r="F13" s="378"/>
      <c r="G13" s="404"/>
      <c r="H13" s="404"/>
      <c r="I13" s="404"/>
    </row>
    <row r="14" spans="1:9" s="80" customFormat="1" x14ac:dyDescent="0.25">
      <c r="A14" s="401"/>
      <c r="B14" s="79"/>
      <c r="C14" s="122">
        <v>1</v>
      </c>
      <c r="D14" s="122">
        <v>2</v>
      </c>
      <c r="E14" s="79">
        <v>3</v>
      </c>
      <c r="F14" s="79">
        <v>4</v>
      </c>
      <c r="G14" s="75">
        <v>5</v>
      </c>
      <c r="H14" s="75">
        <v>6</v>
      </c>
      <c r="I14" s="75">
        <v>7</v>
      </c>
    </row>
    <row r="15" spans="1:9" s="80" customFormat="1" ht="29.25" customHeight="1" x14ac:dyDescent="0.25">
      <c r="A15" s="401"/>
      <c r="B15" s="389" t="s">
        <v>10</v>
      </c>
      <c r="C15" s="389"/>
      <c r="D15" s="389"/>
      <c r="E15" s="389"/>
      <c r="F15" s="389"/>
      <c r="G15" s="389"/>
      <c r="H15" s="2">
        <f>SUM(H16+H296+H303)</f>
        <v>744065436</v>
      </c>
      <c r="I15" s="2"/>
    </row>
    <row r="16" spans="1:9" s="80" customFormat="1" x14ac:dyDescent="0.25">
      <c r="A16" s="401"/>
      <c r="B16" s="378" t="s">
        <v>11</v>
      </c>
      <c r="C16" s="378"/>
      <c r="D16" s="378"/>
      <c r="E16" s="378"/>
      <c r="F16" s="378"/>
      <c r="G16" s="378"/>
      <c r="H16" s="75">
        <f>SUM(H17:H293)</f>
        <v>164433000</v>
      </c>
      <c r="I16" s="75"/>
    </row>
    <row r="17" spans="1:9" s="80" customFormat="1" x14ac:dyDescent="0.25">
      <c r="A17" s="401"/>
      <c r="B17" s="357">
        <v>4237</v>
      </c>
      <c r="C17" s="123" t="s">
        <v>4339</v>
      </c>
      <c r="D17" s="124" t="s">
        <v>4340</v>
      </c>
      <c r="E17" s="281" t="s">
        <v>14</v>
      </c>
      <c r="F17" s="281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80" customFormat="1" x14ac:dyDescent="0.25">
      <c r="A18" s="401"/>
      <c r="B18" s="358"/>
      <c r="C18" s="125" t="s">
        <v>4341</v>
      </c>
      <c r="D18" s="124" t="s">
        <v>4342</v>
      </c>
      <c r="E18" s="281" t="s">
        <v>14</v>
      </c>
      <c r="F18" s="281" t="s">
        <v>49</v>
      </c>
      <c r="G18" s="3">
        <v>9000</v>
      </c>
      <c r="H18" s="3">
        <f t="shared" si="0"/>
        <v>180000</v>
      </c>
      <c r="I18" s="3">
        <v>20</v>
      </c>
    </row>
    <row r="19" spans="1:9" s="80" customFormat="1" x14ac:dyDescent="0.25">
      <c r="A19" s="401"/>
      <c r="B19" s="358"/>
      <c r="C19" s="126" t="s">
        <v>4343</v>
      </c>
      <c r="D19" s="124" t="s">
        <v>4344</v>
      </c>
      <c r="E19" s="281" t="s">
        <v>14</v>
      </c>
      <c r="F19" s="281" t="s">
        <v>49</v>
      </c>
      <c r="G19" s="3">
        <v>500</v>
      </c>
      <c r="H19" s="3">
        <f t="shared" si="0"/>
        <v>5000</v>
      </c>
      <c r="I19" s="3">
        <v>10</v>
      </c>
    </row>
    <row r="20" spans="1:9" s="80" customFormat="1" x14ac:dyDescent="0.25">
      <c r="A20" s="401"/>
      <c r="B20" s="358"/>
      <c r="C20" s="126" t="s">
        <v>4345</v>
      </c>
      <c r="D20" s="124" t="s">
        <v>4346</v>
      </c>
      <c r="E20" s="281" t="s">
        <v>14</v>
      </c>
      <c r="F20" s="281" t="s">
        <v>49</v>
      </c>
      <c r="G20" s="3">
        <v>1000</v>
      </c>
      <c r="H20" s="3">
        <f t="shared" si="0"/>
        <v>5000</v>
      </c>
      <c r="I20" s="3">
        <v>5</v>
      </c>
    </row>
    <row r="21" spans="1:9" s="80" customFormat="1" x14ac:dyDescent="0.25">
      <c r="A21" s="401"/>
      <c r="B21" s="358"/>
      <c r="C21" s="126" t="s">
        <v>4347</v>
      </c>
      <c r="D21" s="124" t="s">
        <v>4348</v>
      </c>
      <c r="E21" s="281" t="s">
        <v>14</v>
      </c>
      <c r="F21" s="281" t="s">
        <v>49</v>
      </c>
      <c r="G21" s="3">
        <v>10000</v>
      </c>
      <c r="H21" s="3">
        <f t="shared" si="0"/>
        <v>150000</v>
      </c>
      <c r="I21" s="3">
        <v>15</v>
      </c>
    </row>
    <row r="22" spans="1:9" s="80" customFormat="1" x14ac:dyDescent="0.25">
      <c r="A22" s="401"/>
      <c r="B22" s="358"/>
      <c r="C22" s="126" t="s">
        <v>4349</v>
      </c>
      <c r="D22" s="124" t="s">
        <v>4350</v>
      </c>
      <c r="E22" s="281" t="s">
        <v>14</v>
      </c>
      <c r="F22" s="281" t="s">
        <v>49</v>
      </c>
      <c r="G22" s="3">
        <v>9000</v>
      </c>
      <c r="H22" s="3">
        <f t="shared" si="0"/>
        <v>90000</v>
      </c>
      <c r="I22" s="3">
        <v>10</v>
      </c>
    </row>
    <row r="23" spans="1:9" s="80" customFormat="1" x14ac:dyDescent="0.25">
      <c r="A23" s="401"/>
      <c r="B23" s="358"/>
      <c r="C23" s="126" t="s">
        <v>4351</v>
      </c>
      <c r="D23" s="124" t="s">
        <v>4352</v>
      </c>
      <c r="E23" s="281" t="s">
        <v>14</v>
      </c>
      <c r="F23" s="281" t="s">
        <v>66</v>
      </c>
      <c r="G23" s="3">
        <v>40000</v>
      </c>
      <c r="H23" s="3">
        <f t="shared" si="0"/>
        <v>40000</v>
      </c>
      <c r="I23" s="3">
        <v>1</v>
      </c>
    </row>
    <row r="24" spans="1:9" s="80" customFormat="1" x14ac:dyDescent="0.25">
      <c r="A24" s="401"/>
      <c r="B24" s="358"/>
      <c r="C24" s="126" t="s">
        <v>4353</v>
      </c>
      <c r="D24" s="124" t="s">
        <v>4354</v>
      </c>
      <c r="E24" s="281" t="s">
        <v>14</v>
      </c>
      <c r="F24" s="281" t="s">
        <v>49</v>
      </c>
      <c r="G24" s="3">
        <v>18000</v>
      </c>
      <c r="H24" s="3">
        <f t="shared" si="0"/>
        <v>18000</v>
      </c>
      <c r="I24" s="3">
        <v>1</v>
      </c>
    </row>
    <row r="25" spans="1:9" s="80" customFormat="1" x14ac:dyDescent="0.25">
      <c r="A25" s="401"/>
      <c r="B25" s="358"/>
      <c r="C25" s="126" t="s">
        <v>4355</v>
      </c>
      <c r="D25" s="124" t="s">
        <v>4356</v>
      </c>
      <c r="E25" s="281" t="s">
        <v>14</v>
      </c>
      <c r="F25" s="281" t="s">
        <v>49</v>
      </c>
      <c r="G25" s="3">
        <v>18000</v>
      </c>
      <c r="H25" s="3">
        <f t="shared" si="0"/>
        <v>18000</v>
      </c>
      <c r="I25" s="3">
        <v>1</v>
      </c>
    </row>
    <row r="26" spans="1:9" s="80" customFormat="1" x14ac:dyDescent="0.25">
      <c r="A26" s="401"/>
      <c r="B26" s="358"/>
      <c r="C26" s="123" t="s">
        <v>4357</v>
      </c>
      <c r="D26" s="124" t="s">
        <v>4358</v>
      </c>
      <c r="E26" s="281" t="s">
        <v>126</v>
      </c>
      <c r="F26" s="281" t="s">
        <v>15</v>
      </c>
      <c r="G26" s="3">
        <v>500</v>
      </c>
      <c r="H26" s="3">
        <f t="shared" si="0"/>
        <v>200000</v>
      </c>
      <c r="I26" s="3">
        <v>400</v>
      </c>
    </row>
    <row r="27" spans="1:9" s="80" customFormat="1" x14ac:dyDescent="0.25">
      <c r="A27" s="401"/>
      <c r="B27" s="358"/>
      <c r="C27" s="123" t="s">
        <v>4359</v>
      </c>
      <c r="D27" s="124" t="s">
        <v>4360</v>
      </c>
      <c r="E27" s="281" t="s">
        <v>126</v>
      </c>
      <c r="F27" s="281" t="s">
        <v>15</v>
      </c>
      <c r="G27" s="3">
        <v>500</v>
      </c>
      <c r="H27" s="3">
        <f t="shared" si="0"/>
        <v>300000</v>
      </c>
      <c r="I27" s="3">
        <v>600</v>
      </c>
    </row>
    <row r="28" spans="1:9" s="80" customFormat="1" x14ac:dyDescent="0.25">
      <c r="A28" s="401"/>
      <c r="B28" s="358"/>
      <c r="C28" s="126" t="s">
        <v>4361</v>
      </c>
      <c r="D28" s="124" t="s">
        <v>4362</v>
      </c>
      <c r="E28" s="281" t="s">
        <v>120</v>
      </c>
      <c r="F28" s="281" t="s">
        <v>15</v>
      </c>
      <c r="G28" s="3">
        <v>12500</v>
      </c>
      <c r="H28" s="3">
        <f t="shared" si="0"/>
        <v>37500</v>
      </c>
      <c r="I28" s="3">
        <v>3</v>
      </c>
    </row>
    <row r="29" spans="1:9" s="80" customFormat="1" x14ac:dyDescent="0.25">
      <c r="A29" s="401"/>
      <c r="B29" s="358"/>
      <c r="C29" s="126" t="s">
        <v>4363</v>
      </c>
      <c r="D29" s="124" t="s">
        <v>4364</v>
      </c>
      <c r="E29" s="281" t="s">
        <v>120</v>
      </c>
      <c r="F29" s="281" t="s">
        <v>15</v>
      </c>
      <c r="G29" s="3">
        <v>25000</v>
      </c>
      <c r="H29" s="3">
        <f t="shared" si="0"/>
        <v>25000</v>
      </c>
      <c r="I29" s="3">
        <v>1</v>
      </c>
    </row>
    <row r="30" spans="1:9" s="80" customFormat="1" x14ac:dyDescent="0.25">
      <c r="A30" s="401"/>
      <c r="B30" s="358"/>
      <c r="C30" s="126" t="s">
        <v>4365</v>
      </c>
      <c r="D30" s="124" t="s">
        <v>4366</v>
      </c>
      <c r="E30" s="281" t="s">
        <v>120</v>
      </c>
      <c r="F30" s="281" t="s">
        <v>15</v>
      </c>
      <c r="G30" s="3">
        <v>10000</v>
      </c>
      <c r="H30" s="3">
        <f t="shared" si="0"/>
        <v>10000</v>
      </c>
      <c r="I30" s="3">
        <v>1</v>
      </c>
    </row>
    <row r="31" spans="1:9" s="80" customFormat="1" x14ac:dyDescent="0.25">
      <c r="A31" s="401"/>
      <c r="B31" s="358"/>
      <c r="C31" s="126">
        <v>39281100</v>
      </c>
      <c r="D31" s="124" t="s">
        <v>4367</v>
      </c>
      <c r="E31" s="281" t="s">
        <v>120</v>
      </c>
      <c r="F31" s="281" t="s">
        <v>15</v>
      </c>
      <c r="G31" s="3">
        <v>7000</v>
      </c>
      <c r="H31" s="3">
        <f t="shared" si="0"/>
        <v>14000</v>
      </c>
      <c r="I31" s="3">
        <v>2</v>
      </c>
    </row>
    <row r="32" spans="1:9" s="80" customFormat="1" x14ac:dyDescent="0.25">
      <c r="A32" s="401"/>
      <c r="B32" s="358"/>
      <c r="C32" s="126" t="s">
        <v>4368</v>
      </c>
      <c r="D32" s="127" t="s">
        <v>4367</v>
      </c>
      <c r="E32" s="281" t="s">
        <v>120</v>
      </c>
      <c r="F32" s="281" t="s">
        <v>15</v>
      </c>
      <c r="G32" s="3">
        <v>4000</v>
      </c>
      <c r="H32" s="3">
        <f t="shared" si="0"/>
        <v>8000</v>
      </c>
      <c r="I32" s="3">
        <v>2</v>
      </c>
    </row>
    <row r="33" spans="1:9" s="80" customFormat="1" x14ac:dyDescent="0.25">
      <c r="A33" s="401"/>
      <c r="B33" s="358"/>
      <c r="C33" s="126" t="s">
        <v>4369</v>
      </c>
      <c r="D33" s="124" t="s">
        <v>4370</v>
      </c>
      <c r="E33" s="281" t="s">
        <v>120</v>
      </c>
      <c r="F33" s="281" t="s">
        <v>15</v>
      </c>
      <c r="G33" s="3">
        <v>33500</v>
      </c>
      <c r="H33" s="3">
        <f t="shared" si="0"/>
        <v>33500</v>
      </c>
      <c r="I33" s="3">
        <v>1</v>
      </c>
    </row>
    <row r="34" spans="1:9" s="80" customFormat="1" x14ac:dyDescent="0.25">
      <c r="A34" s="401"/>
      <c r="B34" s="358"/>
      <c r="C34" s="126" t="s">
        <v>4371</v>
      </c>
      <c r="D34" s="124" t="s">
        <v>4370</v>
      </c>
      <c r="E34" s="281" t="s">
        <v>120</v>
      </c>
      <c r="F34" s="281" t="s">
        <v>15</v>
      </c>
      <c r="G34" s="3">
        <v>10000</v>
      </c>
      <c r="H34" s="3">
        <f t="shared" si="0"/>
        <v>20000</v>
      </c>
      <c r="I34" s="3">
        <v>2</v>
      </c>
    </row>
    <row r="35" spans="1:9" s="80" customFormat="1" x14ac:dyDescent="0.25">
      <c r="A35" s="401"/>
      <c r="B35" s="358"/>
      <c r="C35" s="126" t="s">
        <v>4372</v>
      </c>
      <c r="D35" s="124" t="s">
        <v>4370</v>
      </c>
      <c r="E35" s="281" t="s">
        <v>120</v>
      </c>
      <c r="F35" s="281" t="s">
        <v>15</v>
      </c>
      <c r="G35" s="3">
        <v>20000</v>
      </c>
      <c r="H35" s="3">
        <f t="shared" si="0"/>
        <v>40000</v>
      </c>
      <c r="I35" s="3">
        <v>2</v>
      </c>
    </row>
    <row r="36" spans="1:9" s="80" customFormat="1" x14ac:dyDescent="0.25">
      <c r="A36" s="401"/>
      <c r="B36" s="358"/>
      <c r="C36" s="126" t="s">
        <v>4373</v>
      </c>
      <c r="D36" s="124" t="s">
        <v>4370</v>
      </c>
      <c r="E36" s="281" t="s">
        <v>120</v>
      </c>
      <c r="F36" s="281" t="s">
        <v>15</v>
      </c>
      <c r="G36" s="3">
        <v>10000</v>
      </c>
      <c r="H36" s="3">
        <f t="shared" si="0"/>
        <v>10000</v>
      </c>
      <c r="I36" s="3">
        <v>1</v>
      </c>
    </row>
    <row r="37" spans="1:9" s="227" customFormat="1" x14ac:dyDescent="0.2">
      <c r="A37" s="401"/>
      <c r="B37" s="358"/>
      <c r="C37" s="109" t="s">
        <v>5783</v>
      </c>
      <c r="D37" s="1" t="s">
        <v>4370</v>
      </c>
      <c r="E37" s="281" t="s">
        <v>120</v>
      </c>
      <c r="F37" s="281" t="s">
        <v>15</v>
      </c>
      <c r="G37" s="236">
        <v>20000</v>
      </c>
      <c r="H37" s="236">
        <v>20000</v>
      </c>
      <c r="I37" s="237">
        <v>1</v>
      </c>
    </row>
    <row r="38" spans="1:9" s="227" customFormat="1" x14ac:dyDescent="0.2">
      <c r="A38" s="401"/>
      <c r="B38" s="358"/>
      <c r="C38" s="109" t="s">
        <v>5784</v>
      </c>
      <c r="D38" s="1" t="s">
        <v>4370</v>
      </c>
      <c r="E38" s="281" t="s">
        <v>120</v>
      </c>
      <c r="F38" s="281" t="s">
        <v>15</v>
      </c>
      <c r="G38" s="236">
        <v>30000</v>
      </c>
      <c r="H38" s="236">
        <v>30000</v>
      </c>
      <c r="I38" s="237">
        <v>1</v>
      </c>
    </row>
    <row r="39" spans="1:9" s="227" customFormat="1" x14ac:dyDescent="0.2">
      <c r="A39" s="401"/>
      <c r="B39" s="358"/>
      <c r="C39" s="109" t="s">
        <v>5785</v>
      </c>
      <c r="D39" s="1" t="s">
        <v>4370</v>
      </c>
      <c r="E39" s="281" t="s">
        <v>120</v>
      </c>
      <c r="F39" s="281" t="s">
        <v>15</v>
      </c>
      <c r="G39" s="236">
        <v>12500</v>
      </c>
      <c r="H39" s="236">
        <v>25000</v>
      </c>
      <c r="I39" s="237">
        <v>2</v>
      </c>
    </row>
    <row r="40" spans="1:9" s="227" customFormat="1" x14ac:dyDescent="0.2">
      <c r="A40" s="401"/>
      <c r="B40" s="358"/>
      <c r="C40" s="109" t="s">
        <v>5786</v>
      </c>
      <c r="D40" s="1" t="s">
        <v>4370</v>
      </c>
      <c r="E40" s="281" t="s">
        <v>120</v>
      </c>
      <c r="F40" s="281" t="s">
        <v>15</v>
      </c>
      <c r="G40" s="236">
        <v>25000</v>
      </c>
      <c r="H40" s="236">
        <v>25000</v>
      </c>
      <c r="I40" s="237">
        <v>1</v>
      </c>
    </row>
    <row r="41" spans="1:9" s="227" customFormat="1" x14ac:dyDescent="0.2">
      <c r="A41" s="401"/>
      <c r="B41" s="358"/>
      <c r="C41" s="109" t="s">
        <v>5787</v>
      </c>
      <c r="D41" s="1" t="s">
        <v>4370</v>
      </c>
      <c r="E41" s="281" t="s">
        <v>120</v>
      </c>
      <c r="F41" s="281" t="s">
        <v>15</v>
      </c>
      <c r="G41" s="236">
        <v>10000</v>
      </c>
      <c r="H41" s="236">
        <v>20000</v>
      </c>
      <c r="I41" s="237">
        <v>2</v>
      </c>
    </row>
    <row r="42" spans="1:9" s="227" customFormat="1" x14ac:dyDescent="0.2">
      <c r="A42" s="401"/>
      <c r="B42" s="358"/>
      <c r="C42" s="109" t="s">
        <v>5788</v>
      </c>
      <c r="D42" s="1" t="s">
        <v>4370</v>
      </c>
      <c r="E42" s="281" t="s">
        <v>120</v>
      </c>
      <c r="F42" s="281" t="s">
        <v>15</v>
      </c>
      <c r="G42" s="236">
        <v>4000</v>
      </c>
      <c r="H42" s="236">
        <v>12000</v>
      </c>
      <c r="I42" s="237">
        <v>3</v>
      </c>
    </row>
    <row r="43" spans="1:9" s="227" customFormat="1" x14ac:dyDescent="0.2">
      <c r="A43" s="401"/>
      <c r="B43" s="358"/>
      <c r="C43" s="109" t="s">
        <v>5789</v>
      </c>
      <c r="D43" s="1" t="s">
        <v>4370</v>
      </c>
      <c r="E43" s="281" t="s">
        <v>120</v>
      </c>
      <c r="F43" s="281" t="s">
        <v>15</v>
      </c>
      <c r="G43" s="236">
        <v>10000</v>
      </c>
      <c r="H43" s="236">
        <v>10000</v>
      </c>
      <c r="I43" s="237">
        <v>1</v>
      </c>
    </row>
    <row r="44" spans="1:9" s="80" customFormat="1" x14ac:dyDescent="0.25">
      <c r="A44" s="401"/>
      <c r="B44" s="359"/>
      <c r="C44" s="281" t="s">
        <v>4374</v>
      </c>
      <c r="D44" s="1" t="s">
        <v>4375</v>
      </c>
      <c r="E44" s="281" t="s">
        <v>14</v>
      </c>
      <c r="F44" s="281" t="s">
        <v>66</v>
      </c>
      <c r="G44" s="3">
        <v>230</v>
      </c>
      <c r="H44" s="3">
        <f t="shared" si="0"/>
        <v>874000</v>
      </c>
      <c r="I44" s="3">
        <v>3800</v>
      </c>
    </row>
    <row r="45" spans="1:9" s="80" customFormat="1" x14ac:dyDescent="0.25">
      <c r="A45" s="401"/>
      <c r="B45" s="357">
        <v>4261</v>
      </c>
      <c r="C45" s="126" t="s">
        <v>4376</v>
      </c>
      <c r="D45" s="124" t="s">
        <v>4377</v>
      </c>
      <c r="E45" s="281" t="s">
        <v>14</v>
      </c>
      <c r="F45" s="281" t="s">
        <v>15</v>
      </c>
      <c r="G45" s="3">
        <v>500</v>
      </c>
      <c r="H45" s="3">
        <f t="shared" si="0"/>
        <v>50000</v>
      </c>
      <c r="I45" s="3">
        <v>100</v>
      </c>
    </row>
    <row r="46" spans="1:9" s="80" customFormat="1" x14ac:dyDescent="0.25">
      <c r="A46" s="401"/>
      <c r="B46" s="358"/>
      <c r="C46" s="126" t="s">
        <v>4378</v>
      </c>
      <c r="D46" s="124" t="s">
        <v>308</v>
      </c>
      <c r="E46" s="281" t="s">
        <v>14</v>
      </c>
      <c r="F46" s="281" t="s">
        <v>15</v>
      </c>
      <c r="G46" s="3">
        <v>250</v>
      </c>
      <c r="H46" s="3">
        <f t="shared" si="0"/>
        <v>100000</v>
      </c>
      <c r="I46" s="3">
        <v>400</v>
      </c>
    </row>
    <row r="47" spans="1:9" s="80" customFormat="1" x14ac:dyDescent="0.25">
      <c r="A47" s="401"/>
      <c r="B47" s="358"/>
      <c r="C47" s="126" t="s">
        <v>4379</v>
      </c>
      <c r="D47" s="124" t="s">
        <v>4380</v>
      </c>
      <c r="E47" s="281" t="s">
        <v>14</v>
      </c>
      <c r="F47" s="281" t="s">
        <v>15</v>
      </c>
      <c r="G47" s="3">
        <v>1000</v>
      </c>
      <c r="H47" s="3">
        <f t="shared" si="0"/>
        <v>100000</v>
      </c>
      <c r="I47" s="3">
        <v>100</v>
      </c>
    </row>
    <row r="48" spans="1:9" s="80" customFormat="1" ht="30" x14ac:dyDescent="0.25">
      <c r="A48" s="401"/>
      <c r="B48" s="358"/>
      <c r="C48" s="126" t="s">
        <v>4381</v>
      </c>
      <c r="D48" s="124" t="s">
        <v>4382</v>
      </c>
      <c r="E48" s="281" t="s">
        <v>14</v>
      </c>
      <c r="F48" s="281" t="s">
        <v>15</v>
      </c>
      <c r="G48" s="3">
        <v>28000</v>
      </c>
      <c r="H48" s="3">
        <f t="shared" si="0"/>
        <v>4200000</v>
      </c>
      <c r="I48" s="3">
        <v>150</v>
      </c>
    </row>
    <row r="49" spans="1:9" s="80" customFormat="1" ht="30" x14ac:dyDescent="0.25">
      <c r="A49" s="401"/>
      <c r="B49" s="358"/>
      <c r="C49" s="126" t="s">
        <v>4383</v>
      </c>
      <c r="D49" s="124" t="s">
        <v>1049</v>
      </c>
      <c r="E49" s="281" t="s">
        <v>14</v>
      </c>
      <c r="F49" s="281" t="s">
        <v>15</v>
      </c>
      <c r="G49" s="3">
        <v>1500</v>
      </c>
      <c r="H49" s="3">
        <f t="shared" si="0"/>
        <v>300000</v>
      </c>
      <c r="I49" s="3">
        <v>200</v>
      </c>
    </row>
    <row r="50" spans="1:9" s="80" customFormat="1" x14ac:dyDescent="0.25">
      <c r="A50" s="401"/>
      <c r="B50" s="358"/>
      <c r="C50" s="126" t="s">
        <v>4384</v>
      </c>
      <c r="D50" s="124" t="s">
        <v>1743</v>
      </c>
      <c r="E50" s="281" t="s">
        <v>14</v>
      </c>
      <c r="F50" s="281" t="s">
        <v>15</v>
      </c>
      <c r="G50" s="3">
        <v>3000</v>
      </c>
      <c r="H50" s="3">
        <f t="shared" si="0"/>
        <v>360000</v>
      </c>
      <c r="I50" s="3">
        <v>120</v>
      </c>
    </row>
    <row r="51" spans="1:9" s="80" customFormat="1" x14ac:dyDescent="0.25">
      <c r="A51" s="401"/>
      <c r="B51" s="358"/>
      <c r="C51" s="126" t="s">
        <v>4385</v>
      </c>
      <c r="D51" s="124" t="s">
        <v>310</v>
      </c>
      <c r="E51" s="281" t="s">
        <v>14</v>
      </c>
      <c r="F51" s="281" t="s">
        <v>15</v>
      </c>
      <c r="G51" s="3">
        <v>150</v>
      </c>
      <c r="H51" s="3">
        <f t="shared" si="0"/>
        <v>30000</v>
      </c>
      <c r="I51" s="3">
        <v>200</v>
      </c>
    </row>
    <row r="52" spans="1:9" s="80" customFormat="1" ht="75" x14ac:dyDescent="0.25">
      <c r="A52" s="401"/>
      <c r="B52" s="358"/>
      <c r="C52" s="126" t="s">
        <v>4386</v>
      </c>
      <c r="D52" s="124" t="s">
        <v>4387</v>
      </c>
      <c r="E52" s="281" t="s">
        <v>14</v>
      </c>
      <c r="F52" s="281" t="s">
        <v>15</v>
      </c>
      <c r="G52" s="3">
        <v>3000</v>
      </c>
      <c r="H52" s="3">
        <f t="shared" si="0"/>
        <v>72000</v>
      </c>
      <c r="I52" s="3">
        <v>24</v>
      </c>
    </row>
    <row r="53" spans="1:9" s="80" customFormat="1" ht="75" x14ac:dyDescent="0.25">
      <c r="A53" s="401"/>
      <c r="B53" s="358"/>
      <c r="C53" s="126" t="s">
        <v>4388</v>
      </c>
      <c r="D53" s="124" t="s">
        <v>4389</v>
      </c>
      <c r="E53" s="281" t="s">
        <v>14</v>
      </c>
      <c r="F53" s="281" t="s">
        <v>15</v>
      </c>
      <c r="G53" s="3">
        <v>3000</v>
      </c>
      <c r="H53" s="3">
        <f t="shared" si="0"/>
        <v>36000</v>
      </c>
      <c r="I53" s="3">
        <v>12</v>
      </c>
    </row>
    <row r="54" spans="1:9" s="80" customFormat="1" ht="45" x14ac:dyDescent="0.25">
      <c r="A54" s="401"/>
      <c r="B54" s="358"/>
      <c r="C54" s="126" t="s">
        <v>4390</v>
      </c>
      <c r="D54" s="124" t="s">
        <v>4391</v>
      </c>
      <c r="E54" s="281" t="s">
        <v>14</v>
      </c>
      <c r="F54" s="281" t="s">
        <v>15</v>
      </c>
      <c r="G54" s="3">
        <v>81000</v>
      </c>
      <c r="H54" s="3">
        <f t="shared" si="0"/>
        <v>81000</v>
      </c>
      <c r="I54" s="3">
        <v>1</v>
      </c>
    </row>
    <row r="55" spans="1:9" s="80" customFormat="1" ht="45" x14ac:dyDescent="0.25">
      <c r="A55" s="401"/>
      <c r="B55" s="358"/>
      <c r="C55" s="126" t="s">
        <v>4392</v>
      </c>
      <c r="D55" s="124" t="s">
        <v>4393</v>
      </c>
      <c r="E55" s="281" t="s">
        <v>14</v>
      </c>
      <c r="F55" s="281" t="s">
        <v>15</v>
      </c>
      <c r="G55" s="3">
        <v>81000</v>
      </c>
      <c r="H55" s="3">
        <f t="shared" si="0"/>
        <v>81000</v>
      </c>
      <c r="I55" s="3">
        <v>1</v>
      </c>
    </row>
    <row r="56" spans="1:9" s="80" customFormat="1" ht="45" x14ac:dyDescent="0.25">
      <c r="A56" s="401"/>
      <c r="B56" s="358"/>
      <c r="C56" s="126" t="s">
        <v>4394</v>
      </c>
      <c r="D56" s="124" t="s">
        <v>4395</v>
      </c>
      <c r="E56" s="281" t="s">
        <v>14</v>
      </c>
      <c r="F56" s="281" t="s">
        <v>15</v>
      </c>
      <c r="G56" s="3">
        <v>30000</v>
      </c>
      <c r="H56" s="3">
        <f t="shared" si="0"/>
        <v>60000</v>
      </c>
      <c r="I56" s="3">
        <v>2</v>
      </c>
    </row>
    <row r="57" spans="1:9" s="80" customFormat="1" ht="45" x14ac:dyDescent="0.25">
      <c r="A57" s="401"/>
      <c r="B57" s="358"/>
      <c r="C57" s="126" t="s">
        <v>4396</v>
      </c>
      <c r="D57" s="124" t="s">
        <v>4397</v>
      </c>
      <c r="E57" s="281" t="s">
        <v>14</v>
      </c>
      <c r="F57" s="281" t="s">
        <v>15</v>
      </c>
      <c r="G57" s="3">
        <v>74000</v>
      </c>
      <c r="H57" s="3">
        <f t="shared" si="0"/>
        <v>148000</v>
      </c>
      <c r="I57" s="3">
        <v>2</v>
      </c>
    </row>
    <row r="58" spans="1:9" s="80" customFormat="1" ht="60" x14ac:dyDescent="0.25">
      <c r="A58" s="401"/>
      <c r="B58" s="358"/>
      <c r="C58" s="126" t="s">
        <v>4398</v>
      </c>
      <c r="D58" s="124" t="s">
        <v>4399</v>
      </c>
      <c r="E58" s="281" t="s">
        <v>14</v>
      </c>
      <c r="F58" s="281" t="s">
        <v>15</v>
      </c>
      <c r="G58" s="3">
        <v>30000</v>
      </c>
      <c r="H58" s="3">
        <f t="shared" si="0"/>
        <v>30000</v>
      </c>
      <c r="I58" s="3">
        <v>1</v>
      </c>
    </row>
    <row r="59" spans="1:9" s="80" customFormat="1" ht="60" x14ac:dyDescent="0.25">
      <c r="A59" s="401"/>
      <c r="B59" s="358"/>
      <c r="C59" s="126" t="s">
        <v>4400</v>
      </c>
      <c r="D59" s="124" t="s">
        <v>4401</v>
      </c>
      <c r="E59" s="281" t="s">
        <v>14</v>
      </c>
      <c r="F59" s="281" t="s">
        <v>15</v>
      </c>
      <c r="G59" s="3">
        <v>120000</v>
      </c>
      <c r="H59" s="3">
        <f t="shared" si="0"/>
        <v>120000</v>
      </c>
      <c r="I59" s="3">
        <v>1</v>
      </c>
    </row>
    <row r="60" spans="1:9" s="80" customFormat="1" ht="60" x14ac:dyDescent="0.25">
      <c r="A60" s="401"/>
      <c r="B60" s="358"/>
      <c r="C60" s="126" t="s">
        <v>4402</v>
      </c>
      <c r="D60" s="124" t="s">
        <v>4403</v>
      </c>
      <c r="E60" s="281" t="s">
        <v>14</v>
      </c>
      <c r="F60" s="281" t="s">
        <v>15</v>
      </c>
      <c r="G60" s="3">
        <v>80000</v>
      </c>
      <c r="H60" s="3">
        <f t="shared" si="0"/>
        <v>80000</v>
      </c>
      <c r="I60" s="3">
        <v>1</v>
      </c>
    </row>
    <row r="61" spans="1:9" s="80" customFormat="1" ht="45" x14ac:dyDescent="0.25">
      <c r="A61" s="401"/>
      <c r="B61" s="358"/>
      <c r="C61" s="126" t="s">
        <v>4404</v>
      </c>
      <c r="D61" s="124" t="s">
        <v>4405</v>
      </c>
      <c r="E61" s="281" t="s">
        <v>14</v>
      </c>
      <c r="F61" s="281" t="s">
        <v>15</v>
      </c>
      <c r="G61" s="3">
        <v>65000</v>
      </c>
      <c r="H61" s="3">
        <f t="shared" si="0"/>
        <v>65000</v>
      </c>
      <c r="I61" s="3">
        <v>1</v>
      </c>
    </row>
    <row r="62" spans="1:9" s="80" customFormat="1" ht="30" x14ac:dyDescent="0.25">
      <c r="A62" s="401"/>
      <c r="B62" s="358"/>
      <c r="C62" s="126" t="s">
        <v>4406</v>
      </c>
      <c r="D62" s="127" t="s">
        <v>4407</v>
      </c>
      <c r="E62" s="281" t="s">
        <v>14</v>
      </c>
      <c r="F62" s="281" t="s">
        <v>15</v>
      </c>
      <c r="G62" s="3">
        <v>42000</v>
      </c>
      <c r="H62" s="3">
        <f t="shared" si="0"/>
        <v>420000</v>
      </c>
      <c r="I62" s="3">
        <v>10</v>
      </c>
    </row>
    <row r="63" spans="1:9" s="87" customFormat="1" ht="30" x14ac:dyDescent="0.25">
      <c r="A63" s="401"/>
      <c r="B63" s="358"/>
      <c r="C63" s="128">
        <v>30121460</v>
      </c>
      <c r="D63" s="129" t="s">
        <v>4408</v>
      </c>
      <c r="E63" s="286" t="s">
        <v>14</v>
      </c>
      <c r="F63" s="286" t="s">
        <v>15</v>
      </c>
      <c r="G63" s="7">
        <v>50000</v>
      </c>
      <c r="H63" s="7">
        <f t="shared" si="0"/>
        <v>150000</v>
      </c>
      <c r="I63" s="7">
        <v>3</v>
      </c>
    </row>
    <row r="64" spans="1:9" s="80" customFormat="1" x14ac:dyDescent="0.25">
      <c r="A64" s="401"/>
      <c r="B64" s="358"/>
      <c r="C64" s="126" t="s">
        <v>4409</v>
      </c>
      <c r="D64" s="124" t="s">
        <v>4410</v>
      </c>
      <c r="E64" s="281" t="s">
        <v>14</v>
      </c>
      <c r="F64" s="281" t="s">
        <v>15</v>
      </c>
      <c r="G64" s="3">
        <v>50000</v>
      </c>
      <c r="H64" s="3">
        <f t="shared" si="0"/>
        <v>850000</v>
      </c>
      <c r="I64" s="3">
        <v>17</v>
      </c>
    </row>
    <row r="65" spans="1:9" s="80" customFormat="1" ht="60" x14ac:dyDescent="0.25">
      <c r="A65" s="401"/>
      <c r="B65" s="358"/>
      <c r="C65" s="126" t="s">
        <v>4411</v>
      </c>
      <c r="D65" s="124" t="s">
        <v>4412</v>
      </c>
      <c r="E65" s="281" t="s">
        <v>14</v>
      </c>
      <c r="F65" s="281" t="s">
        <v>15</v>
      </c>
      <c r="G65" s="3">
        <v>30000</v>
      </c>
      <c r="H65" s="3">
        <f t="shared" si="0"/>
        <v>300000</v>
      </c>
      <c r="I65" s="3">
        <v>10</v>
      </c>
    </row>
    <row r="66" spans="1:9" s="80" customFormat="1" ht="60" x14ac:dyDescent="0.25">
      <c r="A66" s="401"/>
      <c r="B66" s="358"/>
      <c r="C66" s="126" t="s">
        <v>4413</v>
      </c>
      <c r="D66" s="124" t="s">
        <v>4414</v>
      </c>
      <c r="E66" s="281" t="s">
        <v>14</v>
      </c>
      <c r="F66" s="281" t="s">
        <v>15</v>
      </c>
      <c r="G66" s="3">
        <v>40000</v>
      </c>
      <c r="H66" s="3">
        <f t="shared" si="0"/>
        <v>480000</v>
      </c>
      <c r="I66" s="3">
        <v>12</v>
      </c>
    </row>
    <row r="67" spans="1:9" s="80" customFormat="1" x14ac:dyDescent="0.25">
      <c r="A67" s="401"/>
      <c r="B67" s="358"/>
      <c r="C67" s="126" t="s">
        <v>4415</v>
      </c>
      <c r="D67" s="124" t="s">
        <v>13</v>
      </c>
      <c r="E67" s="281" t="s">
        <v>14</v>
      </c>
      <c r="F67" s="281" t="s">
        <v>15</v>
      </c>
      <c r="G67" s="3">
        <v>10000</v>
      </c>
      <c r="H67" s="3">
        <f t="shared" si="0"/>
        <v>200000</v>
      </c>
      <c r="I67" s="3">
        <v>20</v>
      </c>
    </row>
    <row r="68" spans="1:9" s="80" customFormat="1" x14ac:dyDescent="0.25">
      <c r="A68" s="401"/>
      <c r="B68" s="358"/>
      <c r="C68" s="126" t="s">
        <v>4416</v>
      </c>
      <c r="D68" s="124" t="s">
        <v>4417</v>
      </c>
      <c r="E68" s="281" t="s">
        <v>14</v>
      </c>
      <c r="F68" s="281" t="s">
        <v>15</v>
      </c>
      <c r="G68" s="3">
        <v>1000</v>
      </c>
      <c r="H68" s="3">
        <f t="shared" si="0"/>
        <v>50000</v>
      </c>
      <c r="I68" s="3">
        <v>50</v>
      </c>
    </row>
    <row r="69" spans="1:9" s="80" customFormat="1" x14ac:dyDescent="0.25">
      <c r="A69" s="401"/>
      <c r="B69" s="358"/>
      <c r="C69" s="126" t="s">
        <v>4418</v>
      </c>
      <c r="D69" s="124" t="s">
        <v>313</v>
      </c>
      <c r="E69" s="281" t="s">
        <v>14</v>
      </c>
      <c r="F69" s="281" t="s">
        <v>15</v>
      </c>
      <c r="G69" s="3">
        <v>70</v>
      </c>
      <c r="H69" s="3">
        <f t="shared" si="0"/>
        <v>14000</v>
      </c>
      <c r="I69" s="3">
        <v>200</v>
      </c>
    </row>
    <row r="70" spans="1:9" s="80" customFormat="1" ht="30" x14ac:dyDescent="0.25">
      <c r="A70" s="401"/>
      <c r="B70" s="358"/>
      <c r="C70" s="126" t="s">
        <v>4419</v>
      </c>
      <c r="D70" s="124" t="s">
        <v>4420</v>
      </c>
      <c r="E70" s="281" t="s">
        <v>14</v>
      </c>
      <c r="F70" s="281" t="s">
        <v>15</v>
      </c>
      <c r="G70" s="3">
        <v>8000</v>
      </c>
      <c r="H70" s="3">
        <f t="shared" si="0"/>
        <v>288000</v>
      </c>
      <c r="I70" s="3">
        <v>36</v>
      </c>
    </row>
    <row r="71" spans="1:9" s="80" customFormat="1" ht="30" x14ac:dyDescent="0.25">
      <c r="A71" s="401"/>
      <c r="B71" s="358"/>
      <c r="C71" s="126" t="s">
        <v>4421</v>
      </c>
      <c r="D71" s="124" t="s">
        <v>4422</v>
      </c>
      <c r="E71" s="281" t="s">
        <v>14</v>
      </c>
      <c r="F71" s="281" t="s">
        <v>15</v>
      </c>
      <c r="G71" s="3">
        <v>7000</v>
      </c>
      <c r="H71" s="3">
        <f t="shared" si="0"/>
        <v>168000</v>
      </c>
      <c r="I71" s="3">
        <v>24</v>
      </c>
    </row>
    <row r="72" spans="1:9" s="80" customFormat="1" x14ac:dyDescent="0.25">
      <c r="A72" s="401"/>
      <c r="B72" s="358"/>
      <c r="C72" s="126" t="s">
        <v>4423</v>
      </c>
      <c r="D72" s="124" t="s">
        <v>317</v>
      </c>
      <c r="E72" s="281" t="s">
        <v>14</v>
      </c>
      <c r="F72" s="281" t="s">
        <v>15</v>
      </c>
      <c r="G72" s="3">
        <v>200</v>
      </c>
      <c r="H72" s="3">
        <f t="shared" si="0"/>
        <v>16000</v>
      </c>
      <c r="I72" s="3">
        <v>80</v>
      </c>
    </row>
    <row r="73" spans="1:9" s="80" customFormat="1" x14ac:dyDescent="0.25">
      <c r="A73" s="401"/>
      <c r="B73" s="358"/>
      <c r="C73" s="126" t="s">
        <v>4424</v>
      </c>
      <c r="D73" s="124" t="s">
        <v>17</v>
      </c>
      <c r="E73" s="281" t="s">
        <v>14</v>
      </c>
      <c r="F73" s="281" t="s">
        <v>15</v>
      </c>
      <c r="G73" s="3">
        <v>100</v>
      </c>
      <c r="H73" s="3">
        <f t="shared" si="0"/>
        <v>500000</v>
      </c>
      <c r="I73" s="3">
        <v>5000</v>
      </c>
    </row>
    <row r="74" spans="1:9" s="80" customFormat="1" x14ac:dyDescent="0.25">
      <c r="A74" s="401"/>
      <c r="B74" s="358"/>
      <c r="C74" s="126" t="s">
        <v>4425</v>
      </c>
      <c r="D74" s="124" t="s">
        <v>19</v>
      </c>
      <c r="E74" s="281" t="s">
        <v>14</v>
      </c>
      <c r="F74" s="281" t="s">
        <v>15</v>
      </c>
      <c r="G74" s="3">
        <v>100</v>
      </c>
      <c r="H74" s="3">
        <f t="shared" si="0"/>
        <v>100000</v>
      </c>
      <c r="I74" s="3">
        <v>1000</v>
      </c>
    </row>
    <row r="75" spans="1:9" s="80" customFormat="1" x14ac:dyDescent="0.25">
      <c r="A75" s="401"/>
      <c r="B75" s="358"/>
      <c r="C75" s="126" t="s">
        <v>4426</v>
      </c>
      <c r="D75" s="124" t="s">
        <v>21</v>
      </c>
      <c r="E75" s="281" t="s">
        <v>14</v>
      </c>
      <c r="F75" s="281" t="s">
        <v>15</v>
      </c>
      <c r="G75" s="3">
        <v>30</v>
      </c>
      <c r="H75" s="3">
        <f t="shared" si="0"/>
        <v>30000</v>
      </c>
      <c r="I75" s="3">
        <v>1000</v>
      </c>
    </row>
    <row r="76" spans="1:9" s="80" customFormat="1" x14ac:dyDescent="0.25">
      <c r="A76" s="401"/>
      <c r="B76" s="358"/>
      <c r="C76" s="126" t="s">
        <v>4427</v>
      </c>
      <c r="D76" s="124" t="s">
        <v>320</v>
      </c>
      <c r="E76" s="281" t="s">
        <v>14</v>
      </c>
      <c r="F76" s="281" t="s">
        <v>15</v>
      </c>
      <c r="G76" s="3">
        <v>50</v>
      </c>
      <c r="H76" s="3">
        <f t="shared" si="0"/>
        <v>5000</v>
      </c>
      <c r="I76" s="3">
        <v>100</v>
      </c>
    </row>
    <row r="77" spans="1:9" s="80" customFormat="1" x14ac:dyDescent="0.25">
      <c r="A77" s="401"/>
      <c r="B77" s="358"/>
      <c r="C77" s="126" t="s">
        <v>4428</v>
      </c>
      <c r="D77" s="124" t="s">
        <v>4429</v>
      </c>
      <c r="E77" s="281" t="s">
        <v>14</v>
      </c>
      <c r="F77" s="281" t="s">
        <v>15</v>
      </c>
      <c r="G77" s="3">
        <v>10000</v>
      </c>
      <c r="H77" s="3">
        <f t="shared" si="0"/>
        <v>100000</v>
      </c>
      <c r="I77" s="3">
        <v>10</v>
      </c>
    </row>
    <row r="78" spans="1:9" s="80" customFormat="1" x14ac:dyDescent="0.25">
      <c r="A78" s="401"/>
      <c r="B78" s="358"/>
      <c r="C78" s="126" t="s">
        <v>4430</v>
      </c>
      <c r="D78" s="124" t="s">
        <v>4431</v>
      </c>
      <c r="E78" s="281" t="s">
        <v>14</v>
      </c>
      <c r="F78" s="281" t="s">
        <v>15</v>
      </c>
      <c r="G78" s="3">
        <v>10000</v>
      </c>
      <c r="H78" s="3">
        <f t="shared" si="0"/>
        <v>100000</v>
      </c>
      <c r="I78" s="3">
        <v>10</v>
      </c>
    </row>
    <row r="79" spans="1:9" s="80" customFormat="1" x14ac:dyDescent="0.25">
      <c r="A79" s="401"/>
      <c r="B79" s="358"/>
      <c r="C79" s="126" t="s">
        <v>4432</v>
      </c>
      <c r="D79" s="124" t="s">
        <v>27</v>
      </c>
      <c r="E79" s="281" t="s">
        <v>14</v>
      </c>
      <c r="F79" s="281" t="s">
        <v>15</v>
      </c>
      <c r="G79" s="3">
        <v>150</v>
      </c>
      <c r="H79" s="3">
        <f t="shared" si="0"/>
        <v>150000</v>
      </c>
      <c r="I79" s="3">
        <v>1000</v>
      </c>
    </row>
    <row r="80" spans="1:9" s="80" customFormat="1" x14ac:dyDescent="0.25">
      <c r="A80" s="401"/>
      <c r="B80" s="358"/>
      <c r="C80" s="126" t="s">
        <v>4433</v>
      </c>
      <c r="D80" s="124" t="s">
        <v>4434</v>
      </c>
      <c r="E80" s="281" t="s">
        <v>14</v>
      </c>
      <c r="F80" s="281" t="s">
        <v>15</v>
      </c>
      <c r="G80" s="3">
        <v>200</v>
      </c>
      <c r="H80" s="3">
        <f t="shared" si="0"/>
        <v>140000</v>
      </c>
      <c r="I80" s="3">
        <v>700</v>
      </c>
    </row>
    <row r="81" spans="1:9" s="80" customFormat="1" x14ac:dyDescent="0.25">
      <c r="A81" s="401"/>
      <c r="B81" s="358"/>
      <c r="C81" s="126" t="s">
        <v>4435</v>
      </c>
      <c r="D81" s="124" t="s">
        <v>4436</v>
      </c>
      <c r="E81" s="281" t="s">
        <v>14</v>
      </c>
      <c r="F81" s="281" t="s">
        <v>15</v>
      </c>
      <c r="G81" s="3">
        <v>200</v>
      </c>
      <c r="H81" s="3">
        <f t="shared" si="0"/>
        <v>60000</v>
      </c>
      <c r="I81" s="3">
        <v>300</v>
      </c>
    </row>
    <row r="82" spans="1:9" s="80" customFormat="1" x14ac:dyDescent="0.25">
      <c r="A82" s="401"/>
      <c r="B82" s="358"/>
      <c r="C82" s="126" t="s">
        <v>4437</v>
      </c>
      <c r="D82" s="124" t="s">
        <v>4438</v>
      </c>
      <c r="E82" s="281" t="s">
        <v>14</v>
      </c>
      <c r="F82" s="281" t="s">
        <v>15</v>
      </c>
      <c r="G82" s="3">
        <v>200</v>
      </c>
      <c r="H82" s="3">
        <f t="shared" si="0"/>
        <v>10000</v>
      </c>
      <c r="I82" s="3">
        <v>50</v>
      </c>
    </row>
    <row r="83" spans="1:9" s="80" customFormat="1" ht="30" x14ac:dyDescent="0.25">
      <c r="A83" s="401"/>
      <c r="B83" s="358"/>
      <c r="C83" s="126" t="s">
        <v>4439</v>
      </c>
      <c r="D83" s="124" t="s">
        <v>1769</v>
      </c>
      <c r="E83" s="281" t="s">
        <v>14</v>
      </c>
      <c r="F83" s="281" t="s">
        <v>15</v>
      </c>
      <c r="G83" s="3">
        <v>3000</v>
      </c>
      <c r="H83" s="3">
        <f t="shared" si="0"/>
        <v>150000</v>
      </c>
      <c r="I83" s="3">
        <v>50</v>
      </c>
    </row>
    <row r="84" spans="1:9" s="80" customFormat="1" x14ac:dyDescent="0.25">
      <c r="A84" s="401"/>
      <c r="B84" s="358"/>
      <c r="C84" s="126" t="s">
        <v>4440</v>
      </c>
      <c r="D84" s="124" t="s">
        <v>329</v>
      </c>
      <c r="E84" s="281" t="s">
        <v>14</v>
      </c>
      <c r="F84" s="281" t="s">
        <v>30</v>
      </c>
      <c r="G84" s="3">
        <v>200</v>
      </c>
      <c r="H84" s="3">
        <f t="shared" si="0"/>
        <v>100000</v>
      </c>
      <c r="I84" s="3">
        <v>500</v>
      </c>
    </row>
    <row r="85" spans="1:9" s="80" customFormat="1" x14ac:dyDescent="0.25">
      <c r="A85" s="401"/>
      <c r="B85" s="358"/>
      <c r="C85" s="126" t="s">
        <v>4441</v>
      </c>
      <c r="D85" s="124" t="s">
        <v>34</v>
      </c>
      <c r="E85" s="281" t="s">
        <v>14</v>
      </c>
      <c r="F85" s="281" t="s">
        <v>30</v>
      </c>
      <c r="G85" s="3">
        <v>200</v>
      </c>
      <c r="H85" s="3">
        <f t="shared" si="0"/>
        <v>100000</v>
      </c>
      <c r="I85" s="3">
        <v>500</v>
      </c>
    </row>
    <row r="86" spans="1:9" s="80" customFormat="1" x14ac:dyDescent="0.25">
      <c r="A86" s="401"/>
      <c r="B86" s="358"/>
      <c r="C86" s="126" t="s">
        <v>4442</v>
      </c>
      <c r="D86" s="124" t="s">
        <v>4443</v>
      </c>
      <c r="E86" s="281" t="s">
        <v>14</v>
      </c>
      <c r="F86" s="281" t="s">
        <v>15</v>
      </c>
      <c r="G86" s="3">
        <v>400</v>
      </c>
      <c r="H86" s="3">
        <f t="shared" si="0"/>
        <v>80000</v>
      </c>
      <c r="I86" s="3">
        <v>200</v>
      </c>
    </row>
    <row r="87" spans="1:9" s="80" customFormat="1" x14ac:dyDescent="0.25">
      <c r="A87" s="401"/>
      <c r="B87" s="358"/>
      <c r="C87" s="126" t="s">
        <v>4444</v>
      </c>
      <c r="D87" s="124" t="s">
        <v>4443</v>
      </c>
      <c r="E87" s="281" t="s">
        <v>14</v>
      </c>
      <c r="F87" s="281" t="s">
        <v>15</v>
      </c>
      <c r="G87" s="3">
        <v>600</v>
      </c>
      <c r="H87" s="3">
        <f t="shared" si="0"/>
        <v>1200000</v>
      </c>
      <c r="I87" s="3">
        <v>2000</v>
      </c>
    </row>
    <row r="88" spans="1:9" s="80" customFormat="1" x14ac:dyDescent="0.25">
      <c r="A88" s="401"/>
      <c r="B88" s="358"/>
      <c r="C88" s="126" t="s">
        <v>4445</v>
      </c>
      <c r="D88" s="127" t="s">
        <v>4446</v>
      </c>
      <c r="E88" s="281" t="s">
        <v>14</v>
      </c>
      <c r="F88" s="281" t="s">
        <v>15</v>
      </c>
      <c r="G88" s="3">
        <v>80</v>
      </c>
      <c r="H88" s="3">
        <f t="shared" si="0"/>
        <v>160000</v>
      </c>
      <c r="I88" s="3">
        <v>2000</v>
      </c>
    </row>
    <row r="89" spans="1:9" s="80" customFormat="1" ht="30" x14ac:dyDescent="0.25">
      <c r="A89" s="401"/>
      <c r="B89" s="358"/>
      <c r="C89" s="126" t="s">
        <v>4447</v>
      </c>
      <c r="D89" s="124" t="s">
        <v>36</v>
      </c>
      <c r="E89" s="281" t="s">
        <v>14</v>
      </c>
      <c r="F89" s="281" t="s">
        <v>15</v>
      </c>
      <c r="G89" s="3">
        <v>8</v>
      </c>
      <c r="H89" s="3">
        <f t="shared" si="0"/>
        <v>400000</v>
      </c>
      <c r="I89" s="3">
        <v>50000</v>
      </c>
    </row>
    <row r="90" spans="1:9" s="80" customFormat="1" ht="30" x14ac:dyDescent="0.25">
      <c r="A90" s="401"/>
      <c r="B90" s="358"/>
      <c r="C90" s="126" t="s">
        <v>4448</v>
      </c>
      <c r="D90" s="124" t="s">
        <v>36</v>
      </c>
      <c r="E90" s="281" t="s">
        <v>14</v>
      </c>
      <c r="F90" s="281" t="s">
        <v>15</v>
      </c>
      <c r="G90" s="3">
        <v>20</v>
      </c>
      <c r="H90" s="3">
        <f t="shared" si="0"/>
        <v>20000</v>
      </c>
      <c r="I90" s="3">
        <v>1000</v>
      </c>
    </row>
    <row r="91" spans="1:9" s="80" customFormat="1" x14ac:dyDescent="0.25">
      <c r="A91" s="401"/>
      <c r="B91" s="358"/>
      <c r="C91" s="126" t="s">
        <v>4449</v>
      </c>
      <c r="D91" s="124" t="s">
        <v>38</v>
      </c>
      <c r="E91" s="281" t="s">
        <v>14</v>
      </c>
      <c r="F91" s="281" t="s">
        <v>15</v>
      </c>
      <c r="G91" s="3">
        <v>70</v>
      </c>
      <c r="H91" s="3">
        <f t="shared" si="0"/>
        <v>350000</v>
      </c>
      <c r="I91" s="3">
        <v>5000</v>
      </c>
    </row>
    <row r="92" spans="1:9" s="80" customFormat="1" ht="30" x14ac:dyDescent="0.25">
      <c r="A92" s="401"/>
      <c r="B92" s="358"/>
      <c r="C92" s="126" t="s">
        <v>4450</v>
      </c>
      <c r="D92" s="124" t="s">
        <v>4451</v>
      </c>
      <c r="E92" s="281" t="s">
        <v>14</v>
      </c>
      <c r="F92" s="281" t="s">
        <v>15</v>
      </c>
      <c r="G92" s="3">
        <v>700</v>
      </c>
      <c r="H92" s="3">
        <f t="shared" si="0"/>
        <v>1400000</v>
      </c>
      <c r="I92" s="3">
        <v>2000</v>
      </c>
    </row>
    <row r="93" spans="1:9" s="80" customFormat="1" x14ac:dyDescent="0.25">
      <c r="A93" s="401"/>
      <c r="B93" s="358"/>
      <c r="C93" s="126" t="s">
        <v>4452</v>
      </c>
      <c r="D93" s="124" t="s">
        <v>42</v>
      </c>
      <c r="E93" s="281" t="s">
        <v>14</v>
      </c>
      <c r="F93" s="281" t="s">
        <v>15</v>
      </c>
      <c r="G93" s="3">
        <v>600</v>
      </c>
      <c r="H93" s="3">
        <f t="shared" si="0"/>
        <v>1200000</v>
      </c>
      <c r="I93" s="3">
        <v>2000</v>
      </c>
    </row>
    <row r="94" spans="1:9" s="80" customFormat="1" x14ac:dyDescent="0.25">
      <c r="A94" s="401"/>
      <c r="B94" s="358"/>
      <c r="C94" s="126" t="s">
        <v>4453</v>
      </c>
      <c r="D94" s="124" t="s">
        <v>1781</v>
      </c>
      <c r="E94" s="281" t="s">
        <v>14</v>
      </c>
      <c r="F94" s="281" t="s">
        <v>15</v>
      </c>
      <c r="G94" s="3">
        <v>800</v>
      </c>
      <c r="H94" s="3">
        <f t="shared" ref="H94:H157" si="1">G94*I94</f>
        <v>80000</v>
      </c>
      <c r="I94" s="3">
        <v>100</v>
      </c>
    </row>
    <row r="95" spans="1:9" s="80" customFormat="1" x14ac:dyDescent="0.25">
      <c r="A95" s="401"/>
      <c r="B95" s="358"/>
      <c r="C95" s="126" t="s">
        <v>4454</v>
      </c>
      <c r="D95" s="124" t="s">
        <v>4455</v>
      </c>
      <c r="E95" s="281" t="s">
        <v>14</v>
      </c>
      <c r="F95" s="281" t="s">
        <v>15</v>
      </c>
      <c r="G95" s="3">
        <v>1500</v>
      </c>
      <c r="H95" s="3">
        <f t="shared" si="1"/>
        <v>300000</v>
      </c>
      <c r="I95" s="3">
        <v>200</v>
      </c>
    </row>
    <row r="96" spans="1:9" s="80" customFormat="1" ht="30" x14ac:dyDescent="0.25">
      <c r="A96" s="401"/>
      <c r="B96" s="358"/>
      <c r="C96" s="126" t="s">
        <v>4456</v>
      </c>
      <c r="D96" s="124" t="s">
        <v>4457</v>
      </c>
      <c r="E96" s="281" t="s">
        <v>14</v>
      </c>
      <c r="F96" s="281" t="s">
        <v>15</v>
      </c>
      <c r="G96" s="3">
        <v>200</v>
      </c>
      <c r="H96" s="3">
        <f t="shared" si="1"/>
        <v>20000</v>
      </c>
      <c r="I96" s="3">
        <v>100</v>
      </c>
    </row>
    <row r="97" spans="1:9" s="80" customFormat="1" x14ac:dyDescent="0.25">
      <c r="A97" s="401"/>
      <c r="B97" s="358"/>
      <c r="C97" s="126" t="s">
        <v>4458</v>
      </c>
      <c r="D97" s="124" t="s">
        <v>337</v>
      </c>
      <c r="E97" s="281" t="s">
        <v>14</v>
      </c>
      <c r="F97" s="281" t="s">
        <v>15</v>
      </c>
      <c r="G97" s="3">
        <v>1500</v>
      </c>
      <c r="H97" s="3">
        <f t="shared" si="1"/>
        <v>75000</v>
      </c>
      <c r="I97" s="3">
        <v>50</v>
      </c>
    </row>
    <row r="98" spans="1:9" s="80" customFormat="1" x14ac:dyDescent="0.25">
      <c r="A98" s="401"/>
      <c r="B98" s="358"/>
      <c r="C98" s="126" t="s">
        <v>4459</v>
      </c>
      <c r="D98" s="124" t="s">
        <v>48</v>
      </c>
      <c r="E98" s="281" t="s">
        <v>14</v>
      </c>
      <c r="F98" s="281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80" customFormat="1" x14ac:dyDescent="0.25">
      <c r="A99" s="401"/>
      <c r="B99" s="358"/>
      <c r="C99" s="126" t="s">
        <v>4460</v>
      </c>
      <c r="D99" s="124" t="s">
        <v>3954</v>
      </c>
      <c r="E99" s="281" t="s">
        <v>14</v>
      </c>
      <c r="F99" s="281" t="s">
        <v>49</v>
      </c>
      <c r="G99" s="3">
        <v>7000</v>
      </c>
      <c r="H99" s="3">
        <f t="shared" si="1"/>
        <v>35000</v>
      </c>
      <c r="I99" s="3">
        <v>5</v>
      </c>
    </row>
    <row r="100" spans="1:9" s="80" customFormat="1" x14ac:dyDescent="0.25">
      <c r="A100" s="401"/>
      <c r="B100" s="358"/>
      <c r="C100" s="126" t="s">
        <v>4461</v>
      </c>
      <c r="D100" s="124" t="s">
        <v>51</v>
      </c>
      <c r="E100" s="281" t="s">
        <v>14</v>
      </c>
      <c r="F100" s="281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80" customFormat="1" x14ac:dyDescent="0.25">
      <c r="A101" s="401"/>
      <c r="B101" s="358"/>
      <c r="C101" s="126" t="s">
        <v>4462</v>
      </c>
      <c r="D101" s="124" t="s">
        <v>4463</v>
      </c>
      <c r="E101" s="281" t="s">
        <v>14</v>
      </c>
      <c r="F101" s="281" t="s">
        <v>15</v>
      </c>
      <c r="G101" s="3">
        <v>20</v>
      </c>
      <c r="H101" s="3">
        <f t="shared" si="1"/>
        <v>20000</v>
      </c>
      <c r="I101" s="3">
        <v>1000</v>
      </c>
    </row>
    <row r="102" spans="1:9" s="80" customFormat="1" x14ac:dyDescent="0.25">
      <c r="A102" s="401"/>
      <c r="B102" s="358"/>
      <c r="C102" s="126" t="s">
        <v>4464</v>
      </c>
      <c r="D102" s="124" t="s">
        <v>4465</v>
      </c>
      <c r="E102" s="281" t="s">
        <v>14</v>
      </c>
      <c r="F102" s="281" t="s">
        <v>15</v>
      </c>
      <c r="G102" s="3">
        <v>40</v>
      </c>
      <c r="H102" s="3">
        <f t="shared" si="1"/>
        <v>80000</v>
      </c>
      <c r="I102" s="3">
        <v>2000</v>
      </c>
    </row>
    <row r="103" spans="1:9" s="80" customFormat="1" ht="30" x14ac:dyDescent="0.25">
      <c r="A103" s="401"/>
      <c r="B103" s="358"/>
      <c r="C103" s="126" t="s">
        <v>4466</v>
      </c>
      <c r="D103" s="124" t="s">
        <v>4467</v>
      </c>
      <c r="E103" s="281" t="s">
        <v>14</v>
      </c>
      <c r="F103" s="281" t="s">
        <v>15</v>
      </c>
      <c r="G103" s="3">
        <v>60</v>
      </c>
      <c r="H103" s="3">
        <f t="shared" si="1"/>
        <v>60000</v>
      </c>
      <c r="I103" s="3">
        <v>1000</v>
      </c>
    </row>
    <row r="104" spans="1:9" s="80" customFormat="1" x14ac:dyDescent="0.25">
      <c r="A104" s="401"/>
      <c r="B104" s="358"/>
      <c r="C104" s="126" t="s">
        <v>4468</v>
      </c>
      <c r="D104" s="124" t="s">
        <v>4469</v>
      </c>
      <c r="E104" s="281" t="s">
        <v>14</v>
      </c>
      <c r="F104" s="281" t="s">
        <v>15</v>
      </c>
      <c r="G104" s="3">
        <v>15</v>
      </c>
      <c r="H104" s="3">
        <f t="shared" si="1"/>
        <v>1500000</v>
      </c>
      <c r="I104" s="3">
        <v>100000</v>
      </c>
    </row>
    <row r="105" spans="1:9" s="80" customFormat="1" x14ac:dyDescent="0.25">
      <c r="A105" s="401"/>
      <c r="B105" s="358"/>
      <c r="C105" s="126" t="s">
        <v>4470</v>
      </c>
      <c r="D105" s="124" t="s">
        <v>4471</v>
      </c>
      <c r="E105" s="281" t="s">
        <v>14</v>
      </c>
      <c r="F105" s="281" t="s">
        <v>15</v>
      </c>
      <c r="G105" s="3">
        <v>60</v>
      </c>
      <c r="H105" s="3">
        <f t="shared" si="1"/>
        <v>6000</v>
      </c>
      <c r="I105" s="3">
        <v>100</v>
      </c>
    </row>
    <row r="106" spans="1:9" s="80" customFormat="1" x14ac:dyDescent="0.25">
      <c r="A106" s="401"/>
      <c r="B106" s="358"/>
      <c r="C106" s="126" t="s">
        <v>4472</v>
      </c>
      <c r="D106" s="124" t="s">
        <v>4473</v>
      </c>
      <c r="E106" s="281" t="s">
        <v>14</v>
      </c>
      <c r="F106" s="281" t="s">
        <v>15</v>
      </c>
      <c r="G106" s="3">
        <v>20</v>
      </c>
      <c r="H106" s="3">
        <f t="shared" si="1"/>
        <v>10000</v>
      </c>
      <c r="I106" s="3">
        <v>500</v>
      </c>
    </row>
    <row r="107" spans="1:9" s="80" customFormat="1" ht="30" x14ac:dyDescent="0.25">
      <c r="A107" s="401"/>
      <c r="B107" s="358"/>
      <c r="C107" s="126" t="s">
        <v>4474</v>
      </c>
      <c r="D107" s="124" t="s">
        <v>4475</v>
      </c>
      <c r="E107" s="281" t="s">
        <v>14</v>
      </c>
      <c r="F107" s="281" t="s">
        <v>15</v>
      </c>
      <c r="G107" s="3">
        <v>120</v>
      </c>
      <c r="H107" s="3">
        <f t="shared" si="1"/>
        <v>180000</v>
      </c>
      <c r="I107" s="3">
        <v>1500</v>
      </c>
    </row>
    <row r="108" spans="1:9" s="80" customFormat="1" x14ac:dyDescent="0.25">
      <c r="A108" s="401"/>
      <c r="B108" s="358"/>
      <c r="C108" s="126" t="s">
        <v>4476</v>
      </c>
      <c r="D108" s="124" t="s">
        <v>342</v>
      </c>
      <c r="E108" s="281" t="s">
        <v>14</v>
      </c>
      <c r="F108" s="281" t="s">
        <v>15</v>
      </c>
      <c r="G108" s="3">
        <v>1000</v>
      </c>
      <c r="H108" s="3">
        <f t="shared" si="1"/>
        <v>100000</v>
      </c>
      <c r="I108" s="3">
        <v>100</v>
      </c>
    </row>
    <row r="109" spans="1:9" s="80" customFormat="1" ht="30" x14ac:dyDescent="0.25">
      <c r="A109" s="401"/>
      <c r="B109" s="358"/>
      <c r="C109" s="126" t="s">
        <v>4477</v>
      </c>
      <c r="D109" s="124" t="s">
        <v>4478</v>
      </c>
      <c r="E109" s="281" t="s">
        <v>14</v>
      </c>
      <c r="F109" s="281" t="s">
        <v>15</v>
      </c>
      <c r="G109" s="3">
        <v>100</v>
      </c>
      <c r="H109" s="3">
        <f t="shared" si="1"/>
        <v>300000</v>
      </c>
      <c r="I109" s="3">
        <v>3000</v>
      </c>
    </row>
    <row r="110" spans="1:9" s="80" customFormat="1" ht="30" x14ac:dyDescent="0.25">
      <c r="A110" s="401"/>
      <c r="B110" s="358"/>
      <c r="C110" s="126" t="s">
        <v>4479</v>
      </c>
      <c r="D110" s="124" t="s">
        <v>4480</v>
      </c>
      <c r="E110" s="281" t="s">
        <v>14</v>
      </c>
      <c r="F110" s="281" t="s">
        <v>15</v>
      </c>
      <c r="G110" s="3">
        <v>150</v>
      </c>
      <c r="H110" s="3">
        <f t="shared" si="1"/>
        <v>30000</v>
      </c>
      <c r="I110" s="3">
        <v>200</v>
      </c>
    </row>
    <row r="111" spans="1:9" s="80" customFormat="1" ht="30" x14ac:dyDescent="0.25">
      <c r="A111" s="401"/>
      <c r="B111" s="358"/>
      <c r="C111" s="126" t="s">
        <v>4481</v>
      </c>
      <c r="D111" s="124" t="s">
        <v>4482</v>
      </c>
      <c r="E111" s="281" t="s">
        <v>14</v>
      </c>
      <c r="F111" s="281" t="s">
        <v>15</v>
      </c>
      <c r="G111" s="3">
        <v>2500</v>
      </c>
      <c r="H111" s="3">
        <f t="shared" si="1"/>
        <v>50000</v>
      </c>
      <c r="I111" s="3">
        <v>20</v>
      </c>
    </row>
    <row r="112" spans="1:9" s="80" customFormat="1" ht="30" x14ac:dyDescent="0.25">
      <c r="A112" s="401"/>
      <c r="B112" s="358"/>
      <c r="C112" s="126" t="s">
        <v>4483</v>
      </c>
      <c r="D112" s="124" t="s">
        <v>4484</v>
      </c>
      <c r="E112" s="281" t="s">
        <v>14</v>
      </c>
      <c r="F112" s="281" t="s">
        <v>15</v>
      </c>
      <c r="G112" s="3">
        <v>3000</v>
      </c>
      <c r="H112" s="3">
        <f t="shared" si="1"/>
        <v>60000</v>
      </c>
      <c r="I112" s="3">
        <v>20</v>
      </c>
    </row>
    <row r="113" spans="1:9" s="80" customFormat="1" ht="30" x14ac:dyDescent="0.25">
      <c r="A113" s="401"/>
      <c r="B113" s="358"/>
      <c r="C113" s="126" t="s">
        <v>4485</v>
      </c>
      <c r="D113" s="124" t="s">
        <v>4486</v>
      </c>
      <c r="E113" s="281" t="s">
        <v>14</v>
      </c>
      <c r="F113" s="281" t="s">
        <v>15</v>
      </c>
      <c r="G113" s="3">
        <v>3000</v>
      </c>
      <c r="H113" s="3">
        <f t="shared" si="1"/>
        <v>60000</v>
      </c>
      <c r="I113" s="3">
        <v>20</v>
      </c>
    </row>
    <row r="114" spans="1:9" s="80" customFormat="1" ht="30" x14ac:dyDescent="0.25">
      <c r="A114" s="401"/>
      <c r="B114" s="358"/>
      <c r="C114" s="126" t="s">
        <v>4487</v>
      </c>
      <c r="D114" s="124" t="s">
        <v>4488</v>
      </c>
      <c r="E114" s="281" t="s">
        <v>14</v>
      </c>
      <c r="F114" s="281" t="s">
        <v>15</v>
      </c>
      <c r="G114" s="3">
        <v>5000</v>
      </c>
      <c r="H114" s="3">
        <f t="shared" si="1"/>
        <v>100000</v>
      </c>
      <c r="I114" s="3">
        <v>20</v>
      </c>
    </row>
    <row r="115" spans="1:9" s="80" customFormat="1" ht="30" x14ac:dyDescent="0.25">
      <c r="A115" s="401"/>
      <c r="B115" s="358"/>
      <c r="C115" s="126" t="s">
        <v>4489</v>
      </c>
      <c r="D115" s="124" t="s">
        <v>4490</v>
      </c>
      <c r="E115" s="281" t="s">
        <v>14</v>
      </c>
      <c r="F115" s="281" t="s">
        <v>15</v>
      </c>
      <c r="G115" s="3">
        <v>3000</v>
      </c>
      <c r="H115" s="3">
        <f t="shared" si="1"/>
        <v>120000</v>
      </c>
      <c r="I115" s="3">
        <v>40</v>
      </c>
    </row>
    <row r="116" spans="1:9" s="80" customFormat="1" ht="30" x14ac:dyDescent="0.25">
      <c r="A116" s="401"/>
      <c r="B116" s="358"/>
      <c r="C116" s="126" t="s">
        <v>4491</v>
      </c>
      <c r="D116" s="124" t="s">
        <v>4492</v>
      </c>
      <c r="E116" s="281" t="s">
        <v>14</v>
      </c>
      <c r="F116" s="281" t="s">
        <v>15</v>
      </c>
      <c r="G116" s="3">
        <v>2500</v>
      </c>
      <c r="H116" s="3">
        <f t="shared" si="1"/>
        <v>37500</v>
      </c>
      <c r="I116" s="3">
        <v>15</v>
      </c>
    </row>
    <row r="117" spans="1:9" s="80" customFormat="1" ht="30" x14ac:dyDescent="0.25">
      <c r="A117" s="401"/>
      <c r="B117" s="358"/>
      <c r="C117" s="126" t="s">
        <v>4493</v>
      </c>
      <c r="D117" s="124" t="s">
        <v>4494</v>
      </c>
      <c r="E117" s="281" t="s">
        <v>14</v>
      </c>
      <c r="F117" s="281" t="s">
        <v>15</v>
      </c>
      <c r="G117" s="3">
        <v>2000</v>
      </c>
      <c r="H117" s="3">
        <f t="shared" si="1"/>
        <v>20000</v>
      </c>
      <c r="I117" s="3">
        <v>10</v>
      </c>
    </row>
    <row r="118" spans="1:9" s="80" customFormat="1" ht="30" x14ac:dyDescent="0.25">
      <c r="A118" s="401"/>
      <c r="B118" s="358"/>
      <c r="C118" s="126" t="s">
        <v>4495</v>
      </c>
      <c r="D118" s="124" t="s">
        <v>4496</v>
      </c>
      <c r="E118" s="281" t="s">
        <v>14</v>
      </c>
      <c r="F118" s="281" t="s">
        <v>15</v>
      </c>
      <c r="G118" s="3">
        <v>3500</v>
      </c>
      <c r="H118" s="3">
        <f t="shared" si="1"/>
        <v>35000</v>
      </c>
      <c r="I118" s="3">
        <v>10</v>
      </c>
    </row>
    <row r="119" spans="1:9" s="80" customFormat="1" ht="30" x14ac:dyDescent="0.25">
      <c r="A119" s="401"/>
      <c r="B119" s="358"/>
      <c r="C119" s="126" t="s">
        <v>4497</v>
      </c>
      <c r="D119" s="124" t="s">
        <v>4498</v>
      </c>
      <c r="E119" s="281" t="s">
        <v>14</v>
      </c>
      <c r="F119" s="281" t="s">
        <v>15</v>
      </c>
      <c r="G119" s="3">
        <v>7000</v>
      </c>
      <c r="H119" s="3">
        <f t="shared" si="1"/>
        <v>35000</v>
      </c>
      <c r="I119" s="3">
        <v>5</v>
      </c>
    </row>
    <row r="120" spans="1:9" s="80" customFormat="1" x14ac:dyDescent="0.25">
      <c r="A120" s="401"/>
      <c r="B120" s="358"/>
      <c r="C120" s="126" t="s">
        <v>4499</v>
      </c>
      <c r="D120" s="124" t="s">
        <v>4500</v>
      </c>
      <c r="E120" s="281" t="s">
        <v>14</v>
      </c>
      <c r="F120" s="281" t="s">
        <v>15</v>
      </c>
      <c r="G120" s="3">
        <v>500</v>
      </c>
      <c r="H120" s="3">
        <f t="shared" si="1"/>
        <v>25000</v>
      </c>
      <c r="I120" s="3">
        <v>50</v>
      </c>
    </row>
    <row r="121" spans="1:9" s="80" customFormat="1" x14ac:dyDescent="0.25">
      <c r="A121" s="401"/>
      <c r="B121" s="358"/>
      <c r="C121" s="126" t="s">
        <v>4501</v>
      </c>
      <c r="D121" s="124" t="s">
        <v>1856</v>
      </c>
      <c r="E121" s="281" t="s">
        <v>14</v>
      </c>
      <c r="F121" s="281" t="s">
        <v>15</v>
      </c>
      <c r="G121" s="3">
        <v>500</v>
      </c>
      <c r="H121" s="3">
        <f t="shared" si="1"/>
        <v>20000</v>
      </c>
      <c r="I121" s="3">
        <v>40</v>
      </c>
    </row>
    <row r="122" spans="1:9" s="80" customFormat="1" x14ac:dyDescent="0.25">
      <c r="A122" s="401"/>
      <c r="B122" s="358"/>
      <c r="C122" s="126" t="s">
        <v>4502</v>
      </c>
      <c r="D122" s="124" t="s">
        <v>1856</v>
      </c>
      <c r="E122" s="281" t="s">
        <v>14</v>
      </c>
      <c r="F122" s="281" t="s">
        <v>15</v>
      </c>
      <c r="G122" s="3">
        <v>500</v>
      </c>
      <c r="H122" s="3">
        <f t="shared" si="1"/>
        <v>30000</v>
      </c>
      <c r="I122" s="3">
        <v>60</v>
      </c>
    </row>
    <row r="123" spans="1:9" s="80" customFormat="1" ht="45" x14ac:dyDescent="0.25">
      <c r="A123" s="401"/>
      <c r="B123" s="358"/>
      <c r="C123" s="126" t="s">
        <v>4503</v>
      </c>
      <c r="D123" s="124" t="s">
        <v>4504</v>
      </c>
      <c r="E123" s="281" t="s">
        <v>14</v>
      </c>
      <c r="F123" s="281" t="s">
        <v>15</v>
      </c>
      <c r="G123" s="3">
        <v>250</v>
      </c>
      <c r="H123" s="3">
        <f t="shared" si="1"/>
        <v>17500</v>
      </c>
      <c r="I123" s="3">
        <v>70</v>
      </c>
    </row>
    <row r="124" spans="1:9" s="80" customFormat="1" ht="30" x14ac:dyDescent="0.25">
      <c r="A124" s="401"/>
      <c r="B124" s="358"/>
      <c r="C124" s="126" t="s">
        <v>4505</v>
      </c>
      <c r="D124" s="124" t="s">
        <v>4506</v>
      </c>
      <c r="E124" s="281" t="s">
        <v>14</v>
      </c>
      <c r="F124" s="281" t="s">
        <v>15</v>
      </c>
      <c r="G124" s="3">
        <v>9000</v>
      </c>
      <c r="H124" s="3">
        <f t="shared" si="1"/>
        <v>90000</v>
      </c>
      <c r="I124" s="3">
        <v>10</v>
      </c>
    </row>
    <row r="125" spans="1:9" s="80" customFormat="1" ht="30" x14ac:dyDescent="0.25">
      <c r="A125" s="401"/>
      <c r="B125" s="358"/>
      <c r="C125" s="126" t="s">
        <v>4507</v>
      </c>
      <c r="D125" s="124" t="s">
        <v>4508</v>
      </c>
      <c r="E125" s="281" t="s">
        <v>14</v>
      </c>
      <c r="F125" s="281" t="s">
        <v>15</v>
      </c>
      <c r="G125" s="3">
        <v>50</v>
      </c>
      <c r="H125" s="3">
        <f t="shared" si="1"/>
        <v>10000</v>
      </c>
      <c r="I125" s="3">
        <v>200</v>
      </c>
    </row>
    <row r="126" spans="1:9" s="80" customFormat="1" ht="30" x14ac:dyDescent="0.25">
      <c r="A126" s="401"/>
      <c r="B126" s="358"/>
      <c r="C126" s="126" t="s">
        <v>4509</v>
      </c>
      <c r="D126" s="124" t="s">
        <v>4510</v>
      </c>
      <c r="E126" s="281" t="s">
        <v>14</v>
      </c>
      <c r="F126" s="281" t="s">
        <v>15</v>
      </c>
      <c r="G126" s="3">
        <v>50</v>
      </c>
      <c r="H126" s="3">
        <f t="shared" si="1"/>
        <v>10000</v>
      </c>
      <c r="I126" s="3">
        <v>200</v>
      </c>
    </row>
    <row r="127" spans="1:9" s="80" customFormat="1" ht="30" x14ac:dyDescent="0.25">
      <c r="A127" s="401"/>
      <c r="B127" s="358"/>
      <c r="C127" s="126" t="s">
        <v>4511</v>
      </c>
      <c r="D127" s="124" t="s">
        <v>4512</v>
      </c>
      <c r="E127" s="281" t="s">
        <v>14</v>
      </c>
      <c r="F127" s="281" t="s">
        <v>15</v>
      </c>
      <c r="G127" s="3">
        <v>250</v>
      </c>
      <c r="H127" s="3">
        <f t="shared" si="1"/>
        <v>12500</v>
      </c>
      <c r="I127" s="3">
        <v>50</v>
      </c>
    </row>
    <row r="128" spans="1:9" s="80" customFormat="1" ht="30" x14ac:dyDescent="0.25">
      <c r="A128" s="401"/>
      <c r="B128" s="358"/>
      <c r="C128" s="126" t="s">
        <v>4513</v>
      </c>
      <c r="D128" s="124" t="s">
        <v>4514</v>
      </c>
      <c r="E128" s="281" t="s">
        <v>14</v>
      </c>
      <c r="F128" s="281" t="s">
        <v>15</v>
      </c>
      <c r="G128" s="3">
        <v>500</v>
      </c>
      <c r="H128" s="3">
        <f t="shared" si="1"/>
        <v>5000</v>
      </c>
      <c r="I128" s="3">
        <v>10</v>
      </c>
    </row>
    <row r="129" spans="1:9" s="80" customFormat="1" ht="45" x14ac:dyDescent="0.25">
      <c r="A129" s="401"/>
      <c r="B129" s="358"/>
      <c r="C129" s="126" t="s">
        <v>4515</v>
      </c>
      <c r="D129" s="124" t="s">
        <v>4516</v>
      </c>
      <c r="E129" s="281" t="s">
        <v>14</v>
      </c>
      <c r="F129" s="281" t="s">
        <v>15</v>
      </c>
      <c r="G129" s="3">
        <v>43000</v>
      </c>
      <c r="H129" s="3">
        <f t="shared" si="1"/>
        <v>43000</v>
      </c>
      <c r="I129" s="3">
        <v>1</v>
      </c>
    </row>
    <row r="130" spans="1:9" s="80" customFormat="1" ht="45" x14ac:dyDescent="0.25">
      <c r="A130" s="401"/>
      <c r="B130" s="358"/>
      <c r="C130" s="126" t="s">
        <v>4517</v>
      </c>
      <c r="D130" s="124" t="s">
        <v>4518</v>
      </c>
      <c r="E130" s="281" t="s">
        <v>14</v>
      </c>
      <c r="F130" s="281" t="s">
        <v>15</v>
      </c>
      <c r="G130" s="3">
        <v>700</v>
      </c>
      <c r="H130" s="3">
        <f t="shared" si="1"/>
        <v>280000</v>
      </c>
      <c r="I130" s="3">
        <v>400</v>
      </c>
    </row>
    <row r="131" spans="1:9" s="80" customFormat="1" ht="45" x14ac:dyDescent="0.25">
      <c r="A131" s="401"/>
      <c r="B131" s="358"/>
      <c r="C131" s="126" t="s">
        <v>4519</v>
      </c>
      <c r="D131" s="124" t="s">
        <v>4520</v>
      </c>
      <c r="E131" s="281" t="s">
        <v>14</v>
      </c>
      <c r="F131" s="281" t="s">
        <v>15</v>
      </c>
      <c r="G131" s="3">
        <v>1100</v>
      </c>
      <c r="H131" s="3">
        <f t="shared" si="1"/>
        <v>110000</v>
      </c>
      <c r="I131" s="3">
        <v>100</v>
      </c>
    </row>
    <row r="132" spans="1:9" s="80" customFormat="1" ht="30" x14ac:dyDescent="0.25">
      <c r="A132" s="401"/>
      <c r="B132" s="358"/>
      <c r="C132" s="126" t="s">
        <v>4521</v>
      </c>
      <c r="D132" s="124" t="s">
        <v>346</v>
      </c>
      <c r="E132" s="281" t="s">
        <v>14</v>
      </c>
      <c r="F132" s="281" t="s">
        <v>15</v>
      </c>
      <c r="G132" s="3">
        <v>200</v>
      </c>
      <c r="H132" s="3">
        <f t="shared" si="1"/>
        <v>20000</v>
      </c>
      <c r="I132" s="3">
        <v>100</v>
      </c>
    </row>
    <row r="133" spans="1:9" s="80" customFormat="1" x14ac:dyDescent="0.25">
      <c r="A133" s="401"/>
      <c r="B133" s="358"/>
      <c r="C133" s="126" t="s">
        <v>4522</v>
      </c>
      <c r="D133" s="124" t="s">
        <v>348</v>
      </c>
      <c r="E133" s="281" t="s">
        <v>14</v>
      </c>
      <c r="F133" s="281" t="s">
        <v>15</v>
      </c>
      <c r="G133" s="3">
        <v>500</v>
      </c>
      <c r="H133" s="3">
        <f t="shared" si="1"/>
        <v>25000</v>
      </c>
      <c r="I133" s="3">
        <v>50</v>
      </c>
    </row>
    <row r="134" spans="1:9" s="80" customFormat="1" x14ac:dyDescent="0.25">
      <c r="A134" s="401"/>
      <c r="B134" s="358"/>
      <c r="C134" s="126" t="s">
        <v>4523</v>
      </c>
      <c r="D134" s="124" t="s">
        <v>1803</v>
      </c>
      <c r="E134" s="281" t="s">
        <v>14</v>
      </c>
      <c r="F134" s="281" t="s">
        <v>15</v>
      </c>
      <c r="G134" s="3">
        <v>2000</v>
      </c>
      <c r="H134" s="3">
        <f t="shared" si="1"/>
        <v>200000</v>
      </c>
      <c r="I134" s="3">
        <v>100</v>
      </c>
    </row>
    <row r="135" spans="1:9" s="80" customFormat="1" ht="30" x14ac:dyDescent="0.25">
      <c r="A135" s="401"/>
      <c r="B135" s="358"/>
      <c r="C135" s="126" t="s">
        <v>4524</v>
      </c>
      <c r="D135" s="124" t="s">
        <v>57</v>
      </c>
      <c r="E135" s="281" t="s">
        <v>14</v>
      </c>
      <c r="F135" s="281" t="s">
        <v>15</v>
      </c>
      <c r="G135" s="3">
        <v>2000</v>
      </c>
      <c r="H135" s="3">
        <f t="shared" si="1"/>
        <v>100000</v>
      </c>
      <c r="I135" s="3">
        <v>50</v>
      </c>
    </row>
    <row r="136" spans="1:9" s="80" customFormat="1" ht="30" x14ac:dyDescent="0.25">
      <c r="A136" s="401"/>
      <c r="B136" s="358"/>
      <c r="C136" s="126" t="s">
        <v>4525</v>
      </c>
      <c r="D136" s="124" t="s">
        <v>4526</v>
      </c>
      <c r="E136" s="281" t="s">
        <v>14</v>
      </c>
      <c r="F136" s="281" t="s">
        <v>15</v>
      </c>
      <c r="G136" s="3">
        <v>100</v>
      </c>
      <c r="H136" s="3">
        <f t="shared" si="1"/>
        <v>80000</v>
      </c>
      <c r="I136" s="3">
        <v>800</v>
      </c>
    </row>
    <row r="137" spans="1:9" s="80" customFormat="1" x14ac:dyDescent="0.25">
      <c r="A137" s="401"/>
      <c r="B137" s="358"/>
      <c r="C137" s="126" t="s">
        <v>4527</v>
      </c>
      <c r="D137" s="124" t="s">
        <v>352</v>
      </c>
      <c r="E137" s="281" t="s">
        <v>14</v>
      </c>
      <c r="F137" s="281" t="s">
        <v>15</v>
      </c>
      <c r="G137" s="3">
        <v>200</v>
      </c>
      <c r="H137" s="3">
        <f t="shared" si="1"/>
        <v>60000</v>
      </c>
      <c r="I137" s="3">
        <v>300</v>
      </c>
    </row>
    <row r="138" spans="1:9" s="80" customFormat="1" x14ac:dyDescent="0.25">
      <c r="A138" s="401"/>
      <c r="B138" s="358"/>
      <c r="C138" s="126" t="s">
        <v>4528</v>
      </c>
      <c r="D138" s="124" t="s">
        <v>4529</v>
      </c>
      <c r="E138" s="281" t="s">
        <v>14</v>
      </c>
      <c r="F138" s="281" t="s">
        <v>15</v>
      </c>
      <c r="G138" s="3">
        <v>9</v>
      </c>
      <c r="H138" s="3">
        <f t="shared" si="1"/>
        <v>18000</v>
      </c>
      <c r="I138" s="3">
        <v>2000</v>
      </c>
    </row>
    <row r="139" spans="1:9" s="80" customFormat="1" x14ac:dyDescent="0.25">
      <c r="A139" s="401"/>
      <c r="B139" s="358"/>
      <c r="C139" s="126" t="s">
        <v>4530</v>
      </c>
      <c r="D139" s="124" t="s">
        <v>4531</v>
      </c>
      <c r="E139" s="281" t="s">
        <v>14</v>
      </c>
      <c r="F139" s="281" t="s">
        <v>15</v>
      </c>
      <c r="G139" s="3">
        <v>10</v>
      </c>
      <c r="H139" s="3">
        <f t="shared" si="1"/>
        <v>25000</v>
      </c>
      <c r="I139" s="3">
        <v>2500</v>
      </c>
    </row>
    <row r="140" spans="1:9" s="80" customFormat="1" x14ac:dyDescent="0.25">
      <c r="A140" s="401"/>
      <c r="B140" s="358"/>
      <c r="C140" s="126" t="s">
        <v>4532</v>
      </c>
      <c r="D140" s="124" t="s">
        <v>4533</v>
      </c>
      <c r="E140" s="281" t="s">
        <v>14</v>
      </c>
      <c r="F140" s="281" t="s">
        <v>15</v>
      </c>
      <c r="G140" s="3">
        <v>15</v>
      </c>
      <c r="H140" s="3">
        <f t="shared" si="1"/>
        <v>52500</v>
      </c>
      <c r="I140" s="3">
        <v>3500</v>
      </c>
    </row>
    <row r="141" spans="1:9" s="80" customFormat="1" x14ac:dyDescent="0.25">
      <c r="A141" s="401"/>
      <c r="B141" s="358"/>
      <c r="C141" s="126" t="s">
        <v>4534</v>
      </c>
      <c r="D141" s="124" t="s">
        <v>4535</v>
      </c>
      <c r="E141" s="281" t="s">
        <v>14</v>
      </c>
      <c r="F141" s="281" t="s">
        <v>15</v>
      </c>
      <c r="G141" s="3">
        <v>22</v>
      </c>
      <c r="H141" s="3">
        <f t="shared" si="1"/>
        <v>66000</v>
      </c>
      <c r="I141" s="3">
        <v>3000</v>
      </c>
    </row>
    <row r="142" spans="1:9" s="80" customFormat="1" x14ac:dyDescent="0.25">
      <c r="A142" s="401"/>
      <c r="B142" s="358"/>
      <c r="C142" s="126" t="s">
        <v>4536</v>
      </c>
      <c r="D142" s="124" t="s">
        <v>4537</v>
      </c>
      <c r="E142" s="281" t="s">
        <v>14</v>
      </c>
      <c r="F142" s="281" t="s">
        <v>15</v>
      </c>
      <c r="G142" s="3">
        <v>60</v>
      </c>
      <c r="H142" s="3">
        <f t="shared" si="1"/>
        <v>120000</v>
      </c>
      <c r="I142" s="3">
        <v>2000</v>
      </c>
    </row>
    <row r="143" spans="1:9" s="80" customFormat="1" x14ac:dyDescent="0.25">
      <c r="A143" s="401"/>
      <c r="B143" s="358"/>
      <c r="C143" s="126" t="s">
        <v>4538</v>
      </c>
      <c r="D143" s="124" t="s">
        <v>358</v>
      </c>
      <c r="E143" s="281" t="s">
        <v>14</v>
      </c>
      <c r="F143" s="281" t="s">
        <v>15</v>
      </c>
      <c r="G143" s="3">
        <v>120</v>
      </c>
      <c r="H143" s="3">
        <f t="shared" si="1"/>
        <v>24000</v>
      </c>
      <c r="I143" s="3">
        <v>200</v>
      </c>
    </row>
    <row r="144" spans="1:9" s="80" customFormat="1" ht="30" x14ac:dyDescent="0.25">
      <c r="A144" s="401"/>
      <c r="B144" s="358"/>
      <c r="C144" s="126" t="s">
        <v>4539</v>
      </c>
      <c r="D144" s="124" t="s">
        <v>4540</v>
      </c>
      <c r="E144" s="281" t="s">
        <v>14</v>
      </c>
      <c r="F144" s="281" t="s">
        <v>15</v>
      </c>
      <c r="G144" s="3">
        <v>2500</v>
      </c>
      <c r="H144" s="3">
        <f t="shared" si="1"/>
        <v>125000</v>
      </c>
      <c r="I144" s="3">
        <v>50</v>
      </c>
    </row>
    <row r="145" spans="1:9" s="80" customFormat="1" x14ac:dyDescent="0.25">
      <c r="A145" s="401"/>
      <c r="B145" s="358"/>
      <c r="C145" s="126" t="s">
        <v>4541</v>
      </c>
      <c r="D145" s="124" t="s">
        <v>4542</v>
      </c>
      <c r="E145" s="281" t="s">
        <v>14</v>
      </c>
      <c r="F145" s="281" t="s">
        <v>15</v>
      </c>
      <c r="G145" s="3">
        <v>42000</v>
      </c>
      <c r="H145" s="3">
        <f t="shared" si="1"/>
        <v>84000</v>
      </c>
      <c r="I145" s="3">
        <v>2</v>
      </c>
    </row>
    <row r="146" spans="1:9" s="80" customFormat="1" ht="30" x14ac:dyDescent="0.25">
      <c r="A146" s="401"/>
      <c r="B146" s="358"/>
      <c r="C146" s="126" t="s">
        <v>4543</v>
      </c>
      <c r="D146" s="124" t="s">
        <v>4544</v>
      </c>
      <c r="E146" s="281" t="s">
        <v>14</v>
      </c>
      <c r="F146" s="281" t="s">
        <v>15</v>
      </c>
      <c r="G146" s="3">
        <v>47000</v>
      </c>
      <c r="H146" s="3">
        <f t="shared" si="1"/>
        <v>94000</v>
      </c>
      <c r="I146" s="3">
        <v>2</v>
      </c>
    </row>
    <row r="147" spans="1:9" s="80" customFormat="1" ht="30" x14ac:dyDescent="0.25">
      <c r="A147" s="401"/>
      <c r="B147" s="358"/>
      <c r="C147" s="126" t="s">
        <v>4545</v>
      </c>
      <c r="D147" s="124" t="s">
        <v>4546</v>
      </c>
      <c r="E147" s="281" t="s">
        <v>14</v>
      </c>
      <c r="F147" s="281" t="s">
        <v>15</v>
      </c>
      <c r="G147" s="3">
        <v>47000</v>
      </c>
      <c r="H147" s="3">
        <f t="shared" si="1"/>
        <v>94000</v>
      </c>
      <c r="I147" s="3">
        <v>2</v>
      </c>
    </row>
    <row r="148" spans="1:9" s="80" customFormat="1" ht="30" x14ac:dyDescent="0.25">
      <c r="A148" s="401"/>
      <c r="B148" s="358"/>
      <c r="C148" s="126" t="s">
        <v>4547</v>
      </c>
      <c r="D148" s="124" t="s">
        <v>4548</v>
      </c>
      <c r="E148" s="281" t="s">
        <v>14</v>
      </c>
      <c r="F148" s="281" t="s">
        <v>15</v>
      </c>
      <c r="G148" s="3">
        <v>47000</v>
      </c>
      <c r="H148" s="3">
        <f t="shared" si="1"/>
        <v>94000</v>
      </c>
      <c r="I148" s="3">
        <v>2</v>
      </c>
    </row>
    <row r="149" spans="1:9" s="80" customFormat="1" x14ac:dyDescent="0.25">
      <c r="A149" s="401"/>
      <c r="B149" s="358"/>
      <c r="C149" s="126" t="s">
        <v>4549</v>
      </c>
      <c r="D149" s="127" t="s">
        <v>4550</v>
      </c>
      <c r="E149" s="281" t="s">
        <v>14</v>
      </c>
      <c r="F149" s="281" t="s">
        <v>15</v>
      </c>
      <c r="G149" s="3">
        <v>35000</v>
      </c>
      <c r="H149" s="3">
        <f t="shared" si="1"/>
        <v>105000</v>
      </c>
      <c r="I149" s="3">
        <v>3</v>
      </c>
    </row>
    <row r="150" spans="1:9" s="80" customFormat="1" ht="30" x14ac:dyDescent="0.25">
      <c r="A150" s="401"/>
      <c r="B150" s="358"/>
      <c r="C150" s="126" t="s">
        <v>4551</v>
      </c>
      <c r="D150" s="124" t="s">
        <v>4552</v>
      </c>
      <c r="E150" s="281" t="s">
        <v>14</v>
      </c>
      <c r="F150" s="281" t="s">
        <v>15</v>
      </c>
      <c r="G150" s="3">
        <v>13000</v>
      </c>
      <c r="H150" s="3">
        <f t="shared" si="1"/>
        <v>13000</v>
      </c>
      <c r="I150" s="3">
        <v>1</v>
      </c>
    </row>
    <row r="151" spans="1:9" s="80" customFormat="1" ht="30" x14ac:dyDescent="0.25">
      <c r="A151" s="401"/>
      <c r="B151" s="358"/>
      <c r="C151" s="126" t="s">
        <v>4553</v>
      </c>
      <c r="D151" s="124" t="s">
        <v>4554</v>
      </c>
      <c r="E151" s="281" t="s">
        <v>14</v>
      </c>
      <c r="F151" s="281" t="s">
        <v>15</v>
      </c>
      <c r="G151" s="3">
        <v>13000</v>
      </c>
      <c r="H151" s="3">
        <f t="shared" si="1"/>
        <v>13000</v>
      </c>
      <c r="I151" s="3">
        <v>1</v>
      </c>
    </row>
    <row r="152" spans="1:9" s="80" customFormat="1" x14ac:dyDescent="0.25">
      <c r="A152" s="401"/>
      <c r="B152" s="358"/>
      <c r="C152" s="126" t="s">
        <v>4555</v>
      </c>
      <c r="D152" s="124" t="s">
        <v>4556</v>
      </c>
      <c r="E152" s="281" t="s">
        <v>14</v>
      </c>
      <c r="F152" s="281" t="s">
        <v>15</v>
      </c>
      <c r="G152" s="3">
        <v>13000</v>
      </c>
      <c r="H152" s="3">
        <f t="shared" si="1"/>
        <v>13000</v>
      </c>
      <c r="I152" s="3">
        <v>1</v>
      </c>
    </row>
    <row r="153" spans="1:9" s="80" customFormat="1" x14ac:dyDescent="0.25">
      <c r="A153" s="401"/>
      <c r="B153" s="358"/>
      <c r="C153" s="126" t="s">
        <v>4557</v>
      </c>
      <c r="D153" s="124" t="s">
        <v>4558</v>
      </c>
      <c r="E153" s="281" t="s">
        <v>14</v>
      </c>
      <c r="F153" s="281" t="s">
        <v>15</v>
      </c>
      <c r="G153" s="3">
        <v>20000</v>
      </c>
      <c r="H153" s="3">
        <f t="shared" si="1"/>
        <v>20000</v>
      </c>
      <c r="I153" s="3">
        <v>1</v>
      </c>
    </row>
    <row r="154" spans="1:9" s="80" customFormat="1" x14ac:dyDescent="0.25">
      <c r="A154" s="401"/>
      <c r="B154" s="358"/>
      <c r="C154" s="126" t="s">
        <v>4559</v>
      </c>
      <c r="D154" s="124" t="s">
        <v>4560</v>
      </c>
      <c r="E154" s="281" t="s">
        <v>14</v>
      </c>
      <c r="F154" s="281" t="s">
        <v>15</v>
      </c>
      <c r="G154" s="3">
        <v>20000</v>
      </c>
      <c r="H154" s="3">
        <f t="shared" si="1"/>
        <v>60000</v>
      </c>
      <c r="I154" s="3">
        <v>3</v>
      </c>
    </row>
    <row r="155" spans="1:9" s="80" customFormat="1" x14ac:dyDescent="0.25">
      <c r="A155" s="401"/>
      <c r="B155" s="358"/>
      <c r="C155" s="126" t="s">
        <v>4561</v>
      </c>
      <c r="D155" s="124" t="s">
        <v>4562</v>
      </c>
      <c r="E155" s="281" t="s">
        <v>14</v>
      </c>
      <c r="F155" s="281" t="s">
        <v>15</v>
      </c>
      <c r="G155" s="3">
        <v>22000</v>
      </c>
      <c r="H155" s="3">
        <f t="shared" si="1"/>
        <v>66000</v>
      </c>
      <c r="I155" s="3">
        <v>3</v>
      </c>
    </row>
    <row r="156" spans="1:9" s="80" customFormat="1" x14ac:dyDescent="0.25">
      <c r="A156" s="401"/>
      <c r="B156" s="358"/>
      <c r="C156" s="126" t="s">
        <v>4563</v>
      </c>
      <c r="D156" s="124" t="s">
        <v>4564</v>
      </c>
      <c r="E156" s="281" t="s">
        <v>14</v>
      </c>
      <c r="F156" s="281" t="s">
        <v>15</v>
      </c>
      <c r="G156" s="3">
        <v>20000</v>
      </c>
      <c r="H156" s="3">
        <f t="shared" si="1"/>
        <v>40000</v>
      </c>
      <c r="I156" s="3">
        <v>2</v>
      </c>
    </row>
    <row r="157" spans="1:9" s="80" customFormat="1" x14ac:dyDescent="0.25">
      <c r="A157" s="401"/>
      <c r="B157" s="358"/>
      <c r="C157" s="126" t="s">
        <v>4565</v>
      </c>
      <c r="D157" s="124" t="s">
        <v>4566</v>
      </c>
      <c r="E157" s="281" t="s">
        <v>14</v>
      </c>
      <c r="F157" s="281" t="s">
        <v>15</v>
      </c>
      <c r="G157" s="3">
        <v>21000</v>
      </c>
      <c r="H157" s="3">
        <f t="shared" si="1"/>
        <v>42000</v>
      </c>
      <c r="I157" s="3">
        <v>2</v>
      </c>
    </row>
    <row r="158" spans="1:9" s="80" customFormat="1" x14ac:dyDescent="0.25">
      <c r="A158" s="401"/>
      <c r="B158" s="358"/>
      <c r="C158" s="126" t="s">
        <v>4567</v>
      </c>
      <c r="D158" s="124" t="s">
        <v>4568</v>
      </c>
      <c r="E158" s="281" t="s">
        <v>14</v>
      </c>
      <c r="F158" s="281" t="s">
        <v>15</v>
      </c>
      <c r="G158" s="3">
        <v>27000</v>
      </c>
      <c r="H158" s="3">
        <f t="shared" ref="H158:H222" si="2">G158*I158</f>
        <v>81000</v>
      </c>
      <c r="I158" s="3">
        <v>3</v>
      </c>
    </row>
    <row r="159" spans="1:9" s="80" customFormat="1" x14ac:dyDescent="0.25">
      <c r="A159" s="401"/>
      <c r="B159" s="358"/>
      <c r="C159" s="126" t="s">
        <v>4569</v>
      </c>
      <c r="D159" s="124" t="s">
        <v>4570</v>
      </c>
      <c r="E159" s="281" t="s">
        <v>14</v>
      </c>
      <c r="F159" s="281" t="s">
        <v>15</v>
      </c>
      <c r="G159" s="3">
        <v>38000</v>
      </c>
      <c r="H159" s="3">
        <f t="shared" si="2"/>
        <v>76000</v>
      </c>
      <c r="I159" s="3">
        <v>2</v>
      </c>
    </row>
    <row r="160" spans="1:9" s="80" customFormat="1" x14ac:dyDescent="0.25">
      <c r="A160" s="401"/>
      <c r="B160" s="358"/>
      <c r="C160" s="126" t="s">
        <v>4571</v>
      </c>
      <c r="D160" s="124" t="s">
        <v>4572</v>
      </c>
      <c r="E160" s="281" t="s">
        <v>14</v>
      </c>
      <c r="F160" s="281" t="s">
        <v>15</v>
      </c>
      <c r="G160" s="3">
        <v>40000</v>
      </c>
      <c r="H160" s="3">
        <f t="shared" si="2"/>
        <v>80000</v>
      </c>
      <c r="I160" s="3">
        <v>2</v>
      </c>
    </row>
    <row r="161" spans="1:9" s="80" customFormat="1" ht="30" x14ac:dyDescent="0.25">
      <c r="A161" s="401"/>
      <c r="B161" s="358"/>
      <c r="C161" s="126" t="s">
        <v>4573</v>
      </c>
      <c r="D161" s="124" t="s">
        <v>4574</v>
      </c>
      <c r="E161" s="281" t="s">
        <v>14</v>
      </c>
      <c r="F161" s="281" t="s">
        <v>15</v>
      </c>
      <c r="G161" s="3">
        <v>40000</v>
      </c>
      <c r="H161" s="3">
        <f t="shared" si="2"/>
        <v>80000</v>
      </c>
      <c r="I161" s="3">
        <v>2</v>
      </c>
    </row>
    <row r="162" spans="1:9" s="80" customFormat="1" x14ac:dyDescent="0.25">
      <c r="A162" s="401"/>
      <c r="B162" s="358"/>
      <c r="C162" s="126" t="s">
        <v>4575</v>
      </c>
      <c r="D162" s="124" t="s">
        <v>4576</v>
      </c>
      <c r="E162" s="281" t="s">
        <v>14</v>
      </c>
      <c r="F162" s="281" t="s">
        <v>15</v>
      </c>
      <c r="G162" s="3">
        <v>40000</v>
      </c>
      <c r="H162" s="3">
        <f t="shared" si="2"/>
        <v>80000</v>
      </c>
      <c r="I162" s="3">
        <v>2</v>
      </c>
    </row>
    <row r="163" spans="1:9" s="80" customFormat="1" x14ac:dyDescent="0.25">
      <c r="A163" s="401"/>
      <c r="B163" s="358"/>
      <c r="C163" s="126" t="s">
        <v>4577</v>
      </c>
      <c r="D163" s="124" t="s">
        <v>4578</v>
      </c>
      <c r="E163" s="281" t="s">
        <v>14</v>
      </c>
      <c r="F163" s="281" t="s">
        <v>15</v>
      </c>
      <c r="G163" s="3">
        <v>55000</v>
      </c>
      <c r="H163" s="3">
        <f t="shared" si="2"/>
        <v>110000</v>
      </c>
      <c r="I163" s="3">
        <v>2</v>
      </c>
    </row>
    <row r="164" spans="1:9" s="80" customFormat="1" x14ac:dyDescent="0.25">
      <c r="A164" s="401"/>
      <c r="B164" s="358"/>
      <c r="C164" s="126" t="s">
        <v>4579</v>
      </c>
      <c r="D164" s="124" t="s">
        <v>4580</v>
      </c>
      <c r="E164" s="281" t="s">
        <v>14</v>
      </c>
      <c r="F164" s="281" t="s">
        <v>15</v>
      </c>
      <c r="G164" s="3">
        <v>65000</v>
      </c>
      <c r="H164" s="3">
        <f t="shared" si="2"/>
        <v>130000</v>
      </c>
      <c r="I164" s="3">
        <v>2</v>
      </c>
    </row>
    <row r="165" spans="1:9" s="80" customFormat="1" ht="30" x14ac:dyDescent="0.25">
      <c r="A165" s="401"/>
      <c r="B165" s="358"/>
      <c r="C165" s="126" t="s">
        <v>4581</v>
      </c>
      <c r="D165" s="124" t="s">
        <v>4582</v>
      </c>
      <c r="E165" s="281" t="s">
        <v>14</v>
      </c>
      <c r="F165" s="281" t="s">
        <v>15</v>
      </c>
      <c r="G165" s="3">
        <v>65000</v>
      </c>
      <c r="H165" s="3">
        <f t="shared" si="2"/>
        <v>130000</v>
      </c>
      <c r="I165" s="3">
        <v>2</v>
      </c>
    </row>
    <row r="166" spans="1:9" s="80" customFormat="1" x14ac:dyDescent="0.25">
      <c r="A166" s="401"/>
      <c r="B166" s="358"/>
      <c r="C166" s="126" t="s">
        <v>4583</v>
      </c>
      <c r="D166" s="124" t="s">
        <v>4584</v>
      </c>
      <c r="E166" s="281" t="s">
        <v>14</v>
      </c>
      <c r="F166" s="281" t="s">
        <v>15</v>
      </c>
      <c r="G166" s="3">
        <v>65000</v>
      </c>
      <c r="H166" s="3">
        <f t="shared" si="2"/>
        <v>130000</v>
      </c>
      <c r="I166" s="3">
        <v>2</v>
      </c>
    </row>
    <row r="167" spans="1:9" s="80" customFormat="1" ht="30" x14ac:dyDescent="0.25">
      <c r="A167" s="401"/>
      <c r="B167" s="359"/>
      <c r="C167" s="126" t="s">
        <v>4585</v>
      </c>
      <c r="D167" s="124" t="s">
        <v>4586</v>
      </c>
      <c r="E167" s="281" t="s">
        <v>14</v>
      </c>
      <c r="F167" s="281" t="s">
        <v>15</v>
      </c>
      <c r="G167" s="3">
        <v>30000</v>
      </c>
      <c r="H167" s="3">
        <f t="shared" si="2"/>
        <v>210000</v>
      </c>
      <c r="I167" s="3">
        <v>7</v>
      </c>
    </row>
    <row r="168" spans="1:9" s="80" customFormat="1" x14ac:dyDescent="0.25">
      <c r="A168" s="401"/>
      <c r="B168" s="357">
        <v>4267</v>
      </c>
      <c r="C168" s="126" t="s">
        <v>4587</v>
      </c>
      <c r="D168" s="124" t="s">
        <v>4588</v>
      </c>
      <c r="E168" s="281" t="s">
        <v>14</v>
      </c>
      <c r="F168" s="281" t="s">
        <v>49</v>
      </c>
      <c r="G168" s="3">
        <v>2000</v>
      </c>
      <c r="H168" s="3">
        <f t="shared" si="2"/>
        <v>10000</v>
      </c>
      <c r="I168" s="3">
        <v>5</v>
      </c>
    </row>
    <row r="169" spans="1:9" s="80" customFormat="1" ht="30" x14ac:dyDescent="0.25">
      <c r="A169" s="401"/>
      <c r="B169" s="358"/>
      <c r="C169" s="126" t="s">
        <v>4589</v>
      </c>
      <c r="D169" s="124" t="s">
        <v>696</v>
      </c>
      <c r="E169" s="281" t="s">
        <v>14</v>
      </c>
      <c r="F169" s="281" t="s">
        <v>15</v>
      </c>
      <c r="G169" s="3">
        <v>600</v>
      </c>
      <c r="H169" s="3">
        <f t="shared" si="2"/>
        <v>60000</v>
      </c>
      <c r="I169" s="3">
        <v>100</v>
      </c>
    </row>
    <row r="170" spans="1:9" s="80" customFormat="1" x14ac:dyDescent="0.25">
      <c r="A170" s="401"/>
      <c r="B170" s="358"/>
      <c r="C170" s="126" t="s">
        <v>4590</v>
      </c>
      <c r="D170" s="124" t="s">
        <v>78</v>
      </c>
      <c r="E170" s="281" t="s">
        <v>14</v>
      </c>
      <c r="F170" s="281" t="s">
        <v>15</v>
      </c>
      <c r="G170" s="3">
        <v>1500</v>
      </c>
      <c r="H170" s="3">
        <f t="shared" si="2"/>
        <v>195000</v>
      </c>
      <c r="I170" s="3">
        <v>130</v>
      </c>
    </row>
    <row r="171" spans="1:9" s="80" customFormat="1" ht="30" x14ac:dyDescent="0.25">
      <c r="A171" s="401"/>
      <c r="B171" s="358"/>
      <c r="C171" s="126" t="s">
        <v>4591</v>
      </c>
      <c r="D171" s="124" t="s">
        <v>703</v>
      </c>
      <c r="E171" s="281" t="s">
        <v>14</v>
      </c>
      <c r="F171" s="281" t="s">
        <v>15</v>
      </c>
      <c r="G171" s="3">
        <v>10</v>
      </c>
      <c r="H171" s="3">
        <f t="shared" si="2"/>
        <v>1800000</v>
      </c>
      <c r="I171" s="3">
        <v>180000</v>
      </c>
    </row>
    <row r="172" spans="1:9" s="80" customFormat="1" x14ac:dyDescent="0.25">
      <c r="A172" s="401"/>
      <c r="B172" s="358"/>
      <c r="C172" s="126" t="s">
        <v>4592</v>
      </c>
      <c r="D172" s="124" t="s">
        <v>416</v>
      </c>
      <c r="E172" s="281" t="s">
        <v>14</v>
      </c>
      <c r="F172" s="281" t="s">
        <v>15</v>
      </c>
      <c r="G172" s="3">
        <v>450</v>
      </c>
      <c r="H172" s="3">
        <f t="shared" si="2"/>
        <v>135000</v>
      </c>
      <c r="I172" s="3">
        <v>300</v>
      </c>
    </row>
    <row r="173" spans="1:9" s="80" customFormat="1" x14ac:dyDescent="0.25">
      <c r="A173" s="401"/>
      <c r="B173" s="358"/>
      <c r="C173" s="126" t="s">
        <v>4593</v>
      </c>
      <c r="D173" s="124" t="s">
        <v>437</v>
      </c>
      <c r="E173" s="281" t="s">
        <v>14</v>
      </c>
      <c r="F173" s="281" t="s">
        <v>66</v>
      </c>
      <c r="G173" s="3">
        <v>60</v>
      </c>
      <c r="H173" s="3">
        <f t="shared" si="2"/>
        <v>4200000</v>
      </c>
      <c r="I173" s="3">
        <v>70000</v>
      </c>
    </row>
    <row r="174" spans="1:9" s="80" customFormat="1" x14ac:dyDescent="0.25">
      <c r="A174" s="401"/>
      <c r="B174" s="359"/>
      <c r="C174" s="126" t="s">
        <v>4594</v>
      </c>
      <c r="D174" s="124" t="s">
        <v>4595</v>
      </c>
      <c r="E174" s="281" t="s">
        <v>14</v>
      </c>
      <c r="F174" s="281" t="s">
        <v>15</v>
      </c>
      <c r="G174" s="3">
        <v>200</v>
      </c>
      <c r="H174" s="3">
        <f t="shared" si="2"/>
        <v>20000</v>
      </c>
      <c r="I174" s="3">
        <v>100</v>
      </c>
    </row>
    <row r="175" spans="1:9" s="80" customFormat="1" x14ac:dyDescent="0.25">
      <c r="A175" s="401"/>
      <c r="B175" s="357">
        <v>4269</v>
      </c>
      <c r="C175" s="126" t="s">
        <v>4596</v>
      </c>
      <c r="D175" s="124" t="s">
        <v>4597</v>
      </c>
      <c r="E175" s="281" t="s">
        <v>14</v>
      </c>
      <c r="F175" s="281" t="s">
        <v>15</v>
      </c>
      <c r="G175" s="3">
        <v>100</v>
      </c>
      <c r="H175" s="3">
        <f t="shared" si="2"/>
        <v>100000</v>
      </c>
      <c r="I175" s="3">
        <v>1000</v>
      </c>
    </row>
    <row r="176" spans="1:9" s="80" customFormat="1" ht="30" x14ac:dyDescent="0.25">
      <c r="A176" s="401"/>
      <c r="B176" s="358"/>
      <c r="C176" s="126" t="s">
        <v>4598</v>
      </c>
      <c r="D176" s="124" t="s">
        <v>4599</v>
      </c>
      <c r="E176" s="281" t="s">
        <v>14</v>
      </c>
      <c r="F176" s="281" t="s">
        <v>15</v>
      </c>
      <c r="G176" s="3">
        <v>50000</v>
      </c>
      <c r="H176" s="3">
        <f t="shared" si="2"/>
        <v>4500000</v>
      </c>
      <c r="I176" s="3">
        <v>90</v>
      </c>
    </row>
    <row r="177" spans="1:9" s="80" customFormat="1" x14ac:dyDescent="0.25">
      <c r="A177" s="401"/>
      <c r="B177" s="358"/>
      <c r="C177" s="126" t="s">
        <v>4600</v>
      </c>
      <c r="D177" s="124" t="s">
        <v>4601</v>
      </c>
      <c r="E177" s="281" t="s">
        <v>14</v>
      </c>
      <c r="F177" s="281" t="s">
        <v>15</v>
      </c>
      <c r="G177" s="3">
        <v>30000</v>
      </c>
      <c r="H177" s="3">
        <f t="shared" si="2"/>
        <v>1800000</v>
      </c>
      <c r="I177" s="3">
        <v>60</v>
      </c>
    </row>
    <row r="178" spans="1:9" s="80" customFormat="1" x14ac:dyDescent="0.25">
      <c r="A178" s="401"/>
      <c r="B178" s="358"/>
      <c r="C178" s="126" t="s">
        <v>4602</v>
      </c>
      <c r="D178" s="124" t="s">
        <v>4603</v>
      </c>
      <c r="E178" s="281" t="s">
        <v>14</v>
      </c>
      <c r="F178" s="281" t="s">
        <v>15</v>
      </c>
      <c r="G178" s="3">
        <v>10000</v>
      </c>
      <c r="H178" s="3">
        <f t="shared" si="2"/>
        <v>1600000</v>
      </c>
      <c r="I178" s="3">
        <v>160</v>
      </c>
    </row>
    <row r="179" spans="1:9" s="80" customFormat="1" ht="45" x14ac:dyDescent="0.25">
      <c r="A179" s="401"/>
      <c r="B179" s="358"/>
      <c r="C179" s="126" t="s">
        <v>4604</v>
      </c>
      <c r="D179" s="124" t="s">
        <v>4605</v>
      </c>
      <c r="E179" s="281" t="s">
        <v>126</v>
      </c>
      <c r="F179" s="281" t="s">
        <v>15</v>
      </c>
      <c r="G179" s="3">
        <v>0</v>
      </c>
      <c r="H179" s="3">
        <f t="shared" si="2"/>
        <v>0</v>
      </c>
      <c r="I179" s="3">
        <v>10</v>
      </c>
    </row>
    <row r="180" spans="1:9" s="80" customFormat="1" ht="45" x14ac:dyDescent="0.25">
      <c r="A180" s="401"/>
      <c r="B180" s="358"/>
      <c r="C180" s="130">
        <v>18511180</v>
      </c>
      <c r="D180" s="129" t="s">
        <v>4606</v>
      </c>
      <c r="E180" s="82" t="s">
        <v>126</v>
      </c>
      <c r="F180" s="82" t="s">
        <v>15</v>
      </c>
      <c r="G180" s="17">
        <v>0</v>
      </c>
      <c r="H180" s="17">
        <f t="shared" si="2"/>
        <v>0</v>
      </c>
      <c r="I180" s="17">
        <v>2</v>
      </c>
    </row>
    <row r="181" spans="1:9" s="80" customFormat="1" ht="45" x14ac:dyDescent="0.25">
      <c r="A181" s="401"/>
      <c r="B181" s="358"/>
      <c r="C181" s="130">
        <v>18511180</v>
      </c>
      <c r="D181" s="129" t="s">
        <v>4607</v>
      </c>
      <c r="E181" s="82" t="s">
        <v>126</v>
      </c>
      <c r="F181" s="82" t="s">
        <v>15</v>
      </c>
      <c r="G181" s="17">
        <v>0</v>
      </c>
      <c r="H181" s="17">
        <f t="shared" si="2"/>
        <v>0</v>
      </c>
      <c r="I181" s="17">
        <v>6</v>
      </c>
    </row>
    <row r="182" spans="1:9" s="80" customFormat="1" ht="45" x14ac:dyDescent="0.25">
      <c r="A182" s="401"/>
      <c r="B182" s="358"/>
      <c r="C182" s="130">
        <v>18511180</v>
      </c>
      <c r="D182" s="129" t="s">
        <v>4608</v>
      </c>
      <c r="E182" s="82" t="s">
        <v>126</v>
      </c>
      <c r="F182" s="82" t="s">
        <v>15</v>
      </c>
      <c r="G182" s="17">
        <v>0</v>
      </c>
      <c r="H182" s="17">
        <f t="shared" si="2"/>
        <v>0</v>
      </c>
      <c r="I182" s="17">
        <v>7</v>
      </c>
    </row>
    <row r="183" spans="1:9" s="80" customFormat="1" ht="45" x14ac:dyDescent="0.25">
      <c r="A183" s="401"/>
      <c r="B183" s="358"/>
      <c r="C183" s="130">
        <v>18511180</v>
      </c>
      <c r="D183" s="129" t="s">
        <v>4609</v>
      </c>
      <c r="E183" s="82" t="s">
        <v>126</v>
      </c>
      <c r="F183" s="82" t="s">
        <v>15</v>
      </c>
      <c r="G183" s="17">
        <v>0</v>
      </c>
      <c r="H183" s="17">
        <f t="shared" si="2"/>
        <v>0</v>
      </c>
      <c r="I183" s="17">
        <v>7</v>
      </c>
    </row>
    <row r="184" spans="1:9" s="80" customFormat="1" ht="45" x14ac:dyDescent="0.25">
      <c r="A184" s="401"/>
      <c r="B184" s="358"/>
      <c r="C184" s="130">
        <v>18511180</v>
      </c>
      <c r="D184" s="129" t="s">
        <v>4610</v>
      </c>
      <c r="E184" s="82" t="s">
        <v>126</v>
      </c>
      <c r="F184" s="82" t="s">
        <v>15</v>
      </c>
      <c r="G184" s="17">
        <v>0</v>
      </c>
      <c r="H184" s="17">
        <f t="shared" si="2"/>
        <v>0</v>
      </c>
      <c r="I184" s="17">
        <v>8</v>
      </c>
    </row>
    <row r="185" spans="1:9" s="80" customFormat="1" ht="45" x14ac:dyDescent="0.25">
      <c r="A185" s="401"/>
      <c r="B185" s="358"/>
      <c r="C185" s="130">
        <v>18511180</v>
      </c>
      <c r="D185" s="129" t="s">
        <v>4611</v>
      </c>
      <c r="E185" s="82" t="s">
        <v>126</v>
      </c>
      <c r="F185" s="82" t="s">
        <v>15</v>
      </c>
      <c r="G185" s="17">
        <v>0</v>
      </c>
      <c r="H185" s="17">
        <f t="shared" si="2"/>
        <v>0</v>
      </c>
      <c r="I185" s="17">
        <v>5</v>
      </c>
    </row>
    <row r="186" spans="1:9" s="80" customFormat="1" ht="30" x14ac:dyDescent="0.25">
      <c r="A186" s="401"/>
      <c r="B186" s="358"/>
      <c r="C186" s="126" t="s">
        <v>4604</v>
      </c>
      <c r="D186" s="124" t="s">
        <v>4612</v>
      </c>
      <c r="E186" s="281" t="s">
        <v>14</v>
      </c>
      <c r="F186" s="281" t="s">
        <v>15</v>
      </c>
      <c r="G186" s="3">
        <v>145000</v>
      </c>
      <c r="H186" s="3">
        <f t="shared" si="2"/>
        <v>1450000</v>
      </c>
      <c r="I186" s="3">
        <v>10</v>
      </c>
    </row>
    <row r="187" spans="1:9" s="80" customFormat="1" ht="30" x14ac:dyDescent="0.25">
      <c r="A187" s="401"/>
      <c r="B187" s="358"/>
      <c r="C187" s="126" t="s">
        <v>4613</v>
      </c>
      <c r="D187" s="124" t="s">
        <v>4614</v>
      </c>
      <c r="E187" s="281" t="s">
        <v>14</v>
      </c>
      <c r="F187" s="281" t="s">
        <v>15</v>
      </c>
      <c r="G187" s="3">
        <v>42000</v>
      </c>
      <c r="H187" s="3">
        <f t="shared" si="2"/>
        <v>420000</v>
      </c>
      <c r="I187" s="3">
        <v>10</v>
      </c>
    </row>
    <row r="188" spans="1:9" s="80" customFormat="1" ht="30" x14ac:dyDescent="0.25">
      <c r="A188" s="401"/>
      <c r="B188" s="358"/>
      <c r="C188" s="126" t="s">
        <v>4615</v>
      </c>
      <c r="D188" s="124" t="s">
        <v>4616</v>
      </c>
      <c r="E188" s="281" t="s">
        <v>14</v>
      </c>
      <c r="F188" s="281" t="s">
        <v>15</v>
      </c>
      <c r="G188" s="3">
        <v>55000</v>
      </c>
      <c r="H188" s="3">
        <f t="shared" si="2"/>
        <v>110000</v>
      </c>
      <c r="I188" s="3">
        <v>2</v>
      </c>
    </row>
    <row r="189" spans="1:9" s="80" customFormat="1" ht="30" x14ac:dyDescent="0.25">
      <c r="A189" s="401"/>
      <c r="B189" s="358"/>
      <c r="C189" s="126" t="s">
        <v>4617</v>
      </c>
      <c r="D189" s="124" t="s">
        <v>4618</v>
      </c>
      <c r="E189" s="281" t="s">
        <v>14</v>
      </c>
      <c r="F189" s="281" t="s">
        <v>15</v>
      </c>
      <c r="G189" s="3">
        <v>55000</v>
      </c>
      <c r="H189" s="3">
        <f t="shared" si="2"/>
        <v>220000</v>
      </c>
      <c r="I189" s="3">
        <v>4</v>
      </c>
    </row>
    <row r="190" spans="1:9" s="80" customFormat="1" ht="30" x14ac:dyDescent="0.25">
      <c r="A190" s="401"/>
      <c r="B190" s="358"/>
      <c r="C190" s="126" t="s">
        <v>4619</v>
      </c>
      <c r="D190" s="124" t="s">
        <v>4620</v>
      </c>
      <c r="E190" s="281" t="s">
        <v>14</v>
      </c>
      <c r="F190" s="281" t="s">
        <v>15</v>
      </c>
      <c r="G190" s="3">
        <v>55000</v>
      </c>
      <c r="H190" s="3">
        <f t="shared" si="2"/>
        <v>220000</v>
      </c>
      <c r="I190" s="3">
        <v>4</v>
      </c>
    </row>
    <row r="191" spans="1:9" s="80" customFormat="1" ht="45" x14ac:dyDescent="0.25">
      <c r="A191" s="401"/>
      <c r="B191" s="358"/>
      <c r="C191" s="126" t="s">
        <v>4621</v>
      </c>
      <c r="D191" s="124" t="s">
        <v>4622</v>
      </c>
      <c r="E191" s="281" t="s">
        <v>14</v>
      </c>
      <c r="F191" s="281" t="s">
        <v>15</v>
      </c>
      <c r="G191" s="3">
        <v>55000</v>
      </c>
      <c r="H191" s="3">
        <f t="shared" si="2"/>
        <v>220000</v>
      </c>
      <c r="I191" s="3">
        <v>4</v>
      </c>
    </row>
    <row r="192" spans="1:9" s="80" customFormat="1" ht="30" x14ac:dyDescent="0.25">
      <c r="A192" s="401"/>
      <c r="B192" s="358"/>
      <c r="C192" s="126" t="s">
        <v>4623</v>
      </c>
      <c r="D192" s="124" t="s">
        <v>4624</v>
      </c>
      <c r="E192" s="281" t="s">
        <v>14</v>
      </c>
      <c r="F192" s="281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80" customFormat="1" ht="30" x14ac:dyDescent="0.25">
      <c r="A193" s="401"/>
      <c r="B193" s="359"/>
      <c r="C193" s="126" t="s">
        <v>4625</v>
      </c>
      <c r="D193" s="124" t="s">
        <v>4626</v>
      </c>
      <c r="E193" s="281" t="s">
        <v>14</v>
      </c>
      <c r="F193" s="281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80" customFormat="1" ht="45" x14ac:dyDescent="0.25">
      <c r="A194" s="401"/>
      <c r="B194" s="357">
        <v>5122</v>
      </c>
      <c r="C194" s="123" t="s">
        <v>5610</v>
      </c>
      <c r="D194" s="124" t="s">
        <v>4627</v>
      </c>
      <c r="E194" s="281" t="s">
        <v>14</v>
      </c>
      <c r="F194" s="281" t="s">
        <v>15</v>
      </c>
      <c r="G194" s="3">
        <v>235000</v>
      </c>
      <c r="H194" s="3">
        <f t="shared" si="2"/>
        <v>235000</v>
      </c>
      <c r="I194" s="3">
        <v>1</v>
      </c>
    </row>
    <row r="195" spans="1:9" s="80" customFormat="1" ht="45" x14ac:dyDescent="0.25">
      <c r="A195" s="401"/>
      <c r="B195" s="358"/>
      <c r="C195" s="123" t="s">
        <v>5611</v>
      </c>
      <c r="D195" s="124" t="s">
        <v>4628</v>
      </c>
      <c r="E195" s="281" t="s">
        <v>14</v>
      </c>
      <c r="F195" s="281" t="s">
        <v>15</v>
      </c>
      <c r="G195" s="3">
        <v>235000</v>
      </c>
      <c r="H195" s="3">
        <f t="shared" si="2"/>
        <v>235000</v>
      </c>
      <c r="I195" s="3">
        <v>1</v>
      </c>
    </row>
    <row r="196" spans="1:9" s="80" customFormat="1" x14ac:dyDescent="0.25">
      <c r="A196" s="401"/>
      <c r="B196" s="358"/>
      <c r="C196" s="123">
        <v>30191400</v>
      </c>
      <c r="D196" s="124" t="s">
        <v>4629</v>
      </c>
      <c r="E196" s="281" t="s">
        <v>14</v>
      </c>
      <c r="F196" s="281" t="s">
        <v>15</v>
      </c>
      <c r="G196" s="3">
        <v>45000</v>
      </c>
      <c r="H196" s="3">
        <f t="shared" si="2"/>
        <v>135000</v>
      </c>
      <c r="I196" s="3">
        <v>3</v>
      </c>
    </row>
    <row r="197" spans="1:9" s="80" customFormat="1" ht="30" x14ac:dyDescent="0.25">
      <c r="A197" s="401"/>
      <c r="B197" s="358"/>
      <c r="C197" s="126" t="s">
        <v>4630</v>
      </c>
      <c r="D197" s="124" t="s">
        <v>4631</v>
      </c>
      <c r="E197" s="281" t="s">
        <v>14</v>
      </c>
      <c r="F197" s="281" t="s">
        <v>15</v>
      </c>
      <c r="G197" s="3">
        <v>350000</v>
      </c>
      <c r="H197" s="3">
        <f t="shared" si="2"/>
        <v>3500000</v>
      </c>
      <c r="I197" s="3">
        <v>10</v>
      </c>
    </row>
    <row r="198" spans="1:9" s="80" customFormat="1" ht="30" x14ac:dyDescent="0.25">
      <c r="A198" s="401"/>
      <c r="B198" s="358"/>
      <c r="C198" s="126" t="s">
        <v>4632</v>
      </c>
      <c r="D198" s="124" t="s">
        <v>4633</v>
      </c>
      <c r="E198" s="281" t="s">
        <v>14</v>
      </c>
      <c r="F198" s="281" t="s">
        <v>15</v>
      </c>
      <c r="G198" s="3">
        <v>240000</v>
      </c>
      <c r="H198" s="3">
        <f t="shared" si="2"/>
        <v>8400000</v>
      </c>
      <c r="I198" s="3">
        <v>35</v>
      </c>
    </row>
    <row r="199" spans="1:9" s="80" customFormat="1" ht="30" x14ac:dyDescent="0.25">
      <c r="A199" s="401"/>
      <c r="B199" s="358"/>
      <c r="C199" s="126" t="s">
        <v>4634</v>
      </c>
      <c r="D199" s="124" t="s">
        <v>4635</v>
      </c>
      <c r="E199" s="281" t="s">
        <v>14</v>
      </c>
      <c r="F199" s="281" t="s">
        <v>15</v>
      </c>
      <c r="G199" s="3">
        <v>430000</v>
      </c>
      <c r="H199" s="3">
        <f t="shared" si="2"/>
        <v>4300000</v>
      </c>
      <c r="I199" s="3">
        <v>10</v>
      </c>
    </row>
    <row r="200" spans="1:9" s="80" customFormat="1" x14ac:dyDescent="0.25">
      <c r="A200" s="401"/>
      <c r="B200" s="358"/>
      <c r="C200" s="126" t="s">
        <v>4636</v>
      </c>
      <c r="D200" s="124" t="s">
        <v>115</v>
      </c>
      <c r="E200" s="281" t="s">
        <v>14</v>
      </c>
      <c r="F200" s="281" t="s">
        <v>15</v>
      </c>
      <c r="G200" s="3">
        <v>280000</v>
      </c>
      <c r="H200" s="3">
        <f t="shared" si="2"/>
        <v>3360000</v>
      </c>
      <c r="I200" s="3">
        <v>12</v>
      </c>
    </row>
    <row r="201" spans="1:9" s="80" customFormat="1" ht="30" x14ac:dyDescent="0.25">
      <c r="A201" s="401"/>
      <c r="B201" s="358"/>
      <c r="C201" s="126" t="s">
        <v>4637</v>
      </c>
      <c r="D201" s="124" t="s">
        <v>4638</v>
      </c>
      <c r="E201" s="281" t="s">
        <v>14</v>
      </c>
      <c r="F201" s="281" t="s">
        <v>15</v>
      </c>
      <c r="G201" s="3">
        <v>520000</v>
      </c>
      <c r="H201" s="3">
        <f t="shared" si="2"/>
        <v>5200000</v>
      </c>
      <c r="I201" s="3">
        <v>10</v>
      </c>
    </row>
    <row r="202" spans="1:9" s="80" customFormat="1" ht="30" x14ac:dyDescent="0.25">
      <c r="A202" s="401"/>
      <c r="B202" s="358"/>
      <c r="C202" s="126" t="s">
        <v>4639</v>
      </c>
      <c r="D202" s="124" t="s">
        <v>729</v>
      </c>
      <c r="E202" s="281" t="s">
        <v>14</v>
      </c>
      <c r="F202" s="281" t="s">
        <v>15</v>
      </c>
      <c r="G202" s="3">
        <v>200000</v>
      </c>
      <c r="H202" s="3">
        <f t="shared" si="2"/>
        <v>3000000</v>
      </c>
      <c r="I202" s="3">
        <v>15</v>
      </c>
    </row>
    <row r="203" spans="1:9" s="80" customFormat="1" x14ac:dyDescent="0.25">
      <c r="A203" s="401"/>
      <c r="B203" s="358"/>
      <c r="C203" s="126" t="s">
        <v>4640</v>
      </c>
      <c r="D203" s="124" t="s">
        <v>4641</v>
      </c>
      <c r="E203" s="281" t="s">
        <v>14</v>
      </c>
      <c r="F203" s="281" t="s">
        <v>15</v>
      </c>
      <c r="G203" s="3">
        <v>220000</v>
      </c>
      <c r="H203" s="3">
        <f t="shared" si="2"/>
        <v>2200000</v>
      </c>
      <c r="I203" s="3">
        <v>10</v>
      </c>
    </row>
    <row r="204" spans="1:9" s="80" customFormat="1" ht="30" x14ac:dyDescent="0.25">
      <c r="A204" s="401"/>
      <c r="B204" s="358"/>
      <c r="C204" s="126" t="s">
        <v>4642</v>
      </c>
      <c r="D204" s="124" t="s">
        <v>4643</v>
      </c>
      <c r="E204" s="281" t="s">
        <v>14</v>
      </c>
      <c r="F204" s="281" t="s">
        <v>15</v>
      </c>
      <c r="G204" s="3">
        <v>220000</v>
      </c>
      <c r="H204" s="3">
        <f t="shared" si="2"/>
        <v>1100000</v>
      </c>
      <c r="I204" s="3">
        <v>5</v>
      </c>
    </row>
    <row r="205" spans="1:9" s="80" customFormat="1" x14ac:dyDescent="0.25">
      <c r="A205" s="401"/>
      <c r="B205" s="358"/>
      <c r="C205" s="126" t="s">
        <v>4644</v>
      </c>
      <c r="D205" s="124" t="s">
        <v>4645</v>
      </c>
      <c r="E205" s="281" t="s">
        <v>14</v>
      </c>
      <c r="F205" s="281" t="s">
        <v>15</v>
      </c>
      <c r="G205" s="3">
        <v>14700000</v>
      </c>
      <c r="H205" s="3">
        <f t="shared" si="2"/>
        <v>14700000</v>
      </c>
      <c r="I205" s="3">
        <v>1</v>
      </c>
    </row>
    <row r="206" spans="1:9" s="102" customFormat="1" x14ac:dyDescent="0.25">
      <c r="A206" s="401"/>
      <c r="B206" s="358"/>
      <c r="C206" s="124" t="s">
        <v>5594</v>
      </c>
      <c r="D206" s="124" t="s">
        <v>5595</v>
      </c>
      <c r="E206" s="281" t="s">
        <v>14</v>
      </c>
      <c r="F206" s="104" t="s">
        <v>15</v>
      </c>
      <c r="G206" s="3">
        <v>5000</v>
      </c>
      <c r="H206" s="3">
        <f t="shared" si="2"/>
        <v>500000</v>
      </c>
      <c r="I206" s="3">
        <v>100</v>
      </c>
    </row>
    <row r="207" spans="1:9" s="80" customFormat="1" ht="30" x14ac:dyDescent="0.25">
      <c r="A207" s="401"/>
      <c r="B207" s="358"/>
      <c r="C207" s="131" t="s">
        <v>5604</v>
      </c>
      <c r="D207" s="132" t="s">
        <v>4646</v>
      </c>
      <c r="E207" s="83" t="s">
        <v>14</v>
      </c>
      <c r="F207" s="83" t="s">
        <v>15</v>
      </c>
      <c r="G207" s="55">
        <v>27000</v>
      </c>
      <c r="H207" s="55">
        <f t="shared" si="2"/>
        <v>135000</v>
      </c>
      <c r="I207" s="55">
        <v>5</v>
      </c>
    </row>
    <row r="208" spans="1:9" s="80" customFormat="1" ht="30" x14ac:dyDescent="0.25">
      <c r="A208" s="401"/>
      <c r="B208" s="358"/>
      <c r="C208" s="130" t="s">
        <v>5605</v>
      </c>
      <c r="D208" s="129" t="s">
        <v>4647</v>
      </c>
      <c r="E208" s="82" t="s">
        <v>14</v>
      </c>
      <c r="F208" s="82" t="s">
        <v>15</v>
      </c>
      <c r="G208" s="17">
        <v>25000</v>
      </c>
      <c r="H208" s="17">
        <f t="shared" si="2"/>
        <v>500000</v>
      </c>
      <c r="I208" s="17">
        <v>20</v>
      </c>
    </row>
    <row r="209" spans="1:9" s="80" customFormat="1" ht="45" x14ac:dyDescent="0.25">
      <c r="A209" s="401"/>
      <c r="B209" s="358"/>
      <c r="C209" s="131" t="s">
        <v>5607</v>
      </c>
      <c r="D209" s="132" t="s">
        <v>4648</v>
      </c>
      <c r="E209" s="83" t="s">
        <v>14</v>
      </c>
      <c r="F209" s="83" t="s">
        <v>15</v>
      </c>
      <c r="G209" s="55">
        <v>30000</v>
      </c>
      <c r="H209" s="55">
        <f t="shared" si="2"/>
        <v>90000</v>
      </c>
      <c r="I209" s="55">
        <v>3</v>
      </c>
    </row>
    <row r="210" spans="1:9" s="80" customFormat="1" ht="30" x14ac:dyDescent="0.25">
      <c r="A210" s="401"/>
      <c r="B210" s="358"/>
      <c r="C210" s="130">
        <v>30232480</v>
      </c>
      <c r="D210" s="129" t="s">
        <v>4649</v>
      </c>
      <c r="E210" s="82" t="s">
        <v>14</v>
      </c>
      <c r="F210" s="82" t="s">
        <v>15</v>
      </c>
      <c r="G210" s="17">
        <v>20000</v>
      </c>
      <c r="H210" s="17">
        <f t="shared" si="2"/>
        <v>100000</v>
      </c>
      <c r="I210" s="17">
        <v>5</v>
      </c>
    </row>
    <row r="211" spans="1:9" s="80" customFormat="1" ht="30" x14ac:dyDescent="0.25">
      <c r="A211" s="401"/>
      <c r="B211" s="358"/>
      <c r="C211" s="130">
        <v>30232480</v>
      </c>
      <c r="D211" s="129" t="s">
        <v>4649</v>
      </c>
      <c r="E211" s="82" t="s">
        <v>14</v>
      </c>
      <c r="F211" s="82" t="s">
        <v>15</v>
      </c>
      <c r="G211" s="17">
        <v>12000</v>
      </c>
      <c r="H211" s="17">
        <f t="shared" si="2"/>
        <v>72000</v>
      </c>
      <c r="I211" s="17">
        <v>6</v>
      </c>
    </row>
    <row r="212" spans="1:9" s="80" customFormat="1" x14ac:dyDescent="0.25">
      <c r="A212" s="401"/>
      <c r="B212" s="358"/>
      <c r="C212" s="131" t="s">
        <v>5606</v>
      </c>
      <c r="D212" s="132" t="s">
        <v>4650</v>
      </c>
      <c r="E212" s="83" t="s">
        <v>14</v>
      </c>
      <c r="F212" s="83" t="s">
        <v>15</v>
      </c>
      <c r="G212" s="55">
        <v>35000</v>
      </c>
      <c r="H212" s="55">
        <f t="shared" si="2"/>
        <v>105000</v>
      </c>
      <c r="I212" s="55">
        <v>3</v>
      </c>
    </row>
    <row r="213" spans="1:9" s="80" customFormat="1" x14ac:dyDescent="0.25">
      <c r="A213" s="401"/>
      <c r="B213" s="358"/>
      <c r="C213" s="131" t="s">
        <v>5608</v>
      </c>
      <c r="D213" s="132" t="s">
        <v>5609</v>
      </c>
      <c r="E213" s="83" t="s">
        <v>14</v>
      </c>
      <c r="F213" s="83" t="s">
        <v>15</v>
      </c>
      <c r="G213" s="55">
        <v>50000</v>
      </c>
      <c r="H213" s="55">
        <f t="shared" si="2"/>
        <v>150000</v>
      </c>
      <c r="I213" s="55">
        <v>3</v>
      </c>
    </row>
    <row r="214" spans="1:9" s="80" customFormat="1" x14ac:dyDescent="0.25">
      <c r="A214" s="401"/>
      <c r="B214" s="358"/>
      <c r="C214" s="130">
        <v>30237240</v>
      </c>
      <c r="D214" s="129" t="s">
        <v>4651</v>
      </c>
      <c r="E214" s="82" t="s">
        <v>14</v>
      </c>
      <c r="F214" s="82" t="s">
        <v>15</v>
      </c>
      <c r="G214" s="17">
        <v>100000</v>
      </c>
      <c r="H214" s="17">
        <f t="shared" si="2"/>
        <v>2000000</v>
      </c>
      <c r="I214" s="17">
        <v>20</v>
      </c>
    </row>
    <row r="215" spans="1:9" s="80" customFormat="1" x14ac:dyDescent="0.25">
      <c r="A215" s="401"/>
      <c r="B215" s="358"/>
      <c r="C215" s="131" t="s">
        <v>5613</v>
      </c>
      <c r="D215" s="132" t="s">
        <v>55</v>
      </c>
      <c r="E215" s="83" t="s">
        <v>14</v>
      </c>
      <c r="F215" s="83" t="s">
        <v>15</v>
      </c>
      <c r="G215" s="55">
        <v>3500</v>
      </c>
      <c r="H215" s="55">
        <f t="shared" si="2"/>
        <v>525000</v>
      </c>
      <c r="I215" s="55">
        <v>150</v>
      </c>
    </row>
    <row r="216" spans="1:9" s="80" customFormat="1" x14ac:dyDescent="0.25">
      <c r="A216" s="401"/>
      <c r="B216" s="358"/>
      <c r="C216" s="131" t="s">
        <v>5614</v>
      </c>
      <c r="D216" s="132" t="s">
        <v>4652</v>
      </c>
      <c r="E216" s="83" t="s">
        <v>14</v>
      </c>
      <c r="F216" s="83" t="s">
        <v>15</v>
      </c>
      <c r="G216" s="55">
        <v>8000</v>
      </c>
      <c r="H216" s="55">
        <f t="shared" si="2"/>
        <v>80000</v>
      </c>
      <c r="I216" s="55">
        <v>10</v>
      </c>
    </row>
    <row r="217" spans="1:9" s="80" customFormat="1" x14ac:dyDescent="0.25">
      <c r="A217" s="401"/>
      <c r="B217" s="358"/>
      <c r="C217" s="131" t="s">
        <v>5612</v>
      </c>
      <c r="D217" s="132" t="s">
        <v>1937</v>
      </c>
      <c r="E217" s="83" t="s">
        <v>14</v>
      </c>
      <c r="F217" s="83" t="s">
        <v>15</v>
      </c>
      <c r="G217" s="55">
        <v>4000</v>
      </c>
      <c r="H217" s="55">
        <f t="shared" si="2"/>
        <v>400000</v>
      </c>
      <c r="I217" s="55">
        <v>100</v>
      </c>
    </row>
    <row r="218" spans="1:9" s="80" customFormat="1" ht="30" x14ac:dyDescent="0.25">
      <c r="A218" s="401"/>
      <c r="B218" s="358"/>
      <c r="C218" s="126" t="s">
        <v>4653</v>
      </c>
      <c r="D218" s="124" t="s">
        <v>1255</v>
      </c>
      <c r="E218" s="281" t="s">
        <v>14</v>
      </c>
      <c r="F218" s="281" t="s">
        <v>15</v>
      </c>
      <c r="G218" s="3">
        <v>75000</v>
      </c>
      <c r="H218" s="3">
        <f t="shared" si="2"/>
        <v>675000</v>
      </c>
      <c r="I218" s="3">
        <v>9</v>
      </c>
    </row>
    <row r="219" spans="1:9" s="80" customFormat="1" ht="30" x14ac:dyDescent="0.25">
      <c r="A219" s="401"/>
      <c r="B219" s="358"/>
      <c r="C219" s="126" t="s">
        <v>4654</v>
      </c>
      <c r="D219" s="124" t="s">
        <v>3665</v>
      </c>
      <c r="E219" s="281" t="s">
        <v>14</v>
      </c>
      <c r="F219" s="281" t="s">
        <v>15</v>
      </c>
      <c r="G219" s="3">
        <v>112200</v>
      </c>
      <c r="H219" s="3">
        <f t="shared" si="2"/>
        <v>1122000</v>
      </c>
      <c r="I219" s="3">
        <v>10</v>
      </c>
    </row>
    <row r="220" spans="1:9" s="80" customFormat="1" ht="30" x14ac:dyDescent="0.25">
      <c r="A220" s="401"/>
      <c r="B220" s="358"/>
      <c r="C220" s="130">
        <v>31151120</v>
      </c>
      <c r="D220" s="129" t="s">
        <v>4655</v>
      </c>
      <c r="E220" s="82" t="s">
        <v>14</v>
      </c>
      <c r="F220" s="82" t="s">
        <v>15</v>
      </c>
      <c r="G220" s="17">
        <v>25000</v>
      </c>
      <c r="H220" s="17">
        <f t="shared" si="2"/>
        <v>500000</v>
      </c>
      <c r="I220" s="17">
        <v>20</v>
      </c>
    </row>
    <row r="221" spans="1:9" s="80" customFormat="1" ht="30" x14ac:dyDescent="0.25">
      <c r="A221" s="401"/>
      <c r="B221" s="358"/>
      <c r="C221" s="126" t="s">
        <v>4656</v>
      </c>
      <c r="D221" s="124" t="s">
        <v>378</v>
      </c>
      <c r="E221" s="281" t="s">
        <v>14</v>
      </c>
      <c r="F221" s="281" t="s">
        <v>15</v>
      </c>
      <c r="G221" s="3">
        <v>9400</v>
      </c>
      <c r="H221" s="3">
        <f t="shared" si="2"/>
        <v>940000</v>
      </c>
      <c r="I221" s="3">
        <v>100</v>
      </c>
    </row>
    <row r="222" spans="1:9" s="80" customFormat="1" ht="30" x14ac:dyDescent="0.25">
      <c r="A222" s="401"/>
      <c r="B222" s="358"/>
      <c r="C222" s="126" t="s">
        <v>4657</v>
      </c>
      <c r="D222" s="124" t="s">
        <v>378</v>
      </c>
      <c r="E222" s="281" t="s">
        <v>14</v>
      </c>
      <c r="F222" s="281" t="s">
        <v>15</v>
      </c>
      <c r="G222" s="3">
        <v>6600</v>
      </c>
      <c r="H222" s="3">
        <f t="shared" si="2"/>
        <v>594000</v>
      </c>
      <c r="I222" s="3">
        <v>90</v>
      </c>
    </row>
    <row r="223" spans="1:9" s="80" customFormat="1" x14ac:dyDescent="0.25">
      <c r="A223" s="401"/>
      <c r="B223" s="358"/>
      <c r="C223" s="130">
        <v>32324900</v>
      </c>
      <c r="D223" s="129" t="s">
        <v>4658</v>
      </c>
      <c r="E223" s="82" t="s">
        <v>14</v>
      </c>
      <c r="F223" s="82" t="s">
        <v>15</v>
      </c>
      <c r="G223" s="17">
        <v>400000</v>
      </c>
      <c r="H223" s="17">
        <f t="shared" ref="H223:H293" si="3">G223*I223</f>
        <v>400000</v>
      </c>
      <c r="I223" s="17">
        <v>1</v>
      </c>
    </row>
    <row r="224" spans="1:9" s="80" customFormat="1" x14ac:dyDescent="0.25">
      <c r="A224" s="401"/>
      <c r="B224" s="358"/>
      <c r="C224" s="130">
        <v>32324900</v>
      </c>
      <c r="D224" s="129" t="s">
        <v>4659</v>
      </c>
      <c r="E224" s="82" t="s">
        <v>14</v>
      </c>
      <c r="F224" s="82" t="s">
        <v>15</v>
      </c>
      <c r="G224" s="17">
        <v>400000</v>
      </c>
      <c r="H224" s="17">
        <f t="shared" si="3"/>
        <v>2000000</v>
      </c>
      <c r="I224" s="17">
        <v>5</v>
      </c>
    </row>
    <row r="225" spans="1:13" s="80" customFormat="1" x14ac:dyDescent="0.25">
      <c r="A225" s="401"/>
      <c r="B225" s="358"/>
      <c r="C225" s="126" t="s">
        <v>4660</v>
      </c>
      <c r="D225" s="124" t="s">
        <v>3294</v>
      </c>
      <c r="E225" s="281" t="s">
        <v>14</v>
      </c>
      <c r="F225" s="281" t="s">
        <v>15</v>
      </c>
      <c r="G225" s="3">
        <v>368000</v>
      </c>
      <c r="H225" s="3">
        <f t="shared" si="3"/>
        <v>368000</v>
      </c>
      <c r="I225" s="3">
        <v>1</v>
      </c>
    </row>
    <row r="226" spans="1:13" s="80" customFormat="1" x14ac:dyDescent="0.25">
      <c r="A226" s="401"/>
      <c r="B226" s="358"/>
      <c r="C226" s="131" t="s">
        <v>5615</v>
      </c>
      <c r="D226" s="132" t="s">
        <v>3164</v>
      </c>
      <c r="E226" s="83" t="s">
        <v>14</v>
      </c>
      <c r="F226" s="83" t="s">
        <v>15</v>
      </c>
      <c r="G226" s="55">
        <v>8000</v>
      </c>
      <c r="H226" s="55">
        <f t="shared" si="3"/>
        <v>160000</v>
      </c>
      <c r="I226" s="55">
        <v>20</v>
      </c>
    </row>
    <row r="227" spans="1:13" s="80" customFormat="1" ht="30" x14ac:dyDescent="0.25">
      <c r="A227" s="401"/>
      <c r="B227" s="358"/>
      <c r="C227" s="131" t="s">
        <v>5619</v>
      </c>
      <c r="D227" s="132" t="s">
        <v>4661</v>
      </c>
      <c r="E227" s="83" t="s">
        <v>14</v>
      </c>
      <c r="F227" s="83" t="s">
        <v>15</v>
      </c>
      <c r="G227" s="55">
        <v>150</v>
      </c>
      <c r="H227" s="55">
        <f t="shared" si="3"/>
        <v>180000</v>
      </c>
      <c r="I227" s="55">
        <v>1200</v>
      </c>
    </row>
    <row r="228" spans="1:13" s="80" customFormat="1" x14ac:dyDescent="0.25">
      <c r="A228" s="401"/>
      <c r="B228" s="358"/>
      <c r="C228" s="131" t="s">
        <v>5602</v>
      </c>
      <c r="D228" s="132" t="s">
        <v>4662</v>
      </c>
      <c r="E228" s="83" t="s">
        <v>14</v>
      </c>
      <c r="F228" s="83" t="s">
        <v>15</v>
      </c>
      <c r="G228" s="55">
        <v>8000</v>
      </c>
      <c r="H228" s="55">
        <f t="shared" si="3"/>
        <v>160000</v>
      </c>
      <c r="I228" s="55">
        <v>20</v>
      </c>
    </row>
    <row r="229" spans="1:13" s="102" customFormat="1" x14ac:dyDescent="0.25">
      <c r="A229" s="401"/>
      <c r="B229" s="358"/>
      <c r="C229" s="131" t="s">
        <v>5616</v>
      </c>
      <c r="D229" s="132" t="s">
        <v>5617</v>
      </c>
      <c r="E229" s="83" t="s">
        <v>14</v>
      </c>
      <c r="F229" s="83" t="s">
        <v>15</v>
      </c>
      <c r="G229" s="55">
        <v>20000</v>
      </c>
      <c r="H229" s="55">
        <v>100000</v>
      </c>
      <c r="I229" s="55">
        <v>5</v>
      </c>
    </row>
    <row r="230" spans="1:13" s="102" customFormat="1" x14ac:dyDescent="0.25">
      <c r="A230" s="401"/>
      <c r="B230" s="358"/>
      <c r="C230" s="131" t="s">
        <v>5618</v>
      </c>
      <c r="D230" s="132" t="s">
        <v>5617</v>
      </c>
      <c r="E230" s="83" t="s">
        <v>14</v>
      </c>
      <c r="F230" s="83" t="s">
        <v>15</v>
      </c>
      <c r="G230" s="55">
        <v>12000</v>
      </c>
      <c r="H230" s="55">
        <v>72000</v>
      </c>
      <c r="I230" s="55">
        <v>6</v>
      </c>
    </row>
    <row r="231" spans="1:13" s="102" customFormat="1" x14ac:dyDescent="0.25">
      <c r="A231" s="401"/>
      <c r="B231" s="358"/>
      <c r="C231" s="131"/>
      <c r="D231" s="132"/>
      <c r="E231" s="83" t="s">
        <v>14</v>
      </c>
      <c r="F231" s="83" t="s">
        <v>15</v>
      </c>
      <c r="G231" s="55"/>
      <c r="H231" s="55"/>
      <c r="I231" s="55"/>
    </row>
    <row r="232" spans="1:13" s="80" customFormat="1" x14ac:dyDescent="0.25">
      <c r="A232" s="401"/>
      <c r="B232" s="358"/>
      <c r="C232" s="131" t="s">
        <v>5603</v>
      </c>
      <c r="D232" s="132" t="s">
        <v>4663</v>
      </c>
      <c r="E232" s="83" t="s">
        <v>14</v>
      </c>
      <c r="F232" s="83" t="s">
        <v>15</v>
      </c>
      <c r="G232" s="55">
        <v>20000</v>
      </c>
      <c r="H232" s="55">
        <f t="shared" si="3"/>
        <v>80000</v>
      </c>
      <c r="I232" s="55">
        <v>4</v>
      </c>
    </row>
    <row r="233" spans="1:13" s="80" customFormat="1" x14ac:dyDescent="0.25">
      <c r="A233" s="401"/>
      <c r="B233" s="358"/>
      <c r="C233" s="126" t="s">
        <v>4664</v>
      </c>
      <c r="D233" s="124" t="s">
        <v>1258</v>
      </c>
      <c r="E233" s="281" t="s">
        <v>14</v>
      </c>
      <c r="F233" s="281" t="s">
        <v>15</v>
      </c>
      <c r="G233" s="3">
        <v>40000</v>
      </c>
      <c r="H233" s="3">
        <f t="shared" si="3"/>
        <v>1000000</v>
      </c>
      <c r="I233" s="3">
        <v>25</v>
      </c>
    </row>
    <row r="234" spans="1:13" s="80" customFormat="1" x14ac:dyDescent="0.25">
      <c r="A234" s="401"/>
      <c r="B234" s="358"/>
      <c r="C234" s="126" t="s">
        <v>4665</v>
      </c>
      <c r="D234" s="124" t="s">
        <v>1258</v>
      </c>
      <c r="E234" s="281" t="s">
        <v>14</v>
      </c>
      <c r="F234" s="281" t="s">
        <v>15</v>
      </c>
      <c r="G234" s="3">
        <v>70000</v>
      </c>
      <c r="H234" s="3">
        <f t="shared" si="3"/>
        <v>350000</v>
      </c>
      <c r="I234" s="3">
        <v>5</v>
      </c>
    </row>
    <row r="235" spans="1:13" s="80" customFormat="1" ht="30" x14ac:dyDescent="0.25">
      <c r="A235" s="401"/>
      <c r="B235" s="358"/>
      <c r="C235" s="126" t="s">
        <v>4666</v>
      </c>
      <c r="D235" s="124" t="s">
        <v>465</v>
      </c>
      <c r="E235" s="281" t="s">
        <v>14</v>
      </c>
      <c r="F235" s="281" t="s">
        <v>15</v>
      </c>
      <c r="G235" s="3">
        <v>8000</v>
      </c>
      <c r="H235" s="3">
        <f t="shared" ref="H235" si="4">G235*I235</f>
        <v>160000</v>
      </c>
      <c r="I235" s="3">
        <v>20</v>
      </c>
    </row>
    <row r="236" spans="1:13" s="80" customFormat="1" ht="30" x14ac:dyDescent="0.25">
      <c r="A236" s="401"/>
      <c r="B236" s="358"/>
      <c r="C236" s="126" t="s">
        <v>5590</v>
      </c>
      <c r="D236" s="124" t="s">
        <v>465</v>
      </c>
      <c r="E236" s="281" t="s">
        <v>14</v>
      </c>
      <c r="F236" s="281" t="s">
        <v>15</v>
      </c>
      <c r="G236" s="3">
        <v>8000</v>
      </c>
      <c r="H236" s="3">
        <f t="shared" si="3"/>
        <v>160000</v>
      </c>
      <c r="I236" s="3">
        <v>20</v>
      </c>
      <c r="M236" s="102"/>
    </row>
    <row r="237" spans="1:13" s="291" customFormat="1" x14ac:dyDescent="0.25">
      <c r="A237" s="401"/>
      <c r="B237" s="358"/>
      <c r="C237" s="126" t="s">
        <v>5893</v>
      </c>
      <c r="D237" s="124" t="s">
        <v>5894</v>
      </c>
      <c r="E237" s="292" t="s">
        <v>14</v>
      </c>
      <c r="F237" s="292" t="s">
        <v>15</v>
      </c>
      <c r="G237" s="3">
        <v>45000</v>
      </c>
      <c r="H237" s="3">
        <f>G237*I237</f>
        <v>135000</v>
      </c>
      <c r="I237" s="3">
        <v>3</v>
      </c>
    </row>
    <row r="238" spans="1:13" s="291" customFormat="1" x14ac:dyDescent="0.25">
      <c r="A238" s="401"/>
      <c r="B238" s="358"/>
      <c r="C238" s="126" t="s">
        <v>5895</v>
      </c>
      <c r="D238" s="124" t="s">
        <v>4300</v>
      </c>
      <c r="E238" s="292" t="s">
        <v>14</v>
      </c>
      <c r="F238" s="292" t="s">
        <v>15</v>
      </c>
      <c r="G238" s="3">
        <v>400000</v>
      </c>
      <c r="H238" s="3">
        <f t="shared" ref="H238:H242" si="5">G238*I238</f>
        <v>400000</v>
      </c>
      <c r="I238" s="3">
        <v>1</v>
      </c>
    </row>
    <row r="239" spans="1:13" s="291" customFormat="1" x14ac:dyDescent="0.25">
      <c r="A239" s="401"/>
      <c r="B239" s="358"/>
      <c r="C239" s="126" t="s">
        <v>5896</v>
      </c>
      <c r="D239" s="124" t="s">
        <v>4300</v>
      </c>
      <c r="E239" s="292" t="s">
        <v>14</v>
      </c>
      <c r="F239" s="292" t="s">
        <v>15</v>
      </c>
      <c r="G239" s="3">
        <v>400000</v>
      </c>
      <c r="H239" s="3">
        <f t="shared" si="5"/>
        <v>2000000</v>
      </c>
      <c r="I239" s="3">
        <v>5</v>
      </c>
    </row>
    <row r="240" spans="1:13" s="291" customFormat="1" x14ac:dyDescent="0.25">
      <c r="A240" s="401"/>
      <c r="B240" s="358"/>
      <c r="C240" s="126" t="s">
        <v>5897</v>
      </c>
      <c r="D240" s="124" t="s">
        <v>5898</v>
      </c>
      <c r="E240" s="292" t="s">
        <v>14</v>
      </c>
      <c r="F240" s="292" t="s">
        <v>15</v>
      </c>
      <c r="G240" s="3">
        <v>18000</v>
      </c>
      <c r="H240" s="3">
        <f t="shared" si="5"/>
        <v>360000</v>
      </c>
      <c r="I240" s="3">
        <v>20</v>
      </c>
    </row>
    <row r="241" spans="1:9" s="291" customFormat="1" x14ac:dyDescent="0.25">
      <c r="A241" s="401"/>
      <c r="B241" s="358"/>
      <c r="C241" s="126" t="s">
        <v>5899</v>
      </c>
      <c r="D241" s="124" t="s">
        <v>5900</v>
      </c>
      <c r="E241" s="292" t="s">
        <v>14</v>
      </c>
      <c r="F241" s="292" t="s">
        <v>15</v>
      </c>
      <c r="G241" s="3">
        <v>70000</v>
      </c>
      <c r="H241" s="3">
        <f t="shared" si="5"/>
        <v>2100000</v>
      </c>
      <c r="I241" s="3">
        <v>30</v>
      </c>
    </row>
    <row r="242" spans="1:9" s="291" customFormat="1" x14ac:dyDescent="0.25">
      <c r="A242" s="401"/>
      <c r="B242" s="358"/>
      <c r="C242" s="126" t="s">
        <v>5901</v>
      </c>
      <c r="D242" s="124" t="s">
        <v>4308</v>
      </c>
      <c r="E242" s="292" t="s">
        <v>14</v>
      </c>
      <c r="F242" s="292" t="s">
        <v>15</v>
      </c>
      <c r="G242" s="3">
        <v>80000</v>
      </c>
      <c r="H242" s="3">
        <f t="shared" si="5"/>
        <v>800000</v>
      </c>
      <c r="I242" s="3">
        <v>10</v>
      </c>
    </row>
    <row r="243" spans="1:9" s="80" customFormat="1" x14ac:dyDescent="0.25">
      <c r="A243" s="401"/>
      <c r="B243" s="358"/>
      <c r="C243" s="126" t="s">
        <v>4667</v>
      </c>
      <c r="D243" s="124" t="s">
        <v>4668</v>
      </c>
      <c r="E243" s="281" t="s">
        <v>14</v>
      </c>
      <c r="F243" s="281" t="s">
        <v>15</v>
      </c>
      <c r="G243" s="3">
        <v>90000</v>
      </c>
      <c r="H243" s="3">
        <f t="shared" si="3"/>
        <v>900000</v>
      </c>
      <c r="I243" s="3">
        <v>10</v>
      </c>
    </row>
    <row r="244" spans="1:9" s="80" customFormat="1" x14ac:dyDescent="0.25">
      <c r="A244" s="401"/>
      <c r="B244" s="358"/>
      <c r="C244" s="126" t="s">
        <v>4669</v>
      </c>
      <c r="D244" s="124" t="s">
        <v>466</v>
      </c>
      <c r="E244" s="281" t="s">
        <v>14</v>
      </c>
      <c r="F244" s="281" t="s">
        <v>15</v>
      </c>
      <c r="G244" s="3">
        <v>100000</v>
      </c>
      <c r="H244" s="3">
        <f t="shared" si="3"/>
        <v>1000000</v>
      </c>
      <c r="I244" s="3">
        <v>10</v>
      </c>
    </row>
    <row r="245" spans="1:9" s="80" customFormat="1" x14ac:dyDescent="0.25">
      <c r="A245" s="401"/>
      <c r="B245" s="358"/>
      <c r="C245" s="126" t="s">
        <v>4670</v>
      </c>
      <c r="D245" s="124" t="s">
        <v>466</v>
      </c>
      <c r="E245" s="281" t="s">
        <v>14</v>
      </c>
      <c r="F245" s="281" t="s">
        <v>15</v>
      </c>
      <c r="G245" s="3">
        <v>100000</v>
      </c>
      <c r="H245" s="3">
        <f t="shared" si="3"/>
        <v>500000</v>
      </c>
      <c r="I245" s="3">
        <v>5</v>
      </c>
    </row>
    <row r="246" spans="1:9" s="80" customFormat="1" x14ac:dyDescent="0.25">
      <c r="A246" s="401"/>
      <c r="B246" s="358"/>
      <c r="C246" s="126" t="s">
        <v>4671</v>
      </c>
      <c r="D246" s="124" t="s">
        <v>1943</v>
      </c>
      <c r="E246" s="281" t="s">
        <v>14</v>
      </c>
      <c r="F246" s="281" t="s">
        <v>15</v>
      </c>
      <c r="G246" s="3">
        <v>130000</v>
      </c>
      <c r="H246" s="3">
        <f t="shared" si="3"/>
        <v>390000</v>
      </c>
      <c r="I246" s="3">
        <v>3</v>
      </c>
    </row>
    <row r="247" spans="1:9" s="80" customFormat="1" x14ac:dyDescent="0.25">
      <c r="A247" s="401"/>
      <c r="B247" s="358"/>
      <c r="C247" s="126" t="s">
        <v>4672</v>
      </c>
      <c r="D247" s="124" t="s">
        <v>1943</v>
      </c>
      <c r="E247" s="281" t="s">
        <v>14</v>
      </c>
      <c r="F247" s="281" t="s">
        <v>15</v>
      </c>
      <c r="G247" s="3">
        <v>180000</v>
      </c>
      <c r="H247" s="3">
        <f t="shared" si="3"/>
        <v>360000</v>
      </c>
      <c r="I247" s="3">
        <v>2</v>
      </c>
    </row>
    <row r="248" spans="1:9" s="80" customFormat="1" x14ac:dyDescent="0.25">
      <c r="A248" s="401"/>
      <c r="B248" s="358"/>
      <c r="C248" s="126" t="s">
        <v>4673</v>
      </c>
      <c r="D248" s="124" t="s">
        <v>740</v>
      </c>
      <c r="E248" s="281" t="s">
        <v>14</v>
      </c>
      <c r="F248" s="281" t="s">
        <v>15</v>
      </c>
      <c r="G248" s="3">
        <v>41000</v>
      </c>
      <c r="H248" s="3">
        <f t="shared" si="3"/>
        <v>369000</v>
      </c>
      <c r="I248" s="3">
        <v>9</v>
      </c>
    </row>
    <row r="249" spans="1:9" s="80" customFormat="1" x14ac:dyDescent="0.25">
      <c r="A249" s="401"/>
      <c r="B249" s="358"/>
      <c r="C249" s="126" t="s">
        <v>4674</v>
      </c>
      <c r="D249" s="124" t="s">
        <v>740</v>
      </c>
      <c r="E249" s="281" t="s">
        <v>14</v>
      </c>
      <c r="F249" s="281" t="s">
        <v>15</v>
      </c>
      <c r="G249" s="3">
        <v>53000</v>
      </c>
      <c r="H249" s="3">
        <f t="shared" si="3"/>
        <v>477000</v>
      </c>
      <c r="I249" s="3">
        <v>9</v>
      </c>
    </row>
    <row r="250" spans="1:9" s="80" customFormat="1" x14ac:dyDescent="0.25">
      <c r="A250" s="401"/>
      <c r="B250" s="358"/>
      <c r="C250" s="126" t="s">
        <v>4675</v>
      </c>
      <c r="D250" s="127" t="s">
        <v>4676</v>
      </c>
      <c r="E250" s="281" t="s">
        <v>14</v>
      </c>
      <c r="F250" s="281" t="s">
        <v>15</v>
      </c>
      <c r="G250" s="3">
        <v>40000</v>
      </c>
      <c r="H250" s="3">
        <f t="shared" si="3"/>
        <v>1600000</v>
      </c>
      <c r="I250" s="3">
        <v>40</v>
      </c>
    </row>
    <row r="251" spans="1:9" s="80" customFormat="1" x14ac:dyDescent="0.25">
      <c r="A251" s="401"/>
      <c r="B251" s="358"/>
      <c r="C251" s="126" t="s">
        <v>4677</v>
      </c>
      <c r="D251" s="124" t="s">
        <v>4678</v>
      </c>
      <c r="E251" s="281" t="s">
        <v>14</v>
      </c>
      <c r="F251" s="281" t="s">
        <v>15</v>
      </c>
      <c r="G251" s="3">
        <v>20000</v>
      </c>
      <c r="H251" s="3">
        <f t="shared" si="3"/>
        <v>200000</v>
      </c>
      <c r="I251" s="3">
        <v>10</v>
      </c>
    </row>
    <row r="252" spans="1:9" s="80" customFormat="1" x14ac:dyDescent="0.25">
      <c r="A252" s="401"/>
      <c r="B252" s="358"/>
      <c r="C252" s="126" t="s">
        <v>4679</v>
      </c>
      <c r="D252" s="124" t="s">
        <v>1945</v>
      </c>
      <c r="E252" s="281" t="s">
        <v>14</v>
      </c>
      <c r="F252" s="281" t="s">
        <v>15</v>
      </c>
      <c r="G252" s="3">
        <v>30000</v>
      </c>
      <c r="H252" s="3">
        <f t="shared" si="3"/>
        <v>300000</v>
      </c>
      <c r="I252" s="3">
        <v>10</v>
      </c>
    </row>
    <row r="253" spans="1:9" s="80" customFormat="1" x14ac:dyDescent="0.25">
      <c r="A253" s="401"/>
      <c r="B253" s="358"/>
      <c r="C253" s="126" t="s">
        <v>4680</v>
      </c>
      <c r="D253" s="124" t="s">
        <v>1946</v>
      </c>
      <c r="E253" s="281" t="s">
        <v>14</v>
      </c>
      <c r="F253" s="281" t="s">
        <v>15</v>
      </c>
      <c r="G253" s="3">
        <v>60000</v>
      </c>
      <c r="H253" s="3">
        <f t="shared" si="3"/>
        <v>1800000</v>
      </c>
      <c r="I253" s="3">
        <v>30</v>
      </c>
    </row>
    <row r="254" spans="1:9" s="80" customFormat="1" x14ac:dyDescent="0.25">
      <c r="A254" s="401"/>
      <c r="B254" s="358"/>
      <c r="C254" s="126" t="s">
        <v>4681</v>
      </c>
      <c r="D254" s="124" t="s">
        <v>1946</v>
      </c>
      <c r="E254" s="281" t="s">
        <v>14</v>
      </c>
      <c r="F254" s="281" t="s">
        <v>15</v>
      </c>
      <c r="G254" s="3">
        <v>50000</v>
      </c>
      <c r="H254" s="3">
        <f t="shared" si="3"/>
        <v>450000</v>
      </c>
      <c r="I254" s="3">
        <v>9</v>
      </c>
    </row>
    <row r="255" spans="1:9" s="80" customFormat="1" ht="30" x14ac:dyDescent="0.25">
      <c r="A255" s="401"/>
      <c r="B255" s="358"/>
      <c r="C255" s="126" t="s">
        <v>4682</v>
      </c>
      <c r="D255" s="124" t="s">
        <v>741</v>
      </c>
      <c r="E255" s="281" t="s">
        <v>14</v>
      </c>
      <c r="F255" s="281" t="s">
        <v>15</v>
      </c>
      <c r="G255" s="3">
        <v>50000</v>
      </c>
      <c r="H255" s="3">
        <f t="shared" si="3"/>
        <v>2500000</v>
      </c>
      <c r="I255" s="3">
        <v>50</v>
      </c>
    </row>
    <row r="256" spans="1:9" s="98" customFormat="1" x14ac:dyDescent="0.25">
      <c r="A256" s="401"/>
      <c r="B256" s="358"/>
      <c r="C256" s="126" t="s">
        <v>5585</v>
      </c>
      <c r="D256" s="127" t="s">
        <v>457</v>
      </c>
      <c r="E256" s="281" t="s">
        <v>14</v>
      </c>
      <c r="F256" s="281" t="s">
        <v>15</v>
      </c>
      <c r="G256" s="3">
        <v>950000</v>
      </c>
      <c r="H256" s="3">
        <f t="shared" si="3"/>
        <v>950000</v>
      </c>
      <c r="I256" s="3">
        <v>1</v>
      </c>
    </row>
    <row r="257" spans="1:9" s="80" customFormat="1" ht="30" x14ac:dyDescent="0.25">
      <c r="A257" s="401"/>
      <c r="B257" s="358"/>
      <c r="C257" s="130">
        <v>39132230</v>
      </c>
      <c r="D257" s="129" t="s">
        <v>4683</v>
      </c>
      <c r="E257" s="82" t="s">
        <v>14</v>
      </c>
      <c r="F257" s="82" t="s">
        <v>15</v>
      </c>
      <c r="G257" s="17">
        <v>70000</v>
      </c>
      <c r="H257" s="17">
        <f t="shared" si="3"/>
        <v>2100000</v>
      </c>
      <c r="I257" s="17">
        <v>30</v>
      </c>
    </row>
    <row r="258" spans="1:9" s="80" customFormat="1" x14ac:dyDescent="0.25">
      <c r="A258" s="401"/>
      <c r="B258" s="358"/>
      <c r="C258" s="126" t="s">
        <v>4684</v>
      </c>
      <c r="D258" s="124" t="s">
        <v>2476</v>
      </c>
      <c r="E258" s="281" t="s">
        <v>14</v>
      </c>
      <c r="F258" s="281" t="s">
        <v>15</v>
      </c>
      <c r="G258" s="3">
        <v>60000</v>
      </c>
      <c r="H258" s="3">
        <f t="shared" si="3"/>
        <v>1200000</v>
      </c>
      <c r="I258" s="3">
        <v>20</v>
      </c>
    </row>
    <row r="259" spans="1:9" s="80" customFormat="1" x14ac:dyDescent="0.25">
      <c r="A259" s="401"/>
      <c r="B259" s="358"/>
      <c r="C259" s="126" t="s">
        <v>4667</v>
      </c>
      <c r="D259" s="124" t="s">
        <v>2476</v>
      </c>
      <c r="E259" s="281" t="s">
        <v>14</v>
      </c>
      <c r="F259" s="281" t="s">
        <v>15</v>
      </c>
      <c r="G259" s="3">
        <v>25000</v>
      </c>
      <c r="H259" s="3">
        <f t="shared" si="3"/>
        <v>1000000</v>
      </c>
      <c r="I259" s="3">
        <v>40</v>
      </c>
    </row>
    <row r="260" spans="1:9" s="80" customFormat="1" x14ac:dyDescent="0.25">
      <c r="A260" s="401"/>
      <c r="B260" s="358"/>
      <c r="C260" s="126" t="s">
        <v>4685</v>
      </c>
      <c r="D260" s="124" t="s">
        <v>4686</v>
      </c>
      <c r="E260" s="281" t="s">
        <v>14</v>
      </c>
      <c r="F260" s="281" t="s">
        <v>15</v>
      </c>
      <c r="G260" s="3">
        <v>30000</v>
      </c>
      <c r="H260" s="3">
        <f t="shared" si="3"/>
        <v>300000</v>
      </c>
      <c r="I260" s="3">
        <v>10</v>
      </c>
    </row>
    <row r="261" spans="1:9" s="80" customFormat="1" x14ac:dyDescent="0.25">
      <c r="A261" s="401"/>
      <c r="B261" s="358"/>
      <c r="C261" s="126" t="s">
        <v>4687</v>
      </c>
      <c r="D261" s="124" t="s">
        <v>4686</v>
      </c>
      <c r="E261" s="281" t="s">
        <v>14</v>
      </c>
      <c r="F261" s="281" t="s">
        <v>15</v>
      </c>
      <c r="G261" s="3">
        <v>30000</v>
      </c>
      <c r="H261" s="3">
        <f t="shared" si="3"/>
        <v>600000</v>
      </c>
      <c r="I261" s="3">
        <v>20</v>
      </c>
    </row>
    <row r="262" spans="1:9" s="80" customFormat="1" x14ac:dyDescent="0.25">
      <c r="A262" s="401"/>
      <c r="B262" s="358"/>
      <c r="C262" s="126" t="s">
        <v>4688</v>
      </c>
      <c r="D262" s="124" t="s">
        <v>4689</v>
      </c>
      <c r="E262" s="281" t="s">
        <v>14</v>
      </c>
      <c r="F262" s="281" t="s">
        <v>15</v>
      </c>
      <c r="G262" s="3">
        <v>15500</v>
      </c>
      <c r="H262" s="3">
        <f t="shared" si="3"/>
        <v>1550000</v>
      </c>
      <c r="I262" s="3">
        <v>100</v>
      </c>
    </row>
    <row r="263" spans="1:9" s="80" customFormat="1" x14ac:dyDescent="0.25">
      <c r="A263" s="401"/>
      <c r="B263" s="358"/>
      <c r="C263" s="126" t="s">
        <v>4690</v>
      </c>
      <c r="D263" s="124" t="s">
        <v>1949</v>
      </c>
      <c r="E263" s="281" t="s">
        <v>14</v>
      </c>
      <c r="F263" s="281" t="s">
        <v>15</v>
      </c>
      <c r="G263" s="3">
        <v>60000</v>
      </c>
      <c r="H263" s="3">
        <f t="shared" si="3"/>
        <v>600000</v>
      </c>
      <c r="I263" s="3">
        <v>10</v>
      </c>
    </row>
    <row r="264" spans="1:9" s="80" customFormat="1" x14ac:dyDescent="0.25">
      <c r="A264" s="401"/>
      <c r="B264" s="358"/>
      <c r="C264" s="126" t="s">
        <v>4691</v>
      </c>
      <c r="D264" s="124" t="s">
        <v>1949</v>
      </c>
      <c r="E264" s="281" t="s">
        <v>14</v>
      </c>
      <c r="F264" s="281" t="s">
        <v>15</v>
      </c>
      <c r="G264" s="3">
        <v>45000</v>
      </c>
      <c r="H264" s="3">
        <f t="shared" si="3"/>
        <v>405000</v>
      </c>
      <c r="I264" s="3">
        <v>9</v>
      </c>
    </row>
    <row r="265" spans="1:9" s="80" customFormat="1" x14ac:dyDescent="0.25">
      <c r="A265" s="401"/>
      <c r="B265" s="358"/>
      <c r="C265" s="126" t="s">
        <v>4692</v>
      </c>
      <c r="D265" s="124" t="s">
        <v>3169</v>
      </c>
      <c r="E265" s="281" t="s">
        <v>14</v>
      </c>
      <c r="F265" s="281" t="s">
        <v>15</v>
      </c>
      <c r="G265" s="3">
        <v>295000</v>
      </c>
      <c r="H265" s="3">
        <f t="shared" si="3"/>
        <v>885000</v>
      </c>
      <c r="I265" s="3">
        <v>3</v>
      </c>
    </row>
    <row r="266" spans="1:9" s="80" customFormat="1" x14ac:dyDescent="0.25">
      <c r="A266" s="401"/>
      <c r="B266" s="358"/>
      <c r="C266" s="123">
        <v>39711140</v>
      </c>
      <c r="D266" s="124" t="s">
        <v>1952</v>
      </c>
      <c r="E266" s="281" t="s">
        <v>14</v>
      </c>
      <c r="F266" s="281" t="s">
        <v>15</v>
      </c>
      <c r="G266" s="3">
        <v>80000</v>
      </c>
      <c r="H266" s="3">
        <f t="shared" si="3"/>
        <v>800000</v>
      </c>
      <c r="I266" s="3">
        <v>10</v>
      </c>
    </row>
    <row r="267" spans="1:9" s="80" customFormat="1" x14ac:dyDescent="0.25">
      <c r="A267" s="401"/>
      <c r="B267" s="358"/>
      <c r="C267" s="130">
        <v>39714200</v>
      </c>
      <c r="D267" s="129" t="s">
        <v>748</v>
      </c>
      <c r="E267" s="82" t="s">
        <v>14</v>
      </c>
      <c r="F267" s="82" t="s">
        <v>15</v>
      </c>
      <c r="G267" s="17">
        <v>800000</v>
      </c>
      <c r="H267" s="17">
        <f t="shared" si="3"/>
        <v>800000</v>
      </c>
      <c r="I267" s="17">
        <v>1</v>
      </c>
    </row>
    <row r="268" spans="1:9" s="80" customFormat="1" x14ac:dyDescent="0.25">
      <c r="A268" s="401"/>
      <c r="B268" s="358"/>
      <c r="C268" s="126" t="s">
        <v>4693</v>
      </c>
      <c r="D268" s="124" t="s">
        <v>748</v>
      </c>
      <c r="E268" s="281" t="s">
        <v>14</v>
      </c>
      <c r="F268" s="281" t="s">
        <v>15</v>
      </c>
      <c r="G268" s="3">
        <v>255000</v>
      </c>
      <c r="H268" s="3">
        <f t="shared" si="3"/>
        <v>2295000</v>
      </c>
      <c r="I268" s="3">
        <v>9</v>
      </c>
    </row>
    <row r="269" spans="1:9" s="80" customFormat="1" x14ac:dyDescent="0.25">
      <c r="A269" s="401"/>
      <c r="B269" s="358"/>
      <c r="C269" s="126" t="s">
        <v>4694</v>
      </c>
      <c r="D269" s="124" t="s">
        <v>4695</v>
      </c>
      <c r="E269" s="281" t="s">
        <v>14</v>
      </c>
      <c r="F269" s="281" t="s">
        <v>15</v>
      </c>
      <c r="G269" s="3">
        <v>5000</v>
      </c>
      <c r="H269" s="3">
        <f t="shared" si="3"/>
        <v>150000</v>
      </c>
      <c r="I269" s="3">
        <v>30</v>
      </c>
    </row>
    <row r="270" spans="1:9" s="80" customFormat="1" x14ac:dyDescent="0.25">
      <c r="A270" s="401"/>
      <c r="B270" s="358"/>
      <c r="C270" s="130">
        <v>64211280</v>
      </c>
      <c r="D270" s="129" t="s">
        <v>4696</v>
      </c>
      <c r="E270" s="82" t="s">
        <v>14</v>
      </c>
      <c r="F270" s="82" t="s">
        <v>15</v>
      </c>
      <c r="G270" s="17">
        <v>20000</v>
      </c>
      <c r="H270" s="17">
        <f t="shared" si="3"/>
        <v>360000</v>
      </c>
      <c r="I270" s="17">
        <v>18</v>
      </c>
    </row>
    <row r="271" spans="1:9" s="80" customFormat="1" x14ac:dyDescent="0.25">
      <c r="A271" s="401"/>
      <c r="B271" s="358"/>
      <c r="C271" s="126" t="s">
        <v>4697</v>
      </c>
      <c r="D271" s="124" t="s">
        <v>4698</v>
      </c>
      <c r="E271" s="281" t="s">
        <v>14</v>
      </c>
      <c r="F271" s="281" t="s">
        <v>15</v>
      </c>
      <c r="G271" s="3">
        <v>150000</v>
      </c>
      <c r="H271" s="3">
        <f t="shared" si="3"/>
        <v>900000</v>
      </c>
      <c r="I271" s="3">
        <v>6</v>
      </c>
    </row>
    <row r="272" spans="1:9" s="80" customFormat="1" x14ac:dyDescent="0.25">
      <c r="A272" s="401"/>
      <c r="B272" s="358"/>
      <c r="C272" s="126" t="s">
        <v>4699</v>
      </c>
      <c r="D272" s="124" t="s">
        <v>4700</v>
      </c>
      <c r="E272" s="281" t="s">
        <v>14</v>
      </c>
      <c r="F272" s="281" t="s">
        <v>15</v>
      </c>
      <c r="G272" s="3">
        <v>350000</v>
      </c>
      <c r="H272" s="3">
        <f t="shared" si="3"/>
        <v>700000</v>
      </c>
      <c r="I272" s="3">
        <v>2</v>
      </c>
    </row>
    <row r="273" spans="1:9" s="80" customFormat="1" x14ac:dyDescent="0.25">
      <c r="A273" s="401"/>
      <c r="B273" s="358"/>
      <c r="C273" s="126" t="s">
        <v>4701</v>
      </c>
      <c r="D273" s="124" t="s">
        <v>4702</v>
      </c>
      <c r="E273" s="281" t="s">
        <v>14</v>
      </c>
      <c r="F273" s="281" t="s">
        <v>15</v>
      </c>
      <c r="G273" s="3">
        <v>95000</v>
      </c>
      <c r="H273" s="3">
        <f t="shared" si="3"/>
        <v>3800000</v>
      </c>
      <c r="I273" s="3">
        <v>40</v>
      </c>
    </row>
    <row r="274" spans="1:9" s="80" customFormat="1" x14ac:dyDescent="0.25">
      <c r="A274" s="401"/>
      <c r="B274" s="358"/>
      <c r="C274" s="126" t="s">
        <v>4703</v>
      </c>
      <c r="D274" s="127" t="s">
        <v>4704</v>
      </c>
      <c r="E274" s="281" t="s">
        <v>14</v>
      </c>
      <c r="F274" s="281" t="s">
        <v>15</v>
      </c>
      <c r="G274" s="3">
        <v>375000</v>
      </c>
      <c r="H274" s="3">
        <f t="shared" si="3"/>
        <v>750000</v>
      </c>
      <c r="I274" s="3">
        <v>2</v>
      </c>
    </row>
    <row r="275" spans="1:9" s="80" customFormat="1" ht="30" x14ac:dyDescent="0.25">
      <c r="A275" s="401"/>
      <c r="B275" s="358"/>
      <c r="C275" s="126" t="s">
        <v>4705</v>
      </c>
      <c r="D275" s="127" t="s">
        <v>4706</v>
      </c>
      <c r="E275" s="281" t="s">
        <v>14</v>
      </c>
      <c r="F275" s="281" t="s">
        <v>15</v>
      </c>
      <c r="G275" s="3">
        <v>100000</v>
      </c>
      <c r="H275" s="3">
        <f t="shared" si="3"/>
        <v>100000</v>
      </c>
      <c r="I275" s="3">
        <v>1</v>
      </c>
    </row>
    <row r="276" spans="1:9" s="80" customFormat="1" x14ac:dyDescent="0.25">
      <c r="A276" s="401"/>
      <c r="B276" s="358"/>
      <c r="C276" s="126" t="s">
        <v>4707</v>
      </c>
      <c r="D276" s="127" t="s">
        <v>4708</v>
      </c>
      <c r="E276" s="281" t="s">
        <v>14</v>
      </c>
      <c r="F276" s="281" t="s">
        <v>15</v>
      </c>
      <c r="G276" s="3">
        <v>350000</v>
      </c>
      <c r="H276" s="3">
        <f t="shared" si="3"/>
        <v>350000</v>
      </c>
      <c r="I276" s="3">
        <v>1</v>
      </c>
    </row>
    <row r="277" spans="1:9" s="80" customFormat="1" x14ac:dyDescent="0.25">
      <c r="A277" s="401"/>
      <c r="B277" s="358"/>
      <c r="C277" s="126" t="s">
        <v>4709</v>
      </c>
      <c r="D277" s="127" t="s">
        <v>4710</v>
      </c>
      <c r="E277" s="281" t="s">
        <v>14</v>
      </c>
      <c r="F277" s="281" t="s">
        <v>15</v>
      </c>
      <c r="G277" s="3">
        <v>3000000</v>
      </c>
      <c r="H277" s="3">
        <f t="shared" si="3"/>
        <v>3000000</v>
      </c>
      <c r="I277" s="3">
        <v>1</v>
      </c>
    </row>
    <row r="278" spans="1:9" s="80" customFormat="1" ht="30" x14ac:dyDescent="0.25">
      <c r="A278" s="401"/>
      <c r="B278" s="358"/>
      <c r="C278" s="126" t="s">
        <v>4711</v>
      </c>
      <c r="D278" s="127" t="s">
        <v>4712</v>
      </c>
      <c r="E278" s="281" t="s">
        <v>126</v>
      </c>
      <c r="F278" s="281" t="s">
        <v>15</v>
      </c>
      <c r="G278" s="3">
        <v>1500000</v>
      </c>
      <c r="H278" s="3">
        <f t="shared" si="3"/>
        <v>1500000</v>
      </c>
      <c r="I278" s="3">
        <v>1</v>
      </c>
    </row>
    <row r="279" spans="1:9" s="80" customFormat="1" ht="30" x14ac:dyDescent="0.25">
      <c r="A279" s="401"/>
      <c r="B279" s="359"/>
      <c r="C279" s="130">
        <v>39138400</v>
      </c>
      <c r="D279" s="129" t="s">
        <v>4713</v>
      </c>
      <c r="E279" s="82" t="s">
        <v>14</v>
      </c>
      <c r="F279" s="82" t="s">
        <v>1924</v>
      </c>
      <c r="G279" s="17">
        <v>300000</v>
      </c>
      <c r="H279" s="17">
        <f t="shared" si="3"/>
        <v>1500000</v>
      </c>
      <c r="I279" s="17">
        <v>5</v>
      </c>
    </row>
    <row r="280" spans="1:9" s="80" customFormat="1" ht="30" x14ac:dyDescent="0.25">
      <c r="A280" s="401"/>
      <c r="B280" s="357">
        <v>5129</v>
      </c>
      <c r="C280" s="126" t="s">
        <v>4714</v>
      </c>
      <c r="D280" s="124" t="s">
        <v>4715</v>
      </c>
      <c r="E280" s="281" t="s">
        <v>14</v>
      </c>
      <c r="F280" s="281" t="s">
        <v>15</v>
      </c>
      <c r="G280" s="3">
        <v>639000</v>
      </c>
      <c r="H280" s="3">
        <f t="shared" si="3"/>
        <v>7668000</v>
      </c>
      <c r="I280" s="3">
        <v>12</v>
      </c>
    </row>
    <row r="281" spans="1:9" s="97" customFormat="1" x14ac:dyDescent="0.25">
      <c r="A281" s="401"/>
      <c r="B281" s="358"/>
      <c r="C281" s="124" t="s">
        <v>5555</v>
      </c>
      <c r="D281" s="124" t="s">
        <v>5556</v>
      </c>
      <c r="E281" s="281" t="s">
        <v>14</v>
      </c>
      <c r="F281" s="281" t="s">
        <v>15</v>
      </c>
      <c r="G281" s="3">
        <v>0</v>
      </c>
      <c r="H281" s="3">
        <v>0</v>
      </c>
      <c r="I281" s="3">
        <v>2</v>
      </c>
    </row>
    <row r="282" spans="1:9" s="97" customFormat="1" x14ac:dyDescent="0.25">
      <c r="A282" s="401"/>
      <c r="B282" s="358"/>
      <c r="C282" s="124" t="s">
        <v>5557</v>
      </c>
      <c r="D282" s="124" t="s">
        <v>5556</v>
      </c>
      <c r="E282" s="281" t="s">
        <v>14</v>
      </c>
      <c r="F282" s="281" t="s">
        <v>15</v>
      </c>
      <c r="G282" s="3">
        <v>0</v>
      </c>
      <c r="H282" s="3">
        <v>0</v>
      </c>
      <c r="I282" s="3">
        <v>1</v>
      </c>
    </row>
    <row r="283" spans="1:9" s="97" customFormat="1" x14ac:dyDescent="0.25">
      <c r="A283" s="401"/>
      <c r="B283" s="358"/>
      <c r="C283" s="124" t="s">
        <v>5558</v>
      </c>
      <c r="D283" s="124" t="s">
        <v>5559</v>
      </c>
      <c r="E283" s="281" t="s">
        <v>14</v>
      </c>
      <c r="F283" s="281" t="s">
        <v>15</v>
      </c>
      <c r="G283" s="3">
        <v>0</v>
      </c>
      <c r="H283" s="3">
        <v>0</v>
      </c>
      <c r="I283" s="3">
        <v>60</v>
      </c>
    </row>
    <row r="284" spans="1:9" s="97" customFormat="1" x14ac:dyDescent="0.25">
      <c r="A284" s="401"/>
      <c r="B284" s="358"/>
      <c r="C284" s="124" t="s">
        <v>5560</v>
      </c>
      <c r="D284" s="124" t="s">
        <v>5561</v>
      </c>
      <c r="E284" s="281" t="s">
        <v>14</v>
      </c>
      <c r="F284" s="281" t="s">
        <v>402</v>
      </c>
      <c r="G284" s="3">
        <v>0</v>
      </c>
      <c r="H284" s="3">
        <v>0</v>
      </c>
      <c r="I284" s="3">
        <v>120</v>
      </c>
    </row>
    <row r="285" spans="1:9" s="97" customFormat="1" ht="45" x14ac:dyDescent="0.25">
      <c r="A285" s="401"/>
      <c r="B285" s="358"/>
      <c r="C285" s="124" t="s">
        <v>5562</v>
      </c>
      <c r="D285" s="124" t="s">
        <v>5563</v>
      </c>
      <c r="E285" s="281" t="s">
        <v>14</v>
      </c>
      <c r="F285" s="281" t="s">
        <v>15</v>
      </c>
      <c r="G285" s="3">
        <v>0</v>
      </c>
      <c r="H285" s="3">
        <v>0</v>
      </c>
      <c r="I285" s="3">
        <v>1</v>
      </c>
    </row>
    <row r="286" spans="1:9" s="97" customFormat="1" x14ac:dyDescent="0.25">
      <c r="A286" s="401"/>
      <c r="B286" s="358"/>
      <c r="C286" s="124" t="s">
        <v>5564</v>
      </c>
      <c r="D286" s="124" t="s">
        <v>5565</v>
      </c>
      <c r="E286" s="281" t="s">
        <v>14</v>
      </c>
      <c r="F286" s="281" t="s">
        <v>15</v>
      </c>
      <c r="G286" s="3">
        <v>0</v>
      </c>
      <c r="H286" s="3">
        <v>0</v>
      </c>
      <c r="I286" s="3">
        <v>2</v>
      </c>
    </row>
    <row r="287" spans="1:9" s="97" customFormat="1" x14ac:dyDescent="0.25">
      <c r="A287" s="401"/>
      <c r="B287" s="358"/>
      <c r="C287" s="124" t="s">
        <v>5566</v>
      </c>
      <c r="D287" s="124" t="s">
        <v>5567</v>
      </c>
      <c r="E287" s="281" t="s">
        <v>14</v>
      </c>
      <c r="F287" s="281" t="s">
        <v>15</v>
      </c>
      <c r="G287" s="3">
        <v>0</v>
      </c>
      <c r="H287" s="3">
        <v>0</v>
      </c>
      <c r="I287" s="3">
        <v>1</v>
      </c>
    </row>
    <row r="288" spans="1:9" s="97" customFormat="1" x14ac:dyDescent="0.25">
      <c r="A288" s="401"/>
      <c r="B288" s="358"/>
      <c r="C288" s="124" t="s">
        <v>5568</v>
      </c>
      <c r="D288" s="124" t="s">
        <v>5569</v>
      </c>
      <c r="E288" s="281" t="s">
        <v>14</v>
      </c>
      <c r="F288" s="281" t="s">
        <v>470</v>
      </c>
      <c r="G288" s="3">
        <v>0</v>
      </c>
      <c r="H288" s="3">
        <v>0</v>
      </c>
      <c r="I288" s="3">
        <v>2.8</v>
      </c>
    </row>
    <row r="289" spans="1:9" s="97" customFormat="1" ht="30" x14ac:dyDescent="0.25">
      <c r="A289" s="401"/>
      <c r="B289" s="358"/>
      <c r="C289" s="124" t="s">
        <v>5570</v>
      </c>
      <c r="D289" s="124" t="s">
        <v>5571</v>
      </c>
      <c r="E289" s="281" t="s">
        <v>14</v>
      </c>
      <c r="F289" s="281" t="s">
        <v>1924</v>
      </c>
      <c r="G289" s="3">
        <v>0</v>
      </c>
      <c r="H289" s="3">
        <v>0</v>
      </c>
      <c r="I289" s="3">
        <v>1</v>
      </c>
    </row>
    <row r="290" spans="1:9" s="322" customFormat="1" ht="30" x14ac:dyDescent="0.25">
      <c r="A290" s="401"/>
      <c r="B290" s="358"/>
      <c r="C290" s="124" t="s">
        <v>5945</v>
      </c>
      <c r="D290" s="124" t="s">
        <v>5592</v>
      </c>
      <c r="E290" s="313" t="s">
        <v>14</v>
      </c>
      <c r="F290" s="313" t="s">
        <v>1924</v>
      </c>
      <c r="G290" s="3">
        <v>0</v>
      </c>
      <c r="H290" s="3">
        <v>0</v>
      </c>
      <c r="I290" s="3">
        <v>1</v>
      </c>
    </row>
    <row r="291" spans="1:9" s="97" customFormat="1" ht="60" x14ac:dyDescent="0.25">
      <c r="A291" s="401"/>
      <c r="B291" s="358"/>
      <c r="C291" s="124" t="s">
        <v>5572</v>
      </c>
      <c r="D291" s="124" t="s">
        <v>5573</v>
      </c>
      <c r="E291" s="281" t="s">
        <v>14</v>
      </c>
      <c r="F291" s="281" t="s">
        <v>121</v>
      </c>
      <c r="G291" s="3">
        <v>0</v>
      </c>
      <c r="H291" s="3">
        <v>0</v>
      </c>
      <c r="I291" s="3" t="s">
        <v>5574</v>
      </c>
    </row>
    <row r="292" spans="1:9" s="102" customFormat="1" ht="30" x14ac:dyDescent="0.25">
      <c r="A292" s="401"/>
      <c r="B292" s="358"/>
      <c r="C292" s="124" t="s">
        <v>5591</v>
      </c>
      <c r="D292" s="124" t="s">
        <v>5592</v>
      </c>
      <c r="E292" s="281" t="s">
        <v>14</v>
      </c>
      <c r="F292" s="281" t="s">
        <v>1924</v>
      </c>
      <c r="G292" s="3">
        <v>0</v>
      </c>
      <c r="H292" s="3">
        <v>0</v>
      </c>
      <c r="I292" s="3">
        <v>1</v>
      </c>
    </row>
    <row r="293" spans="1:9" s="80" customFormat="1" x14ac:dyDescent="0.25">
      <c r="A293" s="401"/>
      <c r="B293" s="358"/>
      <c r="C293" s="127" t="s">
        <v>4716</v>
      </c>
      <c r="D293" s="124" t="s">
        <v>4717</v>
      </c>
      <c r="E293" s="281" t="s">
        <v>126</v>
      </c>
      <c r="F293" s="281" t="s">
        <v>15</v>
      </c>
      <c r="G293" s="3">
        <v>0</v>
      </c>
      <c r="H293" s="3">
        <f t="shared" si="3"/>
        <v>0</v>
      </c>
      <c r="I293" s="3">
        <v>25</v>
      </c>
    </row>
    <row r="294" spans="1:9" s="105" customFormat="1" x14ac:dyDescent="0.25">
      <c r="A294" s="401"/>
      <c r="B294" s="359"/>
      <c r="C294" s="207" t="s">
        <v>6032</v>
      </c>
      <c r="D294" s="208" t="s">
        <v>5716</v>
      </c>
      <c r="E294" s="209" t="s">
        <v>14</v>
      </c>
      <c r="F294" s="209" t="s">
        <v>470</v>
      </c>
      <c r="G294" s="3">
        <v>0</v>
      </c>
      <c r="H294" s="3">
        <f t="shared" ref="H294" si="6">G294*I294</f>
        <v>0</v>
      </c>
      <c r="I294" s="3">
        <v>12</v>
      </c>
    </row>
    <row r="295" spans="1:9" s="118" customFormat="1" x14ac:dyDescent="0.25">
      <c r="A295" s="401"/>
      <c r="B295" s="113"/>
      <c r="C295" s="120"/>
      <c r="D295" s="120"/>
      <c r="E295" s="281"/>
      <c r="F295" s="281"/>
      <c r="G295" s="3"/>
      <c r="H295" s="3"/>
      <c r="I295" s="3"/>
    </row>
    <row r="296" spans="1:9" s="80" customFormat="1" ht="15" customHeight="1" x14ac:dyDescent="0.25">
      <c r="A296" s="401"/>
      <c r="B296" s="366" t="s">
        <v>154</v>
      </c>
      <c r="C296" s="367"/>
      <c r="D296" s="367"/>
      <c r="E296" s="367"/>
      <c r="F296" s="367"/>
      <c r="G296" s="368"/>
      <c r="H296" s="284">
        <f>SUM(H297:H301)</f>
        <v>68538236</v>
      </c>
      <c r="I296" s="284"/>
    </row>
    <row r="297" spans="1:9" s="80" customFormat="1" ht="75" x14ac:dyDescent="0.25">
      <c r="A297" s="401"/>
      <c r="B297" s="357">
        <v>4234</v>
      </c>
      <c r="C297" s="126" t="s">
        <v>4718</v>
      </c>
      <c r="D297" s="124" t="s">
        <v>4719</v>
      </c>
      <c r="E297" s="281" t="s">
        <v>149</v>
      </c>
      <c r="F297" s="281" t="s">
        <v>121</v>
      </c>
      <c r="G297" s="3">
        <v>53000000</v>
      </c>
      <c r="H297" s="3">
        <f t="shared" ref="H297:H302" si="7">G297*I297</f>
        <v>53000000</v>
      </c>
      <c r="I297" s="3">
        <v>1</v>
      </c>
    </row>
    <row r="298" spans="1:9" s="80" customFormat="1" ht="75" x14ac:dyDescent="0.25">
      <c r="A298" s="401"/>
      <c r="B298" s="359"/>
      <c r="C298" s="126" t="s">
        <v>4720</v>
      </c>
      <c r="D298" s="124" t="s">
        <v>4721</v>
      </c>
      <c r="E298" s="281" t="s">
        <v>149</v>
      </c>
      <c r="F298" s="281" t="s">
        <v>121</v>
      </c>
      <c r="G298" s="3">
        <v>0</v>
      </c>
      <c r="H298" s="3">
        <f t="shared" si="7"/>
        <v>0</v>
      </c>
      <c r="I298" s="3">
        <v>1</v>
      </c>
    </row>
    <row r="299" spans="1:9" s="80" customFormat="1" ht="90" x14ac:dyDescent="0.25">
      <c r="A299" s="401"/>
      <c r="B299" s="357">
        <v>5113</v>
      </c>
      <c r="C299" s="126" t="s">
        <v>4722</v>
      </c>
      <c r="D299" s="124" t="s">
        <v>4723</v>
      </c>
      <c r="E299" s="281" t="s">
        <v>126</v>
      </c>
      <c r="F299" s="281" t="s">
        <v>121</v>
      </c>
      <c r="G299" s="3">
        <v>0</v>
      </c>
      <c r="H299" s="3">
        <f t="shared" si="7"/>
        <v>0</v>
      </c>
      <c r="I299" s="3">
        <v>1</v>
      </c>
    </row>
    <row r="300" spans="1:9" s="80" customFormat="1" ht="105" x14ac:dyDescent="0.25">
      <c r="A300" s="401"/>
      <c r="B300" s="358"/>
      <c r="C300" s="126" t="s">
        <v>4724</v>
      </c>
      <c r="D300" s="124" t="s">
        <v>4725</v>
      </c>
      <c r="E300" s="281" t="s">
        <v>126</v>
      </c>
      <c r="F300" s="281" t="s">
        <v>121</v>
      </c>
      <c r="G300" s="3">
        <v>0</v>
      </c>
      <c r="H300" s="3">
        <f t="shared" si="7"/>
        <v>0</v>
      </c>
      <c r="I300" s="3">
        <v>1</v>
      </c>
    </row>
    <row r="301" spans="1:9" s="80" customFormat="1" ht="90" x14ac:dyDescent="0.25">
      <c r="A301" s="401"/>
      <c r="B301" s="358"/>
      <c r="C301" s="126" t="s">
        <v>4726</v>
      </c>
      <c r="D301" s="124" t="s">
        <v>4727</v>
      </c>
      <c r="E301" s="281" t="s">
        <v>149</v>
      </c>
      <c r="F301" s="281" t="s">
        <v>121</v>
      </c>
      <c r="G301" s="3">
        <v>15538236</v>
      </c>
      <c r="H301" s="3">
        <f t="shared" si="7"/>
        <v>15538236</v>
      </c>
      <c r="I301" s="3">
        <v>1</v>
      </c>
    </row>
    <row r="302" spans="1:9" s="223" customFormat="1" ht="60" x14ac:dyDescent="0.25">
      <c r="A302" s="401"/>
      <c r="B302" s="359"/>
      <c r="C302" s="109" t="s">
        <v>5771</v>
      </c>
      <c r="D302" s="1" t="s">
        <v>5772</v>
      </c>
      <c r="E302" s="281" t="s">
        <v>172</v>
      </c>
      <c r="F302" s="281" t="s">
        <v>121</v>
      </c>
      <c r="G302" s="3">
        <v>0</v>
      </c>
      <c r="H302" s="3">
        <f t="shared" si="7"/>
        <v>0</v>
      </c>
      <c r="I302" s="3">
        <v>1</v>
      </c>
    </row>
    <row r="303" spans="1:9" s="80" customFormat="1" ht="15" customHeight="1" x14ac:dyDescent="0.25">
      <c r="A303" s="401"/>
      <c r="B303" s="366" t="s">
        <v>118</v>
      </c>
      <c r="C303" s="367"/>
      <c r="D303" s="367"/>
      <c r="E303" s="367"/>
      <c r="F303" s="367"/>
      <c r="G303" s="368"/>
      <c r="H303" s="284">
        <f>SUM(H304:H406)</f>
        <v>511094200</v>
      </c>
      <c r="I303" s="284"/>
    </row>
    <row r="304" spans="1:9" s="80" customFormat="1" x14ac:dyDescent="0.25">
      <c r="A304" s="401"/>
      <c r="B304" s="357">
        <v>4212</v>
      </c>
      <c r="C304" s="126" t="s">
        <v>4728</v>
      </c>
      <c r="D304" s="124" t="s">
        <v>119</v>
      </c>
      <c r="E304" s="281" t="s">
        <v>120</v>
      </c>
      <c r="F304" s="281" t="s">
        <v>121</v>
      </c>
      <c r="G304" s="3">
        <v>24000000</v>
      </c>
      <c r="H304" s="3">
        <f t="shared" ref="H304:H368" si="8">G304*I304</f>
        <v>24000000</v>
      </c>
      <c r="I304" s="3">
        <v>1</v>
      </c>
    </row>
    <row r="305" spans="1:9" s="80" customFormat="1" x14ac:dyDescent="0.25">
      <c r="A305" s="401"/>
      <c r="B305" s="359"/>
      <c r="C305" s="126" t="s">
        <v>4729</v>
      </c>
      <c r="D305" s="124" t="s">
        <v>122</v>
      </c>
      <c r="E305" s="281" t="s">
        <v>120</v>
      </c>
      <c r="F305" s="281" t="s">
        <v>121</v>
      </c>
      <c r="G305" s="3">
        <v>60785400</v>
      </c>
      <c r="H305" s="3">
        <f t="shared" si="8"/>
        <v>60785400</v>
      </c>
      <c r="I305" s="3">
        <v>1</v>
      </c>
    </row>
    <row r="306" spans="1:9" s="80" customFormat="1" ht="30" x14ac:dyDescent="0.25">
      <c r="A306" s="401"/>
      <c r="B306" s="357">
        <v>4214</v>
      </c>
      <c r="C306" s="126" t="s">
        <v>4730</v>
      </c>
      <c r="D306" s="124" t="s">
        <v>128</v>
      </c>
      <c r="E306" s="281" t="s">
        <v>120</v>
      </c>
      <c r="F306" s="281" t="s">
        <v>121</v>
      </c>
      <c r="G306" s="3">
        <v>60000000</v>
      </c>
      <c r="H306" s="3">
        <f t="shared" si="8"/>
        <v>60000000</v>
      </c>
      <c r="I306" s="3">
        <v>1</v>
      </c>
    </row>
    <row r="307" spans="1:9" s="80" customFormat="1" ht="30" x14ac:dyDescent="0.25">
      <c r="A307" s="401"/>
      <c r="B307" s="358"/>
      <c r="C307" s="126" t="s">
        <v>4731</v>
      </c>
      <c r="D307" s="124" t="s">
        <v>3174</v>
      </c>
      <c r="E307" s="281" t="s">
        <v>14</v>
      </c>
      <c r="F307" s="281" t="s">
        <v>121</v>
      </c>
      <c r="G307" s="3">
        <v>15000000</v>
      </c>
      <c r="H307" s="3">
        <f t="shared" si="8"/>
        <v>15000000</v>
      </c>
      <c r="I307" s="3">
        <v>1</v>
      </c>
    </row>
    <row r="308" spans="1:9" s="80" customFormat="1" ht="30" x14ac:dyDescent="0.25">
      <c r="A308" s="401"/>
      <c r="B308" s="358"/>
      <c r="C308" s="123" t="s">
        <v>4732</v>
      </c>
      <c r="D308" s="124" t="s">
        <v>4733</v>
      </c>
      <c r="E308" s="281" t="s">
        <v>126</v>
      </c>
      <c r="F308" s="281" t="s">
        <v>121</v>
      </c>
      <c r="G308" s="3">
        <v>3994600</v>
      </c>
      <c r="H308" s="3">
        <f t="shared" si="8"/>
        <v>3994600</v>
      </c>
      <c r="I308" s="3">
        <v>1</v>
      </c>
    </row>
    <row r="309" spans="1:9" s="80" customFormat="1" ht="30" x14ac:dyDescent="0.25">
      <c r="A309" s="401"/>
      <c r="B309" s="358"/>
      <c r="C309" s="123" t="s">
        <v>4734</v>
      </c>
      <c r="D309" s="124" t="s">
        <v>4735</v>
      </c>
      <c r="E309" s="281" t="s">
        <v>126</v>
      </c>
      <c r="F309" s="281" t="s">
        <v>121</v>
      </c>
      <c r="G309" s="3">
        <v>2500000</v>
      </c>
      <c r="H309" s="3">
        <f t="shared" si="8"/>
        <v>2500000</v>
      </c>
      <c r="I309" s="3">
        <v>1</v>
      </c>
    </row>
    <row r="310" spans="1:9" s="80" customFormat="1" ht="30" x14ac:dyDescent="0.25">
      <c r="A310" s="401"/>
      <c r="B310" s="358"/>
      <c r="C310" s="123" t="s">
        <v>4736</v>
      </c>
      <c r="D310" s="124" t="s">
        <v>4737</v>
      </c>
      <c r="E310" s="281" t="s">
        <v>126</v>
      </c>
      <c r="F310" s="281" t="s">
        <v>121</v>
      </c>
      <c r="G310" s="3">
        <v>720000</v>
      </c>
      <c r="H310" s="3">
        <f t="shared" si="8"/>
        <v>720000</v>
      </c>
      <c r="I310" s="3">
        <v>1</v>
      </c>
    </row>
    <row r="311" spans="1:9" s="80" customFormat="1" ht="30" x14ac:dyDescent="0.25">
      <c r="A311" s="401"/>
      <c r="B311" s="359"/>
      <c r="C311" s="123" t="s">
        <v>4738</v>
      </c>
      <c r="D311" s="124" t="s">
        <v>4739</v>
      </c>
      <c r="E311" s="281" t="s">
        <v>126</v>
      </c>
      <c r="F311" s="281" t="s">
        <v>121</v>
      </c>
      <c r="G311" s="3">
        <v>720000</v>
      </c>
      <c r="H311" s="3">
        <f t="shared" si="8"/>
        <v>720000</v>
      </c>
      <c r="I311" s="3">
        <v>1</v>
      </c>
    </row>
    <row r="312" spans="1:9" s="80" customFormat="1" ht="60" x14ac:dyDescent="0.25">
      <c r="A312" s="401"/>
      <c r="B312" s="357">
        <v>4216</v>
      </c>
      <c r="C312" s="126" t="s">
        <v>4740</v>
      </c>
      <c r="D312" s="124" t="s">
        <v>525</v>
      </c>
      <c r="E312" s="281" t="s">
        <v>126</v>
      </c>
      <c r="F312" s="281" t="s">
        <v>121</v>
      </c>
      <c r="G312" s="3">
        <v>12408000</v>
      </c>
      <c r="H312" s="3">
        <f t="shared" si="8"/>
        <v>12408000</v>
      </c>
      <c r="I312" s="3">
        <v>1</v>
      </c>
    </row>
    <row r="313" spans="1:9" s="80" customFormat="1" ht="30" x14ac:dyDescent="0.25">
      <c r="A313" s="401"/>
      <c r="B313" s="359"/>
      <c r="C313" s="126" t="s">
        <v>4741</v>
      </c>
      <c r="D313" s="124" t="s">
        <v>4742</v>
      </c>
      <c r="E313" s="281" t="s">
        <v>126</v>
      </c>
      <c r="F313" s="281" t="s">
        <v>121</v>
      </c>
      <c r="G313" s="3">
        <v>25152000</v>
      </c>
      <c r="H313" s="3">
        <f t="shared" si="8"/>
        <v>25152000</v>
      </c>
      <c r="I313" s="3">
        <v>1</v>
      </c>
    </row>
    <row r="314" spans="1:9" s="87" customFormat="1" ht="75" x14ac:dyDescent="0.25">
      <c r="A314" s="401"/>
      <c r="B314" s="286">
        <v>4222</v>
      </c>
      <c r="C314" s="128">
        <v>98391200</v>
      </c>
      <c r="D314" s="133" t="s">
        <v>4743</v>
      </c>
      <c r="E314" s="286" t="s">
        <v>120</v>
      </c>
      <c r="F314" s="286" t="s">
        <v>121</v>
      </c>
      <c r="G314" s="7">
        <v>500000</v>
      </c>
      <c r="H314" s="7">
        <f t="shared" si="8"/>
        <v>500000</v>
      </c>
      <c r="I314" s="7">
        <v>1</v>
      </c>
    </row>
    <row r="315" spans="1:9" s="80" customFormat="1" ht="30" x14ac:dyDescent="0.25">
      <c r="A315" s="401"/>
      <c r="B315" s="357">
        <v>4231</v>
      </c>
      <c r="C315" s="123" t="s">
        <v>4744</v>
      </c>
      <c r="D315" s="124" t="s">
        <v>4745</v>
      </c>
      <c r="E315" s="281" t="s">
        <v>14</v>
      </c>
      <c r="F315" s="281" t="s">
        <v>121</v>
      </c>
      <c r="G315" s="3">
        <v>3090000</v>
      </c>
      <c r="H315" s="3">
        <f t="shared" si="8"/>
        <v>3090000</v>
      </c>
      <c r="I315" s="3">
        <v>1</v>
      </c>
    </row>
    <row r="316" spans="1:9" s="80" customFormat="1" ht="105" x14ac:dyDescent="0.25">
      <c r="A316" s="401"/>
      <c r="B316" s="358"/>
      <c r="C316" s="123" t="s">
        <v>4746</v>
      </c>
      <c r="D316" s="124" t="s">
        <v>4747</v>
      </c>
      <c r="E316" s="281" t="s">
        <v>14</v>
      </c>
      <c r="F316" s="281" t="s">
        <v>121</v>
      </c>
      <c r="G316" s="3">
        <v>1179000</v>
      </c>
      <c r="H316" s="3">
        <f t="shared" si="8"/>
        <v>1179000</v>
      </c>
      <c r="I316" s="3">
        <v>1</v>
      </c>
    </row>
    <row r="317" spans="1:9" s="80" customFormat="1" ht="60" x14ac:dyDescent="0.25">
      <c r="A317" s="401"/>
      <c r="B317" s="358"/>
      <c r="C317" s="130">
        <v>79531100</v>
      </c>
      <c r="D317" s="129" t="s">
        <v>4748</v>
      </c>
      <c r="E317" s="82" t="s">
        <v>14</v>
      </c>
      <c r="F317" s="82" t="s">
        <v>121</v>
      </c>
      <c r="G317" s="17">
        <v>0</v>
      </c>
      <c r="H317" s="17">
        <f t="shared" si="8"/>
        <v>0</v>
      </c>
      <c r="I317" s="17">
        <v>1</v>
      </c>
    </row>
    <row r="318" spans="1:9" s="80" customFormat="1" ht="45" x14ac:dyDescent="0.25">
      <c r="A318" s="401"/>
      <c r="B318" s="358"/>
      <c r="C318" s="123" t="s">
        <v>4749</v>
      </c>
      <c r="D318" s="124" t="s">
        <v>4750</v>
      </c>
      <c r="E318" s="281" t="s">
        <v>14</v>
      </c>
      <c r="F318" s="281" t="s">
        <v>121</v>
      </c>
      <c r="G318" s="3">
        <v>2000000</v>
      </c>
      <c r="H318" s="3">
        <f t="shared" si="8"/>
        <v>2000000</v>
      </c>
      <c r="I318" s="3">
        <v>1</v>
      </c>
    </row>
    <row r="319" spans="1:9" s="80" customFormat="1" x14ac:dyDescent="0.25">
      <c r="A319" s="401"/>
      <c r="B319" s="358"/>
      <c r="C319" s="130">
        <v>79971120</v>
      </c>
      <c r="D319" s="129" t="s">
        <v>485</v>
      </c>
      <c r="E319" s="82" t="s">
        <v>14</v>
      </c>
      <c r="F319" s="82" t="s">
        <v>121</v>
      </c>
      <c r="G319" s="17">
        <v>2000000</v>
      </c>
      <c r="H319" s="17">
        <f t="shared" si="8"/>
        <v>2000000</v>
      </c>
      <c r="I319" s="17">
        <v>1</v>
      </c>
    </row>
    <row r="320" spans="1:9" s="80" customFormat="1" ht="30" x14ac:dyDescent="0.25">
      <c r="A320" s="401"/>
      <c r="B320" s="359"/>
      <c r="C320" s="126" t="s">
        <v>4751</v>
      </c>
      <c r="D320" s="124" t="s">
        <v>2482</v>
      </c>
      <c r="E320" s="281" t="s">
        <v>126</v>
      </c>
      <c r="F320" s="281" t="s">
        <v>121</v>
      </c>
      <c r="G320" s="3">
        <v>800000</v>
      </c>
      <c r="H320" s="3">
        <f t="shared" si="8"/>
        <v>800000</v>
      </c>
      <c r="I320" s="3">
        <v>1</v>
      </c>
    </row>
    <row r="321" spans="1:9" s="80" customFormat="1" ht="45" x14ac:dyDescent="0.25">
      <c r="A321" s="401"/>
      <c r="B321" s="357">
        <v>4232</v>
      </c>
      <c r="C321" s="126" t="s">
        <v>4752</v>
      </c>
      <c r="D321" s="124" t="s">
        <v>4753</v>
      </c>
      <c r="E321" s="281" t="s">
        <v>120</v>
      </c>
      <c r="F321" s="281" t="s">
        <v>121</v>
      </c>
      <c r="G321" s="3">
        <v>3310000</v>
      </c>
      <c r="H321" s="3">
        <f t="shared" si="8"/>
        <v>3310000</v>
      </c>
      <c r="I321" s="3">
        <v>1</v>
      </c>
    </row>
    <row r="322" spans="1:9" s="80" customFormat="1" ht="45" x14ac:dyDescent="0.25">
      <c r="A322" s="401"/>
      <c r="B322" s="358"/>
      <c r="C322" s="126" t="s">
        <v>4754</v>
      </c>
      <c r="D322" s="124" t="s">
        <v>4755</v>
      </c>
      <c r="E322" s="281" t="s">
        <v>120</v>
      </c>
      <c r="F322" s="281" t="s">
        <v>121</v>
      </c>
      <c r="G322" s="3">
        <v>14160000</v>
      </c>
      <c r="H322" s="3">
        <f t="shared" si="8"/>
        <v>14160000</v>
      </c>
      <c r="I322" s="3">
        <v>1</v>
      </c>
    </row>
    <row r="323" spans="1:9" s="80" customFormat="1" ht="45" x14ac:dyDescent="0.25">
      <c r="A323" s="401"/>
      <c r="B323" s="358"/>
      <c r="C323" s="126" t="s">
        <v>4756</v>
      </c>
      <c r="D323" s="124" t="s">
        <v>4757</v>
      </c>
      <c r="E323" s="281" t="s">
        <v>120</v>
      </c>
      <c r="F323" s="281" t="s">
        <v>121</v>
      </c>
      <c r="G323" s="3">
        <v>680000</v>
      </c>
      <c r="H323" s="3">
        <f t="shared" si="8"/>
        <v>680000</v>
      </c>
      <c r="I323" s="3">
        <v>1</v>
      </c>
    </row>
    <row r="324" spans="1:9" s="80" customFormat="1" ht="75" x14ac:dyDescent="0.25">
      <c r="A324" s="401"/>
      <c r="B324" s="358"/>
      <c r="C324" s="126" t="s">
        <v>4758</v>
      </c>
      <c r="D324" s="124" t="s">
        <v>4759</v>
      </c>
      <c r="E324" s="281" t="s">
        <v>120</v>
      </c>
      <c r="F324" s="281" t="s">
        <v>121</v>
      </c>
      <c r="G324" s="3">
        <v>1250000</v>
      </c>
      <c r="H324" s="3">
        <f t="shared" si="8"/>
        <v>1250000</v>
      </c>
      <c r="I324" s="3">
        <v>1</v>
      </c>
    </row>
    <row r="325" spans="1:9" s="80" customFormat="1" ht="45" x14ac:dyDescent="0.25">
      <c r="A325" s="401"/>
      <c r="B325" s="358"/>
      <c r="C325" s="126" t="s">
        <v>4760</v>
      </c>
      <c r="D325" s="124" t="s">
        <v>4761</v>
      </c>
      <c r="E325" s="281" t="s">
        <v>120</v>
      </c>
      <c r="F325" s="281" t="s">
        <v>121</v>
      </c>
      <c r="G325" s="3">
        <v>600000</v>
      </c>
      <c r="H325" s="3">
        <f t="shared" si="8"/>
        <v>600000</v>
      </c>
      <c r="I325" s="3">
        <v>1</v>
      </c>
    </row>
    <row r="326" spans="1:9" s="80" customFormat="1" ht="45" x14ac:dyDescent="0.25">
      <c r="A326" s="401"/>
      <c r="B326" s="358"/>
      <c r="C326" s="126" t="s">
        <v>4762</v>
      </c>
      <c r="D326" s="124" t="s">
        <v>4763</v>
      </c>
      <c r="E326" s="281" t="s">
        <v>120</v>
      </c>
      <c r="F326" s="281" t="s">
        <v>121</v>
      </c>
      <c r="G326" s="3">
        <v>3200000</v>
      </c>
      <c r="H326" s="3">
        <f t="shared" si="8"/>
        <v>3200000</v>
      </c>
      <c r="I326" s="3">
        <v>1</v>
      </c>
    </row>
    <row r="327" spans="1:9" s="80" customFormat="1" ht="60" x14ac:dyDescent="0.25">
      <c r="A327" s="401"/>
      <c r="B327" s="358"/>
      <c r="C327" s="126" t="s">
        <v>4764</v>
      </c>
      <c r="D327" s="124" t="s">
        <v>4765</v>
      </c>
      <c r="E327" s="281" t="s">
        <v>120</v>
      </c>
      <c r="F327" s="281" t="s">
        <v>121</v>
      </c>
      <c r="G327" s="3">
        <v>1600000</v>
      </c>
      <c r="H327" s="3">
        <f t="shared" si="8"/>
        <v>1600000</v>
      </c>
      <c r="I327" s="3">
        <v>1</v>
      </c>
    </row>
    <row r="328" spans="1:9" s="80" customFormat="1" ht="45" x14ac:dyDescent="0.25">
      <c r="A328" s="401"/>
      <c r="B328" s="358"/>
      <c r="C328" s="126" t="s">
        <v>4766</v>
      </c>
      <c r="D328" s="124" t="s">
        <v>4767</v>
      </c>
      <c r="E328" s="281" t="s">
        <v>120</v>
      </c>
      <c r="F328" s="281" t="s">
        <v>121</v>
      </c>
      <c r="G328" s="3">
        <v>1500000</v>
      </c>
      <c r="H328" s="3">
        <f t="shared" si="8"/>
        <v>1500000</v>
      </c>
      <c r="I328" s="3">
        <v>1</v>
      </c>
    </row>
    <row r="329" spans="1:9" s="80" customFormat="1" ht="60" x14ac:dyDescent="0.25">
      <c r="A329" s="401"/>
      <c r="B329" s="358"/>
      <c r="C329" s="126" t="s">
        <v>4768</v>
      </c>
      <c r="D329" s="124" t="s">
        <v>4769</v>
      </c>
      <c r="E329" s="281" t="s">
        <v>120</v>
      </c>
      <c r="F329" s="281" t="s">
        <v>121</v>
      </c>
      <c r="G329" s="3">
        <v>3493800</v>
      </c>
      <c r="H329" s="3">
        <f t="shared" si="8"/>
        <v>3493800</v>
      </c>
      <c r="I329" s="3">
        <v>1</v>
      </c>
    </row>
    <row r="330" spans="1:9" s="80" customFormat="1" ht="60" x14ac:dyDescent="0.25">
      <c r="A330" s="401"/>
      <c r="B330" s="358"/>
      <c r="C330" s="126" t="s">
        <v>4770</v>
      </c>
      <c r="D330" s="124" t="s">
        <v>4771</v>
      </c>
      <c r="E330" s="281" t="s">
        <v>120</v>
      </c>
      <c r="F330" s="281" t="s">
        <v>121</v>
      </c>
      <c r="G330" s="3">
        <v>702000</v>
      </c>
      <c r="H330" s="3">
        <f t="shared" si="8"/>
        <v>702000</v>
      </c>
      <c r="I330" s="3">
        <v>1</v>
      </c>
    </row>
    <row r="331" spans="1:9" s="80" customFormat="1" ht="60" x14ac:dyDescent="0.25">
      <c r="A331" s="401"/>
      <c r="B331" s="358"/>
      <c r="C331" s="126" t="s">
        <v>4772</v>
      </c>
      <c r="D331" s="124" t="s">
        <v>4773</v>
      </c>
      <c r="E331" s="281" t="s">
        <v>120</v>
      </c>
      <c r="F331" s="281" t="s">
        <v>121</v>
      </c>
      <c r="G331" s="3">
        <v>702000</v>
      </c>
      <c r="H331" s="3">
        <f t="shared" si="8"/>
        <v>702000</v>
      </c>
      <c r="I331" s="3">
        <v>1</v>
      </c>
    </row>
    <row r="332" spans="1:9" s="80" customFormat="1" ht="60" x14ac:dyDescent="0.25">
      <c r="A332" s="401"/>
      <c r="B332" s="358"/>
      <c r="C332" s="126" t="s">
        <v>4774</v>
      </c>
      <c r="D332" s="124" t="s">
        <v>4775</v>
      </c>
      <c r="E332" s="281" t="s">
        <v>120</v>
      </c>
      <c r="F332" s="281" t="s">
        <v>121</v>
      </c>
      <c r="G332" s="3">
        <v>702000</v>
      </c>
      <c r="H332" s="3">
        <f t="shared" si="8"/>
        <v>702000</v>
      </c>
      <c r="I332" s="3">
        <v>1</v>
      </c>
    </row>
    <row r="333" spans="1:9" s="80" customFormat="1" ht="60" x14ac:dyDescent="0.25">
      <c r="A333" s="401"/>
      <c r="B333" s="358"/>
      <c r="C333" s="126" t="s">
        <v>4776</v>
      </c>
      <c r="D333" s="124" t="s">
        <v>4777</v>
      </c>
      <c r="E333" s="281" t="s">
        <v>120</v>
      </c>
      <c r="F333" s="281" t="s">
        <v>121</v>
      </c>
      <c r="G333" s="3">
        <v>702000</v>
      </c>
      <c r="H333" s="3">
        <f t="shared" si="8"/>
        <v>702000</v>
      </c>
      <c r="I333" s="3">
        <v>1</v>
      </c>
    </row>
    <row r="334" spans="1:9" s="80" customFormat="1" ht="60" x14ac:dyDescent="0.25">
      <c r="A334" s="401"/>
      <c r="B334" s="358"/>
      <c r="C334" s="126" t="s">
        <v>4778</v>
      </c>
      <c r="D334" s="124" t="s">
        <v>4779</v>
      </c>
      <c r="E334" s="281" t="s">
        <v>120</v>
      </c>
      <c r="F334" s="281" t="s">
        <v>121</v>
      </c>
      <c r="G334" s="3">
        <v>702000</v>
      </c>
      <c r="H334" s="3">
        <f t="shared" si="8"/>
        <v>702000</v>
      </c>
      <c r="I334" s="3">
        <v>1</v>
      </c>
    </row>
    <row r="335" spans="1:9" s="80" customFormat="1" ht="60" x14ac:dyDescent="0.25">
      <c r="A335" s="401"/>
      <c r="B335" s="358"/>
      <c r="C335" s="126" t="s">
        <v>4780</v>
      </c>
      <c r="D335" s="124" t="s">
        <v>4781</v>
      </c>
      <c r="E335" s="281" t="s">
        <v>120</v>
      </c>
      <c r="F335" s="281" t="s">
        <v>121</v>
      </c>
      <c r="G335" s="3">
        <v>702000</v>
      </c>
      <c r="H335" s="3">
        <f t="shared" si="8"/>
        <v>702000</v>
      </c>
      <c r="I335" s="3">
        <v>1</v>
      </c>
    </row>
    <row r="336" spans="1:9" s="80" customFormat="1" ht="60" x14ac:dyDescent="0.25">
      <c r="A336" s="401"/>
      <c r="B336" s="358"/>
      <c r="C336" s="126" t="s">
        <v>4782</v>
      </c>
      <c r="D336" s="124" t="s">
        <v>4783</v>
      </c>
      <c r="E336" s="281" t="s">
        <v>120</v>
      </c>
      <c r="F336" s="281" t="s">
        <v>121</v>
      </c>
      <c r="G336" s="3">
        <v>702000</v>
      </c>
      <c r="H336" s="3">
        <f t="shared" si="8"/>
        <v>702000</v>
      </c>
      <c r="I336" s="3">
        <v>1</v>
      </c>
    </row>
    <row r="337" spans="1:9" s="80" customFormat="1" ht="60" x14ac:dyDescent="0.25">
      <c r="A337" s="401"/>
      <c r="B337" s="358"/>
      <c r="C337" s="126" t="s">
        <v>4784</v>
      </c>
      <c r="D337" s="124" t="s">
        <v>4785</v>
      </c>
      <c r="E337" s="281" t="s">
        <v>120</v>
      </c>
      <c r="F337" s="281" t="s">
        <v>121</v>
      </c>
      <c r="G337" s="3">
        <v>702000</v>
      </c>
      <c r="H337" s="3">
        <f t="shared" si="8"/>
        <v>702000</v>
      </c>
      <c r="I337" s="3">
        <v>1</v>
      </c>
    </row>
    <row r="338" spans="1:9" s="80" customFormat="1" ht="60" x14ac:dyDescent="0.25">
      <c r="A338" s="401"/>
      <c r="B338" s="358"/>
      <c r="C338" s="126" t="s">
        <v>4786</v>
      </c>
      <c r="D338" s="124" t="s">
        <v>4787</v>
      </c>
      <c r="E338" s="281" t="s">
        <v>120</v>
      </c>
      <c r="F338" s="281" t="s">
        <v>121</v>
      </c>
      <c r="G338" s="3">
        <v>702000</v>
      </c>
      <c r="H338" s="3">
        <f t="shared" si="8"/>
        <v>702000</v>
      </c>
      <c r="I338" s="3">
        <v>1</v>
      </c>
    </row>
    <row r="339" spans="1:9" s="80" customFormat="1" ht="60" x14ac:dyDescent="0.25">
      <c r="A339" s="401"/>
      <c r="B339" s="358"/>
      <c r="C339" s="126" t="s">
        <v>4788</v>
      </c>
      <c r="D339" s="124" t="s">
        <v>4789</v>
      </c>
      <c r="E339" s="281" t="s">
        <v>120</v>
      </c>
      <c r="F339" s="281" t="s">
        <v>121</v>
      </c>
      <c r="G339" s="3">
        <v>702000</v>
      </c>
      <c r="H339" s="3">
        <f t="shared" si="8"/>
        <v>702000</v>
      </c>
      <c r="I339" s="3">
        <v>1</v>
      </c>
    </row>
    <row r="340" spans="1:9" s="80" customFormat="1" ht="60" x14ac:dyDescent="0.25">
      <c r="A340" s="401"/>
      <c r="B340" s="358"/>
      <c r="C340" s="126" t="s">
        <v>4790</v>
      </c>
      <c r="D340" s="124" t="s">
        <v>4791</v>
      </c>
      <c r="E340" s="281" t="s">
        <v>120</v>
      </c>
      <c r="F340" s="281" t="s">
        <v>121</v>
      </c>
      <c r="G340" s="3">
        <v>702000</v>
      </c>
      <c r="H340" s="3">
        <f t="shared" si="8"/>
        <v>702000</v>
      </c>
      <c r="I340" s="3">
        <v>1</v>
      </c>
    </row>
    <row r="341" spans="1:9" s="80" customFormat="1" ht="60" x14ac:dyDescent="0.25">
      <c r="A341" s="401"/>
      <c r="B341" s="358"/>
      <c r="C341" s="126" t="s">
        <v>4792</v>
      </c>
      <c r="D341" s="124" t="s">
        <v>4793</v>
      </c>
      <c r="E341" s="281" t="s">
        <v>120</v>
      </c>
      <c r="F341" s="281" t="s">
        <v>121</v>
      </c>
      <c r="G341" s="3">
        <v>702000</v>
      </c>
      <c r="H341" s="3">
        <f t="shared" si="8"/>
        <v>702000</v>
      </c>
      <c r="I341" s="3">
        <v>1</v>
      </c>
    </row>
    <row r="342" spans="1:9" s="80" customFormat="1" ht="60" x14ac:dyDescent="0.25">
      <c r="A342" s="401"/>
      <c r="B342" s="358"/>
      <c r="C342" s="126" t="s">
        <v>4794</v>
      </c>
      <c r="D342" s="124" t="s">
        <v>4795</v>
      </c>
      <c r="E342" s="281" t="s">
        <v>120</v>
      </c>
      <c r="F342" s="281" t="s">
        <v>121</v>
      </c>
      <c r="G342" s="3">
        <v>6000000</v>
      </c>
      <c r="H342" s="3">
        <f t="shared" si="8"/>
        <v>6000000</v>
      </c>
      <c r="I342" s="3">
        <v>1</v>
      </c>
    </row>
    <row r="343" spans="1:9" s="80" customFormat="1" ht="30" x14ac:dyDescent="0.25">
      <c r="A343" s="401"/>
      <c r="B343" s="359"/>
      <c r="C343" s="134" t="s">
        <v>4796</v>
      </c>
      <c r="D343" s="124" t="s">
        <v>4797</v>
      </c>
      <c r="E343" s="281" t="s">
        <v>149</v>
      </c>
      <c r="F343" s="281" t="s">
        <v>121</v>
      </c>
      <c r="G343" s="86">
        <v>6070000</v>
      </c>
      <c r="H343" s="3">
        <f t="shared" si="8"/>
        <v>6070000</v>
      </c>
      <c r="I343" s="3">
        <v>1</v>
      </c>
    </row>
    <row r="344" spans="1:9" s="80" customFormat="1" x14ac:dyDescent="0.25">
      <c r="A344" s="401"/>
      <c r="B344" s="357">
        <v>4234</v>
      </c>
      <c r="C344" s="130">
        <v>22211200</v>
      </c>
      <c r="D344" s="129" t="s">
        <v>4798</v>
      </c>
      <c r="E344" s="82" t="s">
        <v>120</v>
      </c>
      <c r="F344" s="82" t="s">
        <v>121</v>
      </c>
      <c r="G344" s="17">
        <v>1260000</v>
      </c>
      <c r="H344" s="17">
        <f t="shared" si="8"/>
        <v>1260000</v>
      </c>
      <c r="I344" s="17">
        <v>1</v>
      </c>
    </row>
    <row r="345" spans="1:9" s="80" customFormat="1" ht="30" x14ac:dyDescent="0.25">
      <c r="A345" s="401"/>
      <c r="B345" s="358"/>
      <c r="C345" s="126" t="s">
        <v>4799</v>
      </c>
      <c r="D345" s="124" t="s">
        <v>4800</v>
      </c>
      <c r="E345" s="281" t="s">
        <v>14</v>
      </c>
      <c r="F345" s="281" t="s">
        <v>121</v>
      </c>
      <c r="G345" s="3">
        <v>1600000</v>
      </c>
      <c r="H345" s="3">
        <f t="shared" si="8"/>
        <v>1600000</v>
      </c>
      <c r="I345" s="3">
        <v>1</v>
      </c>
    </row>
    <row r="346" spans="1:9" s="80" customFormat="1" ht="45" x14ac:dyDescent="0.25">
      <c r="A346" s="401"/>
      <c r="B346" s="358"/>
      <c r="C346" s="126" t="s">
        <v>4801</v>
      </c>
      <c r="D346" s="124" t="s">
        <v>4802</v>
      </c>
      <c r="E346" s="281" t="s">
        <v>14</v>
      </c>
      <c r="F346" s="281" t="s">
        <v>121</v>
      </c>
      <c r="G346" s="3">
        <v>150000</v>
      </c>
      <c r="H346" s="3">
        <f t="shared" si="8"/>
        <v>150000</v>
      </c>
      <c r="I346" s="3">
        <v>1</v>
      </c>
    </row>
    <row r="347" spans="1:9" s="80" customFormat="1" ht="45" x14ac:dyDescent="0.25">
      <c r="A347" s="401"/>
      <c r="B347" s="358"/>
      <c r="C347" s="126" t="s">
        <v>4803</v>
      </c>
      <c r="D347" s="124" t="s">
        <v>4804</v>
      </c>
      <c r="E347" s="281" t="s">
        <v>14</v>
      </c>
      <c r="F347" s="281" t="s">
        <v>121</v>
      </c>
      <c r="G347" s="3">
        <v>590000</v>
      </c>
      <c r="H347" s="3">
        <f t="shared" si="8"/>
        <v>590000</v>
      </c>
      <c r="I347" s="3">
        <v>1</v>
      </c>
    </row>
    <row r="348" spans="1:9" s="80" customFormat="1" ht="30" x14ac:dyDescent="0.25">
      <c r="A348" s="401"/>
      <c r="B348" s="358"/>
      <c r="C348" s="126" t="s">
        <v>4805</v>
      </c>
      <c r="D348" s="124" t="s">
        <v>4806</v>
      </c>
      <c r="E348" s="281" t="s">
        <v>14</v>
      </c>
      <c r="F348" s="281" t="s">
        <v>121</v>
      </c>
      <c r="G348" s="3">
        <v>1000000</v>
      </c>
      <c r="H348" s="3">
        <f t="shared" si="8"/>
        <v>1000000</v>
      </c>
      <c r="I348" s="3">
        <v>1</v>
      </c>
    </row>
    <row r="349" spans="1:9" s="80" customFormat="1" ht="30" x14ac:dyDescent="0.25">
      <c r="A349" s="401"/>
      <c r="B349" s="358"/>
      <c r="C349" s="126" t="s">
        <v>4807</v>
      </c>
      <c r="D349" s="124" t="s">
        <v>4808</v>
      </c>
      <c r="E349" s="281" t="s">
        <v>14</v>
      </c>
      <c r="F349" s="281" t="s">
        <v>121</v>
      </c>
      <c r="G349" s="3">
        <v>200000</v>
      </c>
      <c r="H349" s="3">
        <f t="shared" si="8"/>
        <v>200000</v>
      </c>
      <c r="I349" s="3">
        <v>1</v>
      </c>
    </row>
    <row r="350" spans="1:9" s="80" customFormat="1" ht="45" x14ac:dyDescent="0.25">
      <c r="A350" s="401"/>
      <c r="B350" s="358"/>
      <c r="C350" s="126" t="s">
        <v>4809</v>
      </c>
      <c r="D350" s="124" t="s">
        <v>4810</v>
      </c>
      <c r="E350" s="281" t="s">
        <v>14</v>
      </c>
      <c r="F350" s="281" t="s">
        <v>121</v>
      </c>
      <c r="G350" s="3">
        <v>240000</v>
      </c>
      <c r="H350" s="3">
        <f t="shared" si="8"/>
        <v>240000</v>
      </c>
      <c r="I350" s="3">
        <v>1</v>
      </c>
    </row>
    <row r="351" spans="1:9" s="80" customFormat="1" ht="45" x14ac:dyDescent="0.25">
      <c r="A351" s="401"/>
      <c r="B351" s="358"/>
      <c r="C351" s="126" t="s">
        <v>5923</v>
      </c>
      <c r="D351" s="124" t="s">
        <v>4811</v>
      </c>
      <c r="E351" s="281" t="s">
        <v>14</v>
      </c>
      <c r="F351" s="281" t="s">
        <v>121</v>
      </c>
      <c r="G351" s="3">
        <v>50000</v>
      </c>
      <c r="H351" s="3">
        <f t="shared" si="8"/>
        <v>50000</v>
      </c>
      <c r="I351" s="3">
        <v>1</v>
      </c>
    </row>
    <row r="352" spans="1:9" s="80" customFormat="1" ht="30" x14ac:dyDescent="0.25">
      <c r="A352" s="401"/>
      <c r="B352" s="358"/>
      <c r="C352" s="126" t="s">
        <v>5922</v>
      </c>
      <c r="D352" s="124" t="s">
        <v>4812</v>
      </c>
      <c r="E352" s="281" t="s">
        <v>14</v>
      </c>
      <c r="F352" s="281" t="s">
        <v>121</v>
      </c>
      <c r="G352" s="3">
        <v>80000</v>
      </c>
      <c r="H352" s="3">
        <f t="shared" si="8"/>
        <v>80000</v>
      </c>
      <c r="I352" s="3">
        <v>1</v>
      </c>
    </row>
    <row r="353" spans="1:16384" s="80" customFormat="1" ht="45" x14ac:dyDescent="0.25">
      <c r="A353" s="401"/>
      <c r="B353" s="358"/>
      <c r="C353" s="126" t="s">
        <v>4813</v>
      </c>
      <c r="D353" s="124" t="s">
        <v>770</v>
      </c>
      <c r="E353" s="281" t="s">
        <v>14</v>
      </c>
      <c r="F353" s="281" t="s">
        <v>121</v>
      </c>
      <c r="G353" s="3">
        <v>300000</v>
      </c>
      <c r="H353" s="3">
        <f t="shared" si="8"/>
        <v>300000</v>
      </c>
      <c r="I353" s="3">
        <v>1</v>
      </c>
    </row>
    <row r="354" spans="1:16384" s="80" customFormat="1" ht="45" x14ac:dyDescent="0.25">
      <c r="A354" s="401"/>
      <c r="B354" s="358"/>
      <c r="C354" s="126" t="s">
        <v>4814</v>
      </c>
      <c r="D354" s="124" t="s">
        <v>4815</v>
      </c>
      <c r="E354" s="281" t="s">
        <v>14</v>
      </c>
      <c r="F354" s="281" t="s">
        <v>121</v>
      </c>
      <c r="G354" s="3">
        <v>300000</v>
      </c>
      <c r="H354" s="3">
        <f t="shared" si="8"/>
        <v>300000</v>
      </c>
      <c r="I354" s="3">
        <v>1</v>
      </c>
    </row>
    <row r="355" spans="1:16384" s="80" customFormat="1" ht="30" x14ac:dyDescent="0.25">
      <c r="A355" s="401"/>
      <c r="B355" s="358"/>
      <c r="C355" s="126" t="s">
        <v>4816</v>
      </c>
      <c r="D355" s="124" t="s">
        <v>4817</v>
      </c>
      <c r="E355" s="281" t="s">
        <v>14</v>
      </c>
      <c r="F355" s="281" t="s">
        <v>121</v>
      </c>
      <c r="G355" s="3">
        <v>40000</v>
      </c>
      <c r="H355" s="3">
        <f t="shared" si="8"/>
        <v>40000</v>
      </c>
      <c r="I355" s="3">
        <v>1</v>
      </c>
    </row>
    <row r="356" spans="1:16384" s="80" customFormat="1" ht="30" x14ac:dyDescent="0.25">
      <c r="A356" s="401"/>
      <c r="B356" s="358"/>
      <c r="C356" s="126" t="s">
        <v>4818</v>
      </c>
      <c r="D356" s="124" t="s">
        <v>4819</v>
      </c>
      <c r="E356" s="281" t="s">
        <v>14</v>
      </c>
      <c r="F356" s="281" t="s">
        <v>121</v>
      </c>
      <c r="G356" s="3">
        <v>270000</v>
      </c>
      <c r="H356" s="3">
        <f t="shared" si="8"/>
        <v>270000</v>
      </c>
      <c r="I356" s="3">
        <v>1</v>
      </c>
    </row>
    <row r="357" spans="1:16384" s="80" customFormat="1" ht="45" x14ac:dyDescent="0.25">
      <c r="A357" s="401"/>
      <c r="B357" s="358"/>
      <c r="C357" s="126" t="s">
        <v>4820</v>
      </c>
      <c r="D357" s="124" t="s">
        <v>4821</v>
      </c>
      <c r="E357" s="281" t="s">
        <v>14</v>
      </c>
      <c r="F357" s="281" t="s">
        <v>121</v>
      </c>
      <c r="G357" s="3">
        <v>2500000</v>
      </c>
      <c r="H357" s="3">
        <f t="shared" si="8"/>
        <v>2500000</v>
      </c>
      <c r="I357" s="3">
        <v>1</v>
      </c>
    </row>
    <row r="358" spans="1:16384" s="80" customFormat="1" ht="30" x14ac:dyDescent="0.25">
      <c r="A358" s="401"/>
      <c r="B358" s="358"/>
      <c r="C358" s="126" t="s">
        <v>4822</v>
      </c>
      <c r="D358" s="124" t="s">
        <v>4823</v>
      </c>
      <c r="E358" s="281" t="s">
        <v>14</v>
      </c>
      <c r="F358" s="281" t="s">
        <v>121</v>
      </c>
      <c r="G358" s="3">
        <v>175000</v>
      </c>
      <c r="H358" s="3">
        <f t="shared" si="8"/>
        <v>175000</v>
      </c>
      <c r="I358" s="3">
        <v>1</v>
      </c>
    </row>
    <row r="359" spans="1:16384" s="80" customFormat="1" ht="30" x14ac:dyDescent="0.25">
      <c r="A359" s="401"/>
      <c r="B359" s="358"/>
      <c r="C359" s="126" t="s">
        <v>4824</v>
      </c>
      <c r="D359" s="124" t="s">
        <v>4825</v>
      </c>
      <c r="E359" s="281" t="s">
        <v>14</v>
      </c>
      <c r="F359" s="281" t="s">
        <v>121</v>
      </c>
      <c r="G359" s="3">
        <v>150000</v>
      </c>
      <c r="H359" s="3">
        <f t="shared" si="8"/>
        <v>150000</v>
      </c>
      <c r="I359" s="3">
        <v>1</v>
      </c>
    </row>
    <row r="360" spans="1:16384" s="80" customFormat="1" ht="45" x14ac:dyDescent="0.25">
      <c r="A360" s="401"/>
      <c r="B360" s="358"/>
      <c r="C360" s="126" t="s">
        <v>4826</v>
      </c>
      <c r="D360" s="124" t="s">
        <v>4827</v>
      </c>
      <c r="E360" s="281" t="s">
        <v>14</v>
      </c>
      <c r="F360" s="281" t="s">
        <v>121</v>
      </c>
      <c r="G360" s="3">
        <v>200000</v>
      </c>
      <c r="H360" s="3">
        <f t="shared" si="8"/>
        <v>200000</v>
      </c>
      <c r="I360" s="3">
        <v>1</v>
      </c>
    </row>
    <row r="361" spans="1:16384" s="80" customFormat="1" ht="45" x14ac:dyDescent="0.25">
      <c r="A361" s="401"/>
      <c r="B361" s="358"/>
      <c r="C361" s="126" t="s">
        <v>4828</v>
      </c>
      <c r="D361" s="124" t="s">
        <v>4829</v>
      </c>
      <c r="E361" s="281" t="s">
        <v>14</v>
      </c>
      <c r="F361" s="281" t="s">
        <v>121</v>
      </c>
      <c r="G361" s="3">
        <v>240000</v>
      </c>
      <c r="H361" s="3">
        <f t="shared" si="8"/>
        <v>240000</v>
      </c>
      <c r="I361" s="3">
        <v>1</v>
      </c>
    </row>
    <row r="362" spans="1:16384" s="80" customFormat="1" ht="30" x14ac:dyDescent="0.25">
      <c r="A362" s="401"/>
      <c r="B362" s="358"/>
      <c r="C362" s="126" t="s">
        <v>4830</v>
      </c>
      <c r="D362" s="127" t="s">
        <v>4831</v>
      </c>
      <c r="E362" s="281" t="s">
        <v>14</v>
      </c>
      <c r="F362" s="281" t="s">
        <v>121</v>
      </c>
      <c r="G362" s="3">
        <v>2000000</v>
      </c>
      <c r="H362" s="3">
        <f t="shared" si="8"/>
        <v>2000000</v>
      </c>
      <c r="I362" s="3">
        <v>1</v>
      </c>
    </row>
    <row r="363" spans="1:16384" s="80" customFormat="1" ht="30" x14ac:dyDescent="0.25">
      <c r="A363" s="401"/>
      <c r="B363" s="359"/>
      <c r="C363" s="126" t="s">
        <v>4832</v>
      </c>
      <c r="D363" s="124" t="s">
        <v>4833</v>
      </c>
      <c r="E363" s="281" t="s">
        <v>14</v>
      </c>
      <c r="F363" s="281" t="s">
        <v>121</v>
      </c>
      <c r="G363" s="3">
        <v>3000000</v>
      </c>
      <c r="H363" s="3">
        <f t="shared" si="8"/>
        <v>3000000</v>
      </c>
      <c r="I363" s="3">
        <v>1</v>
      </c>
    </row>
    <row r="364" spans="1:16384" s="80" customFormat="1" ht="30" x14ac:dyDescent="0.25">
      <c r="A364" s="401"/>
      <c r="B364" s="357">
        <v>4235</v>
      </c>
      <c r="C364" s="126" t="s">
        <v>4834</v>
      </c>
      <c r="D364" s="124" t="s">
        <v>4835</v>
      </c>
      <c r="E364" s="281" t="s">
        <v>126</v>
      </c>
      <c r="F364" s="281" t="s">
        <v>121</v>
      </c>
      <c r="G364" s="3">
        <v>10000000</v>
      </c>
      <c r="H364" s="3">
        <f t="shared" si="8"/>
        <v>10000000</v>
      </c>
      <c r="I364" s="3">
        <v>1</v>
      </c>
    </row>
    <row r="365" spans="1:16384" s="80" customFormat="1" x14ac:dyDescent="0.25">
      <c r="A365" s="401"/>
      <c r="B365" s="359"/>
      <c r="C365" s="126" t="s">
        <v>4836</v>
      </c>
      <c r="D365" s="124" t="s">
        <v>4837</v>
      </c>
      <c r="E365" s="281" t="s">
        <v>149</v>
      </c>
      <c r="F365" s="281" t="s">
        <v>121</v>
      </c>
      <c r="G365" s="3">
        <v>10000000</v>
      </c>
      <c r="H365" s="3">
        <f t="shared" si="8"/>
        <v>10000000</v>
      </c>
      <c r="I365" s="3">
        <v>1</v>
      </c>
    </row>
    <row r="366" spans="1:16384" s="80" customFormat="1" ht="45" x14ac:dyDescent="0.25">
      <c r="A366" s="401"/>
      <c r="B366" s="357">
        <v>4237</v>
      </c>
      <c r="C366" s="126" t="s">
        <v>4838</v>
      </c>
      <c r="D366" s="124" t="s">
        <v>4839</v>
      </c>
      <c r="E366" s="281" t="s">
        <v>120</v>
      </c>
      <c r="F366" s="281" t="s">
        <v>121</v>
      </c>
      <c r="G366" s="3">
        <v>150000</v>
      </c>
      <c r="H366" s="3">
        <f t="shared" si="8"/>
        <v>150000</v>
      </c>
      <c r="I366" s="3">
        <v>1</v>
      </c>
    </row>
    <row r="367" spans="1:16384" s="290" customFormat="1" ht="45" x14ac:dyDescent="0.25">
      <c r="A367" s="401"/>
      <c r="B367" s="358"/>
      <c r="C367" s="126" t="s">
        <v>5890</v>
      </c>
      <c r="D367" s="124" t="s">
        <v>4839</v>
      </c>
      <c r="E367" s="287" t="s">
        <v>120</v>
      </c>
      <c r="F367" s="287" t="s">
        <v>121</v>
      </c>
      <c r="G367" s="3">
        <v>300000</v>
      </c>
      <c r="H367" s="3">
        <v>300000</v>
      </c>
      <c r="I367" s="3">
        <v>1</v>
      </c>
      <c r="J367" s="302"/>
      <c r="K367" s="302"/>
      <c r="L367" s="302"/>
      <c r="M367" s="302"/>
      <c r="N367" s="302"/>
      <c r="O367" s="302"/>
      <c r="P367" s="302"/>
      <c r="Q367" s="302"/>
      <c r="R367" s="302"/>
      <c r="S367" s="302"/>
      <c r="T367" s="302"/>
      <c r="U367" s="302"/>
      <c r="V367" s="302"/>
      <c r="W367" s="302"/>
      <c r="X367" s="302"/>
      <c r="Y367" s="302"/>
      <c r="Z367" s="302"/>
      <c r="AA367" s="302"/>
      <c r="AB367" s="302"/>
      <c r="AC367" s="302"/>
      <c r="AD367" s="302"/>
      <c r="AE367" s="302"/>
      <c r="AF367" s="302"/>
      <c r="AG367" s="302"/>
      <c r="AH367" s="302"/>
      <c r="AI367" s="302"/>
      <c r="AJ367" s="302"/>
      <c r="AK367" s="302"/>
      <c r="AL367" s="302"/>
      <c r="AM367" s="302"/>
      <c r="AN367" s="302"/>
      <c r="AO367" s="302"/>
      <c r="AP367" s="302"/>
      <c r="AQ367" s="302"/>
      <c r="AR367" s="302"/>
      <c r="AS367" s="302"/>
      <c r="AT367" s="302"/>
      <c r="AU367" s="302"/>
      <c r="AV367" s="302"/>
      <c r="AW367" s="302"/>
      <c r="AX367" s="302"/>
      <c r="AY367" s="302"/>
      <c r="AZ367" s="302"/>
      <c r="BA367" s="302"/>
      <c r="BB367" s="302"/>
      <c r="BC367" s="302"/>
      <c r="BD367" s="302"/>
      <c r="BE367" s="302"/>
      <c r="BF367" s="302"/>
      <c r="BG367" s="302"/>
      <c r="BH367" s="302"/>
      <c r="BI367" s="302"/>
      <c r="BJ367" s="302"/>
      <c r="BK367" s="302"/>
      <c r="BL367" s="302"/>
      <c r="BM367" s="302"/>
      <c r="BN367" s="302"/>
      <c r="BO367" s="302"/>
      <c r="BP367" s="302"/>
      <c r="BQ367" s="302"/>
      <c r="BR367" s="302"/>
      <c r="BS367" s="302"/>
      <c r="BT367" s="302"/>
      <c r="BU367" s="302"/>
      <c r="BV367" s="302"/>
      <c r="BW367" s="302"/>
      <c r="BX367" s="302"/>
      <c r="BY367" s="302"/>
      <c r="BZ367" s="302"/>
      <c r="CA367" s="302"/>
      <c r="CB367" s="302"/>
      <c r="CC367" s="302" t="s">
        <v>5890</v>
      </c>
      <c r="CD367" s="302" t="s">
        <v>5890</v>
      </c>
      <c r="CE367" s="302" t="s">
        <v>5890</v>
      </c>
      <c r="CF367" s="302" t="s">
        <v>5890</v>
      </c>
      <c r="CG367" s="302" t="s">
        <v>5890</v>
      </c>
      <c r="CH367" s="302" t="s">
        <v>5890</v>
      </c>
      <c r="CI367" s="302" t="s">
        <v>5890</v>
      </c>
      <c r="CJ367" s="302" t="s">
        <v>5890</v>
      </c>
      <c r="CK367" s="302" t="s">
        <v>5890</v>
      </c>
      <c r="CL367" s="302" t="s">
        <v>5890</v>
      </c>
      <c r="CM367" s="302" t="s">
        <v>5890</v>
      </c>
      <c r="CN367" s="302" t="s">
        <v>5890</v>
      </c>
      <c r="CO367" s="302" t="s">
        <v>5890</v>
      </c>
      <c r="CP367" s="302" t="s">
        <v>5890</v>
      </c>
      <c r="CQ367" s="302" t="s">
        <v>5890</v>
      </c>
      <c r="CR367" s="302" t="s">
        <v>5890</v>
      </c>
      <c r="CS367" s="302" t="s">
        <v>5890</v>
      </c>
      <c r="CT367" s="302" t="s">
        <v>5890</v>
      </c>
      <c r="CU367" s="302" t="s">
        <v>5890</v>
      </c>
      <c r="CV367" s="302" t="s">
        <v>5890</v>
      </c>
      <c r="CW367" s="302" t="s">
        <v>5890</v>
      </c>
      <c r="CX367" s="302" t="s">
        <v>5890</v>
      </c>
      <c r="CY367" s="302" t="s">
        <v>5890</v>
      </c>
      <c r="CZ367" s="302" t="s">
        <v>5890</v>
      </c>
      <c r="DA367" s="302" t="s">
        <v>5890</v>
      </c>
      <c r="DB367" s="302" t="s">
        <v>5890</v>
      </c>
      <c r="DC367" s="302" t="s">
        <v>5890</v>
      </c>
      <c r="DD367" s="302" t="s">
        <v>5890</v>
      </c>
      <c r="DE367" s="302" t="s">
        <v>5890</v>
      </c>
      <c r="DF367" s="302" t="s">
        <v>5890</v>
      </c>
      <c r="DG367" s="302" t="s">
        <v>5890</v>
      </c>
      <c r="DH367" s="302" t="s">
        <v>5890</v>
      </c>
      <c r="DI367" s="302" t="s">
        <v>5890</v>
      </c>
      <c r="DJ367" s="302" t="s">
        <v>5890</v>
      </c>
      <c r="DK367" s="302" t="s">
        <v>5890</v>
      </c>
      <c r="DL367" s="302" t="s">
        <v>5890</v>
      </c>
      <c r="DM367" s="302" t="s">
        <v>5890</v>
      </c>
      <c r="DN367" s="302" t="s">
        <v>5890</v>
      </c>
      <c r="DO367" s="302" t="s">
        <v>5890</v>
      </c>
      <c r="DP367" s="302" t="s">
        <v>5890</v>
      </c>
      <c r="DQ367" s="302" t="s">
        <v>5890</v>
      </c>
      <c r="DR367" s="302" t="s">
        <v>5890</v>
      </c>
      <c r="DS367" s="302" t="s">
        <v>5890</v>
      </c>
      <c r="DT367" s="302" t="s">
        <v>5890</v>
      </c>
      <c r="DU367" s="302" t="s">
        <v>5890</v>
      </c>
      <c r="DV367" s="302" t="s">
        <v>5890</v>
      </c>
      <c r="DW367" s="302" t="s">
        <v>5890</v>
      </c>
      <c r="DX367" s="302" t="s">
        <v>5890</v>
      </c>
      <c r="DY367" s="302" t="s">
        <v>5890</v>
      </c>
      <c r="DZ367" s="302" t="s">
        <v>5890</v>
      </c>
      <c r="EA367" s="302" t="s">
        <v>5890</v>
      </c>
      <c r="EB367" s="302" t="s">
        <v>5890</v>
      </c>
      <c r="EC367" s="302" t="s">
        <v>5890</v>
      </c>
      <c r="ED367" s="302" t="s">
        <v>5890</v>
      </c>
      <c r="EE367" s="302" t="s">
        <v>5890</v>
      </c>
      <c r="EF367" s="302" t="s">
        <v>5890</v>
      </c>
      <c r="EG367" s="302" t="s">
        <v>5890</v>
      </c>
      <c r="EH367" s="302" t="s">
        <v>5890</v>
      </c>
      <c r="EI367" s="302" t="s">
        <v>5890</v>
      </c>
      <c r="EJ367" s="302" t="s">
        <v>5890</v>
      </c>
      <c r="EK367" s="302" t="s">
        <v>5890</v>
      </c>
      <c r="EL367" s="302" t="s">
        <v>5890</v>
      </c>
      <c r="EM367" s="302" t="s">
        <v>5890</v>
      </c>
      <c r="EN367" s="302" t="s">
        <v>5890</v>
      </c>
      <c r="EO367" s="302" t="s">
        <v>5890</v>
      </c>
      <c r="EP367" s="302" t="s">
        <v>5890</v>
      </c>
      <c r="EQ367" s="302" t="s">
        <v>5890</v>
      </c>
      <c r="ER367" s="302" t="s">
        <v>5890</v>
      </c>
      <c r="ES367" s="302" t="s">
        <v>5890</v>
      </c>
      <c r="ET367" s="302" t="s">
        <v>5890</v>
      </c>
      <c r="EU367" s="302" t="s">
        <v>5890</v>
      </c>
      <c r="EV367" s="302" t="s">
        <v>5890</v>
      </c>
      <c r="EW367" s="302" t="s">
        <v>5890</v>
      </c>
      <c r="EX367" s="302" t="s">
        <v>5890</v>
      </c>
      <c r="EY367" s="302" t="s">
        <v>5890</v>
      </c>
      <c r="EZ367" s="302" t="s">
        <v>5890</v>
      </c>
      <c r="FA367" s="302" t="s">
        <v>5890</v>
      </c>
      <c r="FB367" s="302" t="s">
        <v>5890</v>
      </c>
      <c r="FC367" s="302" t="s">
        <v>5890</v>
      </c>
      <c r="FD367" s="302" t="s">
        <v>5890</v>
      </c>
      <c r="FE367" s="302" t="s">
        <v>5890</v>
      </c>
      <c r="FF367" s="302" t="s">
        <v>5890</v>
      </c>
      <c r="FG367" s="302" t="s">
        <v>5890</v>
      </c>
      <c r="FH367" s="302" t="s">
        <v>5890</v>
      </c>
      <c r="FI367" s="302" t="s">
        <v>5890</v>
      </c>
      <c r="FJ367" s="302" t="s">
        <v>5890</v>
      </c>
      <c r="FK367" s="302" t="s">
        <v>5890</v>
      </c>
      <c r="FL367" s="302" t="s">
        <v>5890</v>
      </c>
      <c r="FM367" s="302" t="s">
        <v>5890</v>
      </c>
      <c r="FN367" s="302" t="s">
        <v>5890</v>
      </c>
      <c r="FO367" s="302" t="s">
        <v>5890</v>
      </c>
      <c r="FP367" s="302" t="s">
        <v>5890</v>
      </c>
      <c r="FQ367" s="302" t="s">
        <v>5890</v>
      </c>
      <c r="FR367" s="302" t="s">
        <v>5890</v>
      </c>
      <c r="FS367" s="302" t="s">
        <v>5890</v>
      </c>
      <c r="FT367" s="302" t="s">
        <v>5890</v>
      </c>
      <c r="FU367" s="302" t="s">
        <v>5890</v>
      </c>
      <c r="FV367" s="302" t="s">
        <v>5890</v>
      </c>
      <c r="FW367" s="302" t="s">
        <v>5890</v>
      </c>
      <c r="FX367" s="302" t="s">
        <v>5890</v>
      </c>
      <c r="FY367" s="302" t="s">
        <v>5890</v>
      </c>
      <c r="FZ367" s="302" t="s">
        <v>5890</v>
      </c>
      <c r="GA367" s="302" t="s">
        <v>5890</v>
      </c>
      <c r="GB367" s="302" t="s">
        <v>5890</v>
      </c>
      <c r="GC367" s="302" t="s">
        <v>5890</v>
      </c>
      <c r="GD367" s="302" t="s">
        <v>5890</v>
      </c>
      <c r="GE367" s="302" t="s">
        <v>5890</v>
      </c>
      <c r="GF367" s="302" t="s">
        <v>5890</v>
      </c>
      <c r="GG367" s="302" t="s">
        <v>5890</v>
      </c>
      <c r="GH367" s="302" t="s">
        <v>5890</v>
      </c>
      <c r="GI367" s="302" t="s">
        <v>5890</v>
      </c>
      <c r="GJ367" s="302" t="s">
        <v>5890</v>
      </c>
      <c r="GK367" s="302" t="s">
        <v>5890</v>
      </c>
      <c r="GL367" s="302" t="s">
        <v>5890</v>
      </c>
      <c r="GM367" s="302" t="s">
        <v>5890</v>
      </c>
      <c r="GN367" s="302" t="s">
        <v>5890</v>
      </c>
      <c r="GO367" s="302" t="s">
        <v>5890</v>
      </c>
      <c r="GP367" s="302" t="s">
        <v>5890</v>
      </c>
      <c r="GQ367" s="302" t="s">
        <v>5890</v>
      </c>
      <c r="GR367" s="302" t="s">
        <v>5890</v>
      </c>
      <c r="GS367" s="302" t="s">
        <v>5890</v>
      </c>
      <c r="GT367" s="302" t="s">
        <v>5890</v>
      </c>
      <c r="GU367" s="302" t="s">
        <v>5890</v>
      </c>
      <c r="GV367" s="302" t="s">
        <v>5890</v>
      </c>
      <c r="GW367" s="302" t="s">
        <v>5890</v>
      </c>
      <c r="GX367" s="302" t="s">
        <v>5890</v>
      </c>
      <c r="GY367" s="302" t="s">
        <v>5890</v>
      </c>
      <c r="GZ367" s="302" t="s">
        <v>5890</v>
      </c>
      <c r="HA367" s="302" t="s">
        <v>5890</v>
      </c>
      <c r="HB367" s="302" t="s">
        <v>5890</v>
      </c>
      <c r="HC367" s="302" t="s">
        <v>5890</v>
      </c>
      <c r="HD367" s="302" t="s">
        <v>5890</v>
      </c>
      <c r="HE367" s="302" t="s">
        <v>5890</v>
      </c>
      <c r="HF367" s="302" t="s">
        <v>5890</v>
      </c>
      <c r="HG367" s="302" t="s">
        <v>5890</v>
      </c>
      <c r="HH367" s="302" t="s">
        <v>5890</v>
      </c>
      <c r="HI367" s="302" t="s">
        <v>5890</v>
      </c>
      <c r="HJ367" s="302" t="s">
        <v>5890</v>
      </c>
      <c r="HK367" s="302" t="s">
        <v>5890</v>
      </c>
      <c r="HL367" s="302" t="s">
        <v>5890</v>
      </c>
      <c r="HM367" s="302" t="s">
        <v>5890</v>
      </c>
      <c r="HN367" s="302" t="s">
        <v>5890</v>
      </c>
      <c r="HO367" s="302" t="s">
        <v>5890</v>
      </c>
      <c r="HP367" s="302" t="s">
        <v>5890</v>
      </c>
      <c r="HQ367" s="302" t="s">
        <v>5890</v>
      </c>
      <c r="HR367" s="302" t="s">
        <v>5890</v>
      </c>
      <c r="HS367" s="302" t="s">
        <v>5890</v>
      </c>
      <c r="HT367" s="302" t="s">
        <v>5890</v>
      </c>
      <c r="HU367" s="302" t="s">
        <v>5890</v>
      </c>
      <c r="HV367" s="302" t="s">
        <v>5890</v>
      </c>
      <c r="HW367" s="302" t="s">
        <v>5890</v>
      </c>
      <c r="HX367" s="302" t="s">
        <v>5890</v>
      </c>
      <c r="HY367" s="302" t="s">
        <v>5890</v>
      </c>
      <c r="HZ367" s="302" t="s">
        <v>5890</v>
      </c>
      <c r="IA367" s="302" t="s">
        <v>5890</v>
      </c>
      <c r="IB367" s="302" t="s">
        <v>5890</v>
      </c>
      <c r="IC367" s="302" t="s">
        <v>5890</v>
      </c>
      <c r="ID367" s="302" t="s">
        <v>5890</v>
      </c>
      <c r="IE367" s="302" t="s">
        <v>5890</v>
      </c>
      <c r="IF367" s="302" t="s">
        <v>5890</v>
      </c>
      <c r="IG367" s="302" t="s">
        <v>5890</v>
      </c>
      <c r="IH367" s="302" t="s">
        <v>5890</v>
      </c>
      <c r="II367" s="302" t="s">
        <v>5890</v>
      </c>
      <c r="IJ367" s="302" t="s">
        <v>5890</v>
      </c>
      <c r="IK367" s="302" t="s">
        <v>5890</v>
      </c>
      <c r="IL367" s="302" t="s">
        <v>5890</v>
      </c>
      <c r="IM367" s="302" t="s">
        <v>5890</v>
      </c>
      <c r="IN367" s="302" t="s">
        <v>5890</v>
      </c>
      <c r="IO367" s="302" t="s">
        <v>5890</v>
      </c>
      <c r="IP367" s="302" t="s">
        <v>5890</v>
      </c>
      <c r="IQ367" s="302" t="s">
        <v>5890</v>
      </c>
      <c r="IR367" s="302" t="s">
        <v>5890</v>
      </c>
      <c r="IS367" s="302" t="s">
        <v>5890</v>
      </c>
      <c r="IT367" s="302" t="s">
        <v>5890</v>
      </c>
      <c r="IU367" s="302" t="s">
        <v>5890</v>
      </c>
      <c r="IV367" s="302" t="s">
        <v>5890</v>
      </c>
      <c r="IW367" s="302" t="s">
        <v>5890</v>
      </c>
      <c r="IX367" s="302" t="s">
        <v>5890</v>
      </c>
      <c r="IY367" s="302" t="s">
        <v>5890</v>
      </c>
      <c r="IZ367" s="302" t="s">
        <v>5890</v>
      </c>
      <c r="JA367" s="302" t="s">
        <v>5890</v>
      </c>
      <c r="JB367" s="302" t="s">
        <v>5890</v>
      </c>
      <c r="JC367" s="302" t="s">
        <v>5890</v>
      </c>
      <c r="JD367" s="302" t="s">
        <v>5890</v>
      </c>
      <c r="JE367" s="302" t="s">
        <v>5890</v>
      </c>
      <c r="JF367" s="302" t="s">
        <v>5890</v>
      </c>
      <c r="JG367" s="302" t="s">
        <v>5890</v>
      </c>
      <c r="JH367" s="302" t="s">
        <v>5890</v>
      </c>
      <c r="JI367" s="302" t="s">
        <v>5890</v>
      </c>
      <c r="JJ367" s="302" t="s">
        <v>5890</v>
      </c>
      <c r="JK367" s="302" t="s">
        <v>5890</v>
      </c>
      <c r="JL367" s="302" t="s">
        <v>5890</v>
      </c>
      <c r="JM367" s="302" t="s">
        <v>5890</v>
      </c>
      <c r="JN367" s="302" t="s">
        <v>5890</v>
      </c>
      <c r="JO367" s="302" t="s">
        <v>5890</v>
      </c>
      <c r="JP367" s="302" t="s">
        <v>5890</v>
      </c>
      <c r="JQ367" s="302" t="s">
        <v>5890</v>
      </c>
      <c r="JR367" s="302" t="s">
        <v>5890</v>
      </c>
      <c r="JS367" s="302" t="s">
        <v>5890</v>
      </c>
      <c r="JT367" s="302" t="s">
        <v>5890</v>
      </c>
      <c r="JU367" s="302" t="s">
        <v>5890</v>
      </c>
      <c r="JV367" s="302" t="s">
        <v>5890</v>
      </c>
      <c r="JW367" s="302" t="s">
        <v>5890</v>
      </c>
      <c r="JX367" s="302" t="s">
        <v>5890</v>
      </c>
      <c r="JY367" s="302" t="s">
        <v>5890</v>
      </c>
      <c r="JZ367" s="302" t="s">
        <v>5890</v>
      </c>
      <c r="KA367" s="302" t="s">
        <v>5890</v>
      </c>
      <c r="KB367" s="302" t="s">
        <v>5890</v>
      </c>
      <c r="KC367" s="302" t="s">
        <v>5890</v>
      </c>
      <c r="KD367" s="302" t="s">
        <v>5890</v>
      </c>
      <c r="KE367" s="302" t="s">
        <v>5890</v>
      </c>
      <c r="KF367" s="302" t="s">
        <v>5890</v>
      </c>
      <c r="KG367" s="302" t="s">
        <v>5890</v>
      </c>
      <c r="KH367" s="302" t="s">
        <v>5890</v>
      </c>
      <c r="KI367" s="302" t="s">
        <v>5890</v>
      </c>
      <c r="KJ367" s="302" t="s">
        <v>5890</v>
      </c>
      <c r="KK367" s="302" t="s">
        <v>5890</v>
      </c>
      <c r="KL367" s="302" t="s">
        <v>5890</v>
      </c>
      <c r="KM367" s="302" t="s">
        <v>5890</v>
      </c>
      <c r="KN367" s="302" t="s">
        <v>5890</v>
      </c>
      <c r="KO367" s="302" t="s">
        <v>5890</v>
      </c>
      <c r="KP367" s="302" t="s">
        <v>5890</v>
      </c>
      <c r="KQ367" s="302" t="s">
        <v>5890</v>
      </c>
      <c r="KR367" s="302" t="s">
        <v>5890</v>
      </c>
      <c r="KS367" s="302" t="s">
        <v>5890</v>
      </c>
      <c r="KT367" s="302" t="s">
        <v>5890</v>
      </c>
      <c r="KU367" s="302" t="s">
        <v>5890</v>
      </c>
      <c r="KV367" s="302" t="s">
        <v>5890</v>
      </c>
      <c r="KW367" s="302" t="s">
        <v>5890</v>
      </c>
      <c r="KX367" s="302" t="s">
        <v>5890</v>
      </c>
      <c r="KY367" s="302" t="s">
        <v>5890</v>
      </c>
      <c r="KZ367" s="302" t="s">
        <v>5890</v>
      </c>
      <c r="LA367" s="302" t="s">
        <v>5890</v>
      </c>
      <c r="LB367" s="302" t="s">
        <v>5890</v>
      </c>
      <c r="LC367" s="302" t="s">
        <v>5890</v>
      </c>
      <c r="LD367" s="302" t="s">
        <v>5890</v>
      </c>
      <c r="LE367" s="302" t="s">
        <v>5890</v>
      </c>
      <c r="LF367" s="302" t="s">
        <v>5890</v>
      </c>
      <c r="LG367" s="302" t="s">
        <v>5890</v>
      </c>
      <c r="LH367" s="302" t="s">
        <v>5890</v>
      </c>
      <c r="LI367" s="302" t="s">
        <v>5890</v>
      </c>
      <c r="LJ367" s="302" t="s">
        <v>5890</v>
      </c>
      <c r="LK367" s="302" t="s">
        <v>5890</v>
      </c>
      <c r="LL367" s="302" t="s">
        <v>5890</v>
      </c>
      <c r="LM367" s="302" t="s">
        <v>5890</v>
      </c>
      <c r="LN367" s="302" t="s">
        <v>5890</v>
      </c>
      <c r="LO367" s="302" t="s">
        <v>5890</v>
      </c>
      <c r="LP367" s="302" t="s">
        <v>5890</v>
      </c>
      <c r="LQ367" s="302" t="s">
        <v>5890</v>
      </c>
      <c r="LR367" s="302" t="s">
        <v>5890</v>
      </c>
      <c r="LS367" s="302" t="s">
        <v>5890</v>
      </c>
      <c r="LT367" s="302" t="s">
        <v>5890</v>
      </c>
      <c r="LU367" s="302" t="s">
        <v>5890</v>
      </c>
      <c r="LV367" s="302" t="s">
        <v>5890</v>
      </c>
      <c r="LW367" s="302" t="s">
        <v>5890</v>
      </c>
      <c r="LX367" s="302" t="s">
        <v>5890</v>
      </c>
      <c r="LY367" s="302" t="s">
        <v>5890</v>
      </c>
      <c r="LZ367" s="302" t="s">
        <v>5890</v>
      </c>
      <c r="MA367" s="302" t="s">
        <v>5890</v>
      </c>
      <c r="MB367" s="302" t="s">
        <v>5890</v>
      </c>
      <c r="MC367" s="302" t="s">
        <v>5890</v>
      </c>
      <c r="MD367" s="302" t="s">
        <v>5890</v>
      </c>
      <c r="ME367" s="302" t="s">
        <v>5890</v>
      </c>
      <c r="MF367" s="302" t="s">
        <v>5890</v>
      </c>
      <c r="MG367" s="302" t="s">
        <v>5890</v>
      </c>
      <c r="MH367" s="302" t="s">
        <v>5890</v>
      </c>
      <c r="MI367" s="302" t="s">
        <v>5890</v>
      </c>
      <c r="MJ367" s="302" t="s">
        <v>5890</v>
      </c>
      <c r="MK367" s="302" t="s">
        <v>5890</v>
      </c>
      <c r="ML367" s="302" t="s">
        <v>5890</v>
      </c>
      <c r="MM367" s="302" t="s">
        <v>5890</v>
      </c>
      <c r="MN367" s="302" t="s">
        <v>5890</v>
      </c>
      <c r="MO367" s="302" t="s">
        <v>5890</v>
      </c>
      <c r="MP367" s="302" t="s">
        <v>5890</v>
      </c>
      <c r="MQ367" s="302" t="s">
        <v>5890</v>
      </c>
      <c r="MR367" s="302" t="s">
        <v>5890</v>
      </c>
      <c r="MS367" s="302" t="s">
        <v>5890</v>
      </c>
      <c r="MT367" s="302" t="s">
        <v>5890</v>
      </c>
      <c r="MU367" s="302" t="s">
        <v>5890</v>
      </c>
      <c r="MV367" s="302" t="s">
        <v>5890</v>
      </c>
      <c r="MW367" s="302" t="s">
        <v>5890</v>
      </c>
      <c r="MX367" s="302" t="s">
        <v>5890</v>
      </c>
      <c r="MY367" s="302" t="s">
        <v>5890</v>
      </c>
      <c r="MZ367" s="302" t="s">
        <v>5890</v>
      </c>
      <c r="NA367" s="302" t="s">
        <v>5890</v>
      </c>
      <c r="NB367" s="302" t="s">
        <v>5890</v>
      </c>
      <c r="NC367" s="302" t="s">
        <v>5890</v>
      </c>
      <c r="ND367" s="302" t="s">
        <v>5890</v>
      </c>
      <c r="NE367" s="302" t="s">
        <v>5890</v>
      </c>
      <c r="NF367" s="302" t="s">
        <v>5890</v>
      </c>
      <c r="NG367" s="302" t="s">
        <v>5890</v>
      </c>
      <c r="NH367" s="302" t="s">
        <v>5890</v>
      </c>
      <c r="NI367" s="302" t="s">
        <v>5890</v>
      </c>
      <c r="NJ367" s="302" t="s">
        <v>5890</v>
      </c>
      <c r="NK367" s="302" t="s">
        <v>5890</v>
      </c>
      <c r="NL367" s="302" t="s">
        <v>5890</v>
      </c>
      <c r="NM367" s="302" t="s">
        <v>5890</v>
      </c>
      <c r="NN367" s="302" t="s">
        <v>5890</v>
      </c>
      <c r="NO367" s="302" t="s">
        <v>5890</v>
      </c>
      <c r="NP367" s="302" t="s">
        <v>5890</v>
      </c>
      <c r="NQ367" s="302" t="s">
        <v>5890</v>
      </c>
      <c r="NR367" s="302" t="s">
        <v>5890</v>
      </c>
      <c r="NS367" s="302" t="s">
        <v>5890</v>
      </c>
      <c r="NT367" s="302" t="s">
        <v>5890</v>
      </c>
      <c r="NU367" s="302" t="s">
        <v>5890</v>
      </c>
      <c r="NV367" s="302" t="s">
        <v>5890</v>
      </c>
      <c r="NW367" s="302" t="s">
        <v>5890</v>
      </c>
      <c r="NX367" s="302" t="s">
        <v>5890</v>
      </c>
      <c r="NY367" s="302" t="s">
        <v>5890</v>
      </c>
      <c r="NZ367" s="302" t="s">
        <v>5890</v>
      </c>
      <c r="OA367" s="302" t="s">
        <v>5890</v>
      </c>
      <c r="OB367" s="302" t="s">
        <v>5890</v>
      </c>
      <c r="OC367" s="302" t="s">
        <v>5890</v>
      </c>
      <c r="OD367" s="302" t="s">
        <v>5890</v>
      </c>
      <c r="OE367" s="302" t="s">
        <v>5890</v>
      </c>
      <c r="OF367" s="302" t="s">
        <v>5890</v>
      </c>
      <c r="OG367" s="302" t="s">
        <v>5890</v>
      </c>
      <c r="OH367" s="302" t="s">
        <v>5890</v>
      </c>
      <c r="OI367" s="302" t="s">
        <v>5890</v>
      </c>
      <c r="OJ367" s="302" t="s">
        <v>5890</v>
      </c>
      <c r="OK367" s="302" t="s">
        <v>5890</v>
      </c>
      <c r="OL367" s="302" t="s">
        <v>5890</v>
      </c>
      <c r="OM367" s="302" t="s">
        <v>5890</v>
      </c>
      <c r="ON367" s="302" t="s">
        <v>5890</v>
      </c>
      <c r="OO367" s="302" t="s">
        <v>5890</v>
      </c>
      <c r="OP367" s="302" t="s">
        <v>5890</v>
      </c>
      <c r="OQ367" s="302" t="s">
        <v>5890</v>
      </c>
      <c r="OR367" s="302" t="s">
        <v>5890</v>
      </c>
      <c r="OS367" s="302" t="s">
        <v>5890</v>
      </c>
      <c r="OT367" s="302" t="s">
        <v>5890</v>
      </c>
      <c r="OU367" s="302" t="s">
        <v>5890</v>
      </c>
      <c r="OV367" s="302" t="s">
        <v>5890</v>
      </c>
      <c r="OW367" s="302" t="s">
        <v>5890</v>
      </c>
      <c r="OX367" s="302" t="s">
        <v>5890</v>
      </c>
      <c r="OY367" s="302" t="s">
        <v>5890</v>
      </c>
      <c r="OZ367" s="302" t="s">
        <v>5890</v>
      </c>
      <c r="PA367" s="302" t="s">
        <v>5890</v>
      </c>
      <c r="PB367" s="302" t="s">
        <v>5890</v>
      </c>
      <c r="PC367" s="302" t="s">
        <v>5890</v>
      </c>
      <c r="PD367" s="302" t="s">
        <v>5890</v>
      </c>
      <c r="PE367" s="302" t="s">
        <v>5890</v>
      </c>
      <c r="PF367" s="302" t="s">
        <v>5890</v>
      </c>
      <c r="PG367" s="302" t="s">
        <v>5890</v>
      </c>
      <c r="PH367" s="302" t="s">
        <v>5890</v>
      </c>
      <c r="PI367" s="302" t="s">
        <v>5890</v>
      </c>
      <c r="PJ367" s="302" t="s">
        <v>5890</v>
      </c>
      <c r="PK367" s="302" t="s">
        <v>5890</v>
      </c>
      <c r="PL367" s="302" t="s">
        <v>5890</v>
      </c>
      <c r="PM367" s="302" t="s">
        <v>5890</v>
      </c>
      <c r="PN367" s="302" t="s">
        <v>5890</v>
      </c>
      <c r="PO367" s="302" t="s">
        <v>5890</v>
      </c>
      <c r="PP367" s="302" t="s">
        <v>5890</v>
      </c>
      <c r="PQ367" s="302" t="s">
        <v>5890</v>
      </c>
      <c r="PR367" s="302" t="s">
        <v>5890</v>
      </c>
      <c r="PS367" s="302" t="s">
        <v>5890</v>
      </c>
      <c r="PT367" s="302" t="s">
        <v>5890</v>
      </c>
      <c r="PU367" s="302" t="s">
        <v>5890</v>
      </c>
      <c r="PV367" s="302" t="s">
        <v>5890</v>
      </c>
      <c r="PW367" s="302" t="s">
        <v>5890</v>
      </c>
      <c r="PX367" s="302" t="s">
        <v>5890</v>
      </c>
      <c r="PY367" s="302" t="s">
        <v>5890</v>
      </c>
      <c r="PZ367" s="302" t="s">
        <v>5890</v>
      </c>
      <c r="QA367" s="302" t="s">
        <v>5890</v>
      </c>
      <c r="QB367" s="302" t="s">
        <v>5890</v>
      </c>
      <c r="QC367" s="302" t="s">
        <v>5890</v>
      </c>
      <c r="QD367" s="302" t="s">
        <v>5890</v>
      </c>
      <c r="QE367" s="302" t="s">
        <v>5890</v>
      </c>
      <c r="QF367" s="302" t="s">
        <v>5890</v>
      </c>
      <c r="QG367" s="302" t="s">
        <v>5890</v>
      </c>
      <c r="QH367" s="302" t="s">
        <v>5890</v>
      </c>
      <c r="QI367" s="302" t="s">
        <v>5890</v>
      </c>
      <c r="QJ367" s="302" t="s">
        <v>5890</v>
      </c>
      <c r="QK367" s="302" t="s">
        <v>5890</v>
      </c>
      <c r="QL367" s="302" t="s">
        <v>5890</v>
      </c>
      <c r="QM367" s="302" t="s">
        <v>5890</v>
      </c>
      <c r="QN367" s="302" t="s">
        <v>5890</v>
      </c>
      <c r="QO367" s="302" t="s">
        <v>5890</v>
      </c>
      <c r="QP367" s="302" t="s">
        <v>5890</v>
      </c>
      <c r="QQ367" s="302" t="s">
        <v>5890</v>
      </c>
      <c r="QR367" s="302" t="s">
        <v>5890</v>
      </c>
      <c r="QS367" s="302" t="s">
        <v>5890</v>
      </c>
      <c r="QT367" s="302" t="s">
        <v>5890</v>
      </c>
      <c r="QU367" s="302" t="s">
        <v>5890</v>
      </c>
      <c r="QV367" s="302" t="s">
        <v>5890</v>
      </c>
      <c r="QW367" s="302" t="s">
        <v>5890</v>
      </c>
      <c r="QX367" s="302" t="s">
        <v>5890</v>
      </c>
      <c r="QY367" s="302" t="s">
        <v>5890</v>
      </c>
      <c r="QZ367" s="302" t="s">
        <v>5890</v>
      </c>
      <c r="RA367" s="302" t="s">
        <v>5890</v>
      </c>
      <c r="RB367" s="302" t="s">
        <v>5890</v>
      </c>
      <c r="RC367" s="302" t="s">
        <v>5890</v>
      </c>
      <c r="RD367" s="302" t="s">
        <v>5890</v>
      </c>
      <c r="RE367" s="302" t="s">
        <v>5890</v>
      </c>
      <c r="RF367" s="302" t="s">
        <v>5890</v>
      </c>
      <c r="RG367" s="302" t="s">
        <v>5890</v>
      </c>
      <c r="RH367" s="302" t="s">
        <v>5890</v>
      </c>
      <c r="RI367" s="302" t="s">
        <v>5890</v>
      </c>
      <c r="RJ367" s="302" t="s">
        <v>5890</v>
      </c>
      <c r="RK367" s="302" t="s">
        <v>5890</v>
      </c>
      <c r="RL367" s="302" t="s">
        <v>5890</v>
      </c>
      <c r="RM367" s="302" t="s">
        <v>5890</v>
      </c>
      <c r="RN367" s="302" t="s">
        <v>5890</v>
      </c>
      <c r="RO367" s="302" t="s">
        <v>5890</v>
      </c>
      <c r="RP367" s="302" t="s">
        <v>5890</v>
      </c>
      <c r="RQ367" s="302" t="s">
        <v>5890</v>
      </c>
      <c r="RR367" s="302" t="s">
        <v>5890</v>
      </c>
      <c r="RS367" s="302" t="s">
        <v>5890</v>
      </c>
      <c r="RT367" s="302" t="s">
        <v>5890</v>
      </c>
      <c r="RU367" s="302" t="s">
        <v>5890</v>
      </c>
      <c r="RV367" s="302" t="s">
        <v>5890</v>
      </c>
      <c r="RW367" s="302" t="s">
        <v>5890</v>
      </c>
      <c r="RX367" s="302" t="s">
        <v>5890</v>
      </c>
      <c r="RY367" s="302" t="s">
        <v>5890</v>
      </c>
      <c r="RZ367" s="302" t="s">
        <v>5890</v>
      </c>
      <c r="SA367" s="302" t="s">
        <v>5890</v>
      </c>
      <c r="SB367" s="302" t="s">
        <v>5890</v>
      </c>
      <c r="SC367" s="302" t="s">
        <v>5890</v>
      </c>
      <c r="SD367" s="302" t="s">
        <v>5890</v>
      </c>
      <c r="SE367" s="302" t="s">
        <v>5890</v>
      </c>
      <c r="SF367" s="302" t="s">
        <v>5890</v>
      </c>
      <c r="SG367" s="302" t="s">
        <v>5890</v>
      </c>
      <c r="SH367" s="302" t="s">
        <v>5890</v>
      </c>
      <c r="SI367" s="302" t="s">
        <v>5890</v>
      </c>
      <c r="SJ367" s="302" t="s">
        <v>5890</v>
      </c>
      <c r="SK367" s="302" t="s">
        <v>5890</v>
      </c>
      <c r="SL367" s="302" t="s">
        <v>5890</v>
      </c>
      <c r="SM367" s="302" t="s">
        <v>5890</v>
      </c>
      <c r="SN367" s="302" t="s">
        <v>5890</v>
      </c>
      <c r="SO367" s="302" t="s">
        <v>5890</v>
      </c>
      <c r="SP367" s="302" t="s">
        <v>5890</v>
      </c>
      <c r="SQ367" s="302" t="s">
        <v>5890</v>
      </c>
      <c r="SR367" s="302" t="s">
        <v>5890</v>
      </c>
      <c r="SS367" s="302" t="s">
        <v>5890</v>
      </c>
      <c r="ST367" s="302" t="s">
        <v>5890</v>
      </c>
      <c r="SU367" s="302" t="s">
        <v>5890</v>
      </c>
      <c r="SV367" s="302" t="s">
        <v>5890</v>
      </c>
      <c r="SW367" s="302" t="s">
        <v>5890</v>
      </c>
      <c r="SX367" s="302" t="s">
        <v>5890</v>
      </c>
      <c r="SY367" s="302" t="s">
        <v>5890</v>
      </c>
      <c r="SZ367" s="302" t="s">
        <v>5890</v>
      </c>
      <c r="TA367" s="302" t="s">
        <v>5890</v>
      </c>
      <c r="TB367" s="302" t="s">
        <v>5890</v>
      </c>
      <c r="TC367" s="302" t="s">
        <v>5890</v>
      </c>
      <c r="TD367" s="302" t="s">
        <v>5890</v>
      </c>
      <c r="TE367" s="302" t="s">
        <v>5890</v>
      </c>
      <c r="TF367" s="302" t="s">
        <v>5890</v>
      </c>
      <c r="TG367" s="302" t="s">
        <v>5890</v>
      </c>
      <c r="TH367" s="302" t="s">
        <v>5890</v>
      </c>
      <c r="TI367" s="302" t="s">
        <v>5890</v>
      </c>
      <c r="TJ367" s="302" t="s">
        <v>5890</v>
      </c>
      <c r="TK367" s="302" t="s">
        <v>5890</v>
      </c>
      <c r="TL367" s="302" t="s">
        <v>5890</v>
      </c>
      <c r="TM367" s="302" t="s">
        <v>5890</v>
      </c>
      <c r="TN367" s="302" t="s">
        <v>5890</v>
      </c>
      <c r="TO367" s="302" t="s">
        <v>5890</v>
      </c>
      <c r="TP367" s="302" t="s">
        <v>5890</v>
      </c>
      <c r="TQ367" s="302" t="s">
        <v>5890</v>
      </c>
      <c r="TR367" s="302" t="s">
        <v>5890</v>
      </c>
      <c r="TS367" s="302" t="s">
        <v>5890</v>
      </c>
      <c r="TT367" s="302" t="s">
        <v>5890</v>
      </c>
      <c r="TU367" s="302" t="s">
        <v>5890</v>
      </c>
      <c r="TV367" s="302" t="s">
        <v>5890</v>
      </c>
      <c r="TW367" s="302" t="s">
        <v>5890</v>
      </c>
      <c r="TX367" s="302" t="s">
        <v>5890</v>
      </c>
      <c r="TY367" s="302" t="s">
        <v>5890</v>
      </c>
      <c r="TZ367" s="302" t="s">
        <v>5890</v>
      </c>
      <c r="UA367" s="302" t="s">
        <v>5890</v>
      </c>
      <c r="UB367" s="302" t="s">
        <v>5890</v>
      </c>
      <c r="UC367" s="302" t="s">
        <v>5890</v>
      </c>
      <c r="UD367" s="302" t="s">
        <v>5890</v>
      </c>
      <c r="UE367" s="302" t="s">
        <v>5890</v>
      </c>
      <c r="UF367" s="302" t="s">
        <v>5890</v>
      </c>
      <c r="UG367" s="302" t="s">
        <v>5890</v>
      </c>
      <c r="UH367" s="302" t="s">
        <v>5890</v>
      </c>
      <c r="UI367" s="302" t="s">
        <v>5890</v>
      </c>
      <c r="UJ367" s="302" t="s">
        <v>5890</v>
      </c>
      <c r="UK367" s="302" t="s">
        <v>5890</v>
      </c>
      <c r="UL367" s="302" t="s">
        <v>5890</v>
      </c>
      <c r="UM367" s="302" t="s">
        <v>5890</v>
      </c>
      <c r="UN367" s="302" t="s">
        <v>5890</v>
      </c>
      <c r="UO367" s="302" t="s">
        <v>5890</v>
      </c>
      <c r="UP367" s="302" t="s">
        <v>5890</v>
      </c>
      <c r="UQ367" s="302" t="s">
        <v>5890</v>
      </c>
      <c r="UR367" s="302" t="s">
        <v>5890</v>
      </c>
      <c r="US367" s="302" t="s">
        <v>5890</v>
      </c>
      <c r="UT367" s="302" t="s">
        <v>5890</v>
      </c>
      <c r="UU367" s="302" t="s">
        <v>5890</v>
      </c>
      <c r="UV367" s="302" t="s">
        <v>5890</v>
      </c>
      <c r="UW367" s="302" t="s">
        <v>5890</v>
      </c>
      <c r="UX367" s="302" t="s">
        <v>5890</v>
      </c>
      <c r="UY367" s="302" t="s">
        <v>5890</v>
      </c>
      <c r="UZ367" s="302" t="s">
        <v>5890</v>
      </c>
      <c r="VA367" s="302" t="s">
        <v>5890</v>
      </c>
      <c r="VB367" s="302" t="s">
        <v>5890</v>
      </c>
      <c r="VC367" s="302" t="s">
        <v>5890</v>
      </c>
      <c r="VD367" s="302" t="s">
        <v>5890</v>
      </c>
      <c r="VE367" s="302" t="s">
        <v>5890</v>
      </c>
      <c r="VF367" s="302" t="s">
        <v>5890</v>
      </c>
      <c r="VG367" s="302" t="s">
        <v>5890</v>
      </c>
      <c r="VH367" s="302" t="s">
        <v>5890</v>
      </c>
      <c r="VI367" s="302" t="s">
        <v>5890</v>
      </c>
      <c r="VJ367" s="302" t="s">
        <v>5890</v>
      </c>
      <c r="VK367" s="302" t="s">
        <v>5890</v>
      </c>
      <c r="VL367" s="302" t="s">
        <v>5890</v>
      </c>
      <c r="VM367" s="302" t="s">
        <v>5890</v>
      </c>
      <c r="VN367" s="302" t="s">
        <v>5890</v>
      </c>
      <c r="VO367" s="302" t="s">
        <v>5890</v>
      </c>
      <c r="VP367" s="302" t="s">
        <v>5890</v>
      </c>
      <c r="VQ367" s="302" t="s">
        <v>5890</v>
      </c>
      <c r="VR367" s="302" t="s">
        <v>5890</v>
      </c>
      <c r="VS367" s="302" t="s">
        <v>5890</v>
      </c>
      <c r="VT367" s="302" t="s">
        <v>5890</v>
      </c>
      <c r="VU367" s="302" t="s">
        <v>5890</v>
      </c>
      <c r="VV367" s="302" t="s">
        <v>5890</v>
      </c>
      <c r="VW367" s="302" t="s">
        <v>5890</v>
      </c>
      <c r="VX367" s="302" t="s">
        <v>5890</v>
      </c>
      <c r="VY367" s="302" t="s">
        <v>5890</v>
      </c>
      <c r="VZ367" s="302" t="s">
        <v>5890</v>
      </c>
      <c r="WA367" s="302" t="s">
        <v>5890</v>
      </c>
      <c r="WB367" s="302" t="s">
        <v>5890</v>
      </c>
      <c r="WC367" s="302" t="s">
        <v>5890</v>
      </c>
      <c r="WD367" s="302" t="s">
        <v>5890</v>
      </c>
      <c r="WE367" s="302" t="s">
        <v>5890</v>
      </c>
      <c r="WF367" s="302" t="s">
        <v>5890</v>
      </c>
      <c r="WG367" s="302" t="s">
        <v>5890</v>
      </c>
      <c r="WH367" s="302" t="s">
        <v>5890</v>
      </c>
      <c r="WI367" s="302" t="s">
        <v>5890</v>
      </c>
      <c r="WJ367" s="302" t="s">
        <v>5890</v>
      </c>
      <c r="WK367" s="302" t="s">
        <v>5890</v>
      </c>
      <c r="WL367" s="302" t="s">
        <v>5890</v>
      </c>
      <c r="WM367" s="302" t="s">
        <v>5890</v>
      </c>
      <c r="WN367" s="302" t="s">
        <v>5890</v>
      </c>
      <c r="WO367" s="302" t="s">
        <v>5890</v>
      </c>
      <c r="WP367" s="302" t="s">
        <v>5890</v>
      </c>
      <c r="WQ367" s="302" t="s">
        <v>5890</v>
      </c>
      <c r="WR367" s="302" t="s">
        <v>5890</v>
      </c>
      <c r="WS367" s="302" t="s">
        <v>5890</v>
      </c>
      <c r="WT367" s="302" t="s">
        <v>5890</v>
      </c>
      <c r="WU367" s="302" t="s">
        <v>5890</v>
      </c>
      <c r="WV367" s="302" t="s">
        <v>5890</v>
      </c>
      <c r="WW367" s="302" t="s">
        <v>5890</v>
      </c>
      <c r="WX367" s="302" t="s">
        <v>5890</v>
      </c>
      <c r="WY367" s="302" t="s">
        <v>5890</v>
      </c>
      <c r="WZ367" s="302" t="s">
        <v>5890</v>
      </c>
      <c r="XA367" s="302" t="s">
        <v>5890</v>
      </c>
      <c r="XB367" s="302" t="s">
        <v>5890</v>
      </c>
      <c r="XC367" s="302" t="s">
        <v>5890</v>
      </c>
      <c r="XD367" s="302" t="s">
        <v>5890</v>
      </c>
      <c r="XE367" s="302" t="s">
        <v>5890</v>
      </c>
      <c r="XF367" s="302" t="s">
        <v>5890</v>
      </c>
      <c r="XG367" s="302" t="s">
        <v>5890</v>
      </c>
      <c r="XH367" s="302" t="s">
        <v>5890</v>
      </c>
      <c r="XI367" s="302" t="s">
        <v>5890</v>
      </c>
      <c r="XJ367" s="302" t="s">
        <v>5890</v>
      </c>
      <c r="XK367" s="302" t="s">
        <v>5890</v>
      </c>
      <c r="XL367" s="302" t="s">
        <v>5890</v>
      </c>
      <c r="XM367" s="302" t="s">
        <v>5890</v>
      </c>
      <c r="XN367" s="302" t="s">
        <v>5890</v>
      </c>
      <c r="XO367" s="302" t="s">
        <v>5890</v>
      </c>
      <c r="XP367" s="302" t="s">
        <v>5890</v>
      </c>
      <c r="XQ367" s="302" t="s">
        <v>5890</v>
      </c>
      <c r="XR367" s="302" t="s">
        <v>5890</v>
      </c>
      <c r="XS367" s="302" t="s">
        <v>5890</v>
      </c>
      <c r="XT367" s="302" t="s">
        <v>5890</v>
      </c>
      <c r="XU367" s="302" t="s">
        <v>5890</v>
      </c>
      <c r="XV367" s="302" t="s">
        <v>5890</v>
      </c>
      <c r="XW367" s="302" t="s">
        <v>5890</v>
      </c>
      <c r="XX367" s="302" t="s">
        <v>5890</v>
      </c>
      <c r="XY367" s="302" t="s">
        <v>5890</v>
      </c>
      <c r="XZ367" s="302" t="s">
        <v>5890</v>
      </c>
      <c r="YA367" s="302" t="s">
        <v>5890</v>
      </c>
      <c r="YB367" s="302" t="s">
        <v>5890</v>
      </c>
      <c r="YC367" s="302" t="s">
        <v>5890</v>
      </c>
      <c r="YD367" s="302" t="s">
        <v>5890</v>
      </c>
      <c r="YE367" s="302" t="s">
        <v>5890</v>
      </c>
      <c r="YF367" s="302" t="s">
        <v>5890</v>
      </c>
      <c r="YG367" s="302" t="s">
        <v>5890</v>
      </c>
      <c r="YH367" s="302" t="s">
        <v>5890</v>
      </c>
      <c r="YI367" s="302" t="s">
        <v>5890</v>
      </c>
      <c r="YJ367" s="302" t="s">
        <v>5890</v>
      </c>
      <c r="YK367" s="302" t="s">
        <v>5890</v>
      </c>
      <c r="YL367" s="302" t="s">
        <v>5890</v>
      </c>
      <c r="YM367" s="302" t="s">
        <v>5890</v>
      </c>
      <c r="YN367" s="302" t="s">
        <v>5890</v>
      </c>
      <c r="YO367" s="302" t="s">
        <v>5890</v>
      </c>
      <c r="YP367" s="302" t="s">
        <v>5890</v>
      </c>
      <c r="YQ367" s="302" t="s">
        <v>5890</v>
      </c>
      <c r="YR367" s="302" t="s">
        <v>5890</v>
      </c>
      <c r="YS367" s="302" t="s">
        <v>5890</v>
      </c>
      <c r="YT367" s="302" t="s">
        <v>5890</v>
      </c>
      <c r="YU367" s="302" t="s">
        <v>5890</v>
      </c>
      <c r="YV367" s="302" t="s">
        <v>5890</v>
      </c>
      <c r="YW367" s="302" t="s">
        <v>5890</v>
      </c>
      <c r="YX367" s="302" t="s">
        <v>5890</v>
      </c>
      <c r="YY367" s="302" t="s">
        <v>5890</v>
      </c>
      <c r="YZ367" s="302" t="s">
        <v>5890</v>
      </c>
      <c r="ZA367" s="302" t="s">
        <v>5890</v>
      </c>
      <c r="ZB367" s="302" t="s">
        <v>5890</v>
      </c>
      <c r="ZC367" s="302" t="s">
        <v>5890</v>
      </c>
      <c r="ZD367" s="302" t="s">
        <v>5890</v>
      </c>
      <c r="ZE367" s="302" t="s">
        <v>5890</v>
      </c>
      <c r="ZF367" s="302" t="s">
        <v>5890</v>
      </c>
      <c r="ZG367" s="302" t="s">
        <v>5890</v>
      </c>
      <c r="ZH367" s="302" t="s">
        <v>5890</v>
      </c>
      <c r="ZI367" s="302" t="s">
        <v>5890</v>
      </c>
      <c r="ZJ367" s="302" t="s">
        <v>5890</v>
      </c>
      <c r="ZK367" s="302" t="s">
        <v>5890</v>
      </c>
      <c r="ZL367" s="302" t="s">
        <v>5890</v>
      </c>
      <c r="ZM367" s="302" t="s">
        <v>5890</v>
      </c>
      <c r="ZN367" s="302" t="s">
        <v>5890</v>
      </c>
      <c r="ZO367" s="302" t="s">
        <v>5890</v>
      </c>
      <c r="ZP367" s="302" t="s">
        <v>5890</v>
      </c>
      <c r="ZQ367" s="302" t="s">
        <v>5890</v>
      </c>
      <c r="ZR367" s="302" t="s">
        <v>5890</v>
      </c>
      <c r="ZS367" s="302" t="s">
        <v>5890</v>
      </c>
      <c r="ZT367" s="302" t="s">
        <v>5890</v>
      </c>
      <c r="ZU367" s="302" t="s">
        <v>5890</v>
      </c>
      <c r="ZV367" s="302" t="s">
        <v>5890</v>
      </c>
      <c r="ZW367" s="302" t="s">
        <v>5890</v>
      </c>
      <c r="ZX367" s="302" t="s">
        <v>5890</v>
      </c>
      <c r="ZY367" s="302" t="s">
        <v>5890</v>
      </c>
      <c r="ZZ367" s="302" t="s">
        <v>5890</v>
      </c>
      <c r="AAA367" s="302" t="s">
        <v>5890</v>
      </c>
      <c r="AAB367" s="302" t="s">
        <v>5890</v>
      </c>
      <c r="AAC367" s="302" t="s">
        <v>5890</v>
      </c>
      <c r="AAD367" s="302" t="s">
        <v>5890</v>
      </c>
      <c r="AAE367" s="302" t="s">
        <v>5890</v>
      </c>
      <c r="AAF367" s="302" t="s">
        <v>5890</v>
      </c>
      <c r="AAG367" s="302" t="s">
        <v>5890</v>
      </c>
      <c r="AAH367" s="302" t="s">
        <v>5890</v>
      </c>
      <c r="AAI367" s="302" t="s">
        <v>5890</v>
      </c>
      <c r="AAJ367" s="302" t="s">
        <v>5890</v>
      </c>
      <c r="AAK367" s="302" t="s">
        <v>5890</v>
      </c>
      <c r="AAL367" s="302" t="s">
        <v>5890</v>
      </c>
      <c r="AAM367" s="302" t="s">
        <v>5890</v>
      </c>
      <c r="AAN367" s="302" t="s">
        <v>5890</v>
      </c>
      <c r="AAO367" s="302" t="s">
        <v>5890</v>
      </c>
      <c r="AAP367" s="302" t="s">
        <v>5890</v>
      </c>
      <c r="AAQ367" s="302" t="s">
        <v>5890</v>
      </c>
      <c r="AAR367" s="302" t="s">
        <v>5890</v>
      </c>
      <c r="AAS367" s="302" t="s">
        <v>5890</v>
      </c>
      <c r="AAT367" s="302" t="s">
        <v>5890</v>
      </c>
      <c r="AAU367" s="302" t="s">
        <v>5890</v>
      </c>
      <c r="AAV367" s="302" t="s">
        <v>5890</v>
      </c>
      <c r="AAW367" s="302" t="s">
        <v>5890</v>
      </c>
      <c r="AAX367" s="302" t="s">
        <v>5890</v>
      </c>
      <c r="AAY367" s="302" t="s">
        <v>5890</v>
      </c>
      <c r="AAZ367" s="302" t="s">
        <v>5890</v>
      </c>
      <c r="ABA367" s="302" t="s">
        <v>5890</v>
      </c>
      <c r="ABB367" s="302" t="s">
        <v>5890</v>
      </c>
      <c r="ABC367" s="302" t="s">
        <v>5890</v>
      </c>
      <c r="ABD367" s="302" t="s">
        <v>5890</v>
      </c>
      <c r="ABE367" s="302" t="s">
        <v>5890</v>
      </c>
      <c r="ABF367" s="302" t="s">
        <v>5890</v>
      </c>
      <c r="ABG367" s="302" t="s">
        <v>5890</v>
      </c>
      <c r="ABH367" s="302" t="s">
        <v>5890</v>
      </c>
      <c r="ABI367" s="302" t="s">
        <v>5890</v>
      </c>
      <c r="ABJ367" s="302" t="s">
        <v>5890</v>
      </c>
      <c r="ABK367" s="302" t="s">
        <v>5890</v>
      </c>
      <c r="ABL367" s="302" t="s">
        <v>5890</v>
      </c>
      <c r="ABM367" s="302" t="s">
        <v>5890</v>
      </c>
      <c r="ABN367" s="302" t="s">
        <v>5890</v>
      </c>
      <c r="ABO367" s="302" t="s">
        <v>5890</v>
      </c>
      <c r="ABP367" s="302" t="s">
        <v>5890</v>
      </c>
      <c r="ABQ367" s="302" t="s">
        <v>5890</v>
      </c>
      <c r="ABR367" s="302" t="s">
        <v>5890</v>
      </c>
      <c r="ABS367" s="302" t="s">
        <v>5890</v>
      </c>
      <c r="ABT367" s="302" t="s">
        <v>5890</v>
      </c>
      <c r="ABU367" s="302" t="s">
        <v>5890</v>
      </c>
      <c r="ABV367" s="302" t="s">
        <v>5890</v>
      </c>
      <c r="ABW367" s="302" t="s">
        <v>5890</v>
      </c>
      <c r="ABX367" s="302" t="s">
        <v>5890</v>
      </c>
      <c r="ABY367" s="302" t="s">
        <v>5890</v>
      </c>
      <c r="ABZ367" s="302" t="s">
        <v>5890</v>
      </c>
      <c r="ACA367" s="302" t="s">
        <v>5890</v>
      </c>
      <c r="ACB367" s="302" t="s">
        <v>5890</v>
      </c>
      <c r="ACC367" s="302" t="s">
        <v>5890</v>
      </c>
      <c r="ACD367" s="302" t="s">
        <v>5890</v>
      </c>
      <c r="ACE367" s="302" t="s">
        <v>5890</v>
      </c>
      <c r="ACF367" s="302" t="s">
        <v>5890</v>
      </c>
      <c r="ACG367" s="302" t="s">
        <v>5890</v>
      </c>
      <c r="ACH367" s="302" t="s">
        <v>5890</v>
      </c>
      <c r="ACI367" s="302" t="s">
        <v>5890</v>
      </c>
      <c r="ACJ367" s="302" t="s">
        <v>5890</v>
      </c>
      <c r="ACK367" s="302" t="s">
        <v>5890</v>
      </c>
      <c r="ACL367" s="302" t="s">
        <v>5890</v>
      </c>
      <c r="ACM367" s="302" t="s">
        <v>5890</v>
      </c>
      <c r="ACN367" s="302" t="s">
        <v>5890</v>
      </c>
      <c r="ACO367" s="302" t="s">
        <v>5890</v>
      </c>
      <c r="ACP367" s="302" t="s">
        <v>5890</v>
      </c>
      <c r="ACQ367" s="302" t="s">
        <v>5890</v>
      </c>
      <c r="ACR367" s="302" t="s">
        <v>5890</v>
      </c>
      <c r="ACS367" s="302" t="s">
        <v>5890</v>
      </c>
      <c r="ACT367" s="302" t="s">
        <v>5890</v>
      </c>
      <c r="ACU367" s="302" t="s">
        <v>5890</v>
      </c>
      <c r="ACV367" s="302" t="s">
        <v>5890</v>
      </c>
      <c r="ACW367" s="302" t="s">
        <v>5890</v>
      </c>
      <c r="ACX367" s="302" t="s">
        <v>5890</v>
      </c>
      <c r="ACY367" s="302" t="s">
        <v>5890</v>
      </c>
      <c r="ACZ367" s="302" t="s">
        <v>5890</v>
      </c>
      <c r="ADA367" s="302" t="s">
        <v>5890</v>
      </c>
      <c r="ADB367" s="302" t="s">
        <v>5890</v>
      </c>
      <c r="ADC367" s="302" t="s">
        <v>5890</v>
      </c>
      <c r="ADD367" s="302" t="s">
        <v>5890</v>
      </c>
      <c r="ADE367" s="302" t="s">
        <v>5890</v>
      </c>
      <c r="ADF367" s="302" t="s">
        <v>5890</v>
      </c>
      <c r="ADG367" s="302" t="s">
        <v>5890</v>
      </c>
      <c r="ADH367" s="302" t="s">
        <v>5890</v>
      </c>
      <c r="ADI367" s="302" t="s">
        <v>5890</v>
      </c>
      <c r="ADJ367" s="302" t="s">
        <v>5890</v>
      </c>
      <c r="ADK367" s="302" t="s">
        <v>5890</v>
      </c>
      <c r="ADL367" s="302" t="s">
        <v>5890</v>
      </c>
      <c r="ADM367" s="302" t="s">
        <v>5890</v>
      </c>
      <c r="ADN367" s="302" t="s">
        <v>5890</v>
      </c>
      <c r="ADO367" s="302" t="s">
        <v>5890</v>
      </c>
      <c r="ADP367" s="302" t="s">
        <v>5890</v>
      </c>
      <c r="ADQ367" s="302" t="s">
        <v>5890</v>
      </c>
      <c r="ADR367" s="302" t="s">
        <v>5890</v>
      </c>
      <c r="ADS367" s="302" t="s">
        <v>5890</v>
      </c>
      <c r="ADT367" s="302" t="s">
        <v>5890</v>
      </c>
      <c r="ADU367" s="302" t="s">
        <v>5890</v>
      </c>
      <c r="ADV367" s="302" t="s">
        <v>5890</v>
      </c>
      <c r="ADW367" s="302" t="s">
        <v>5890</v>
      </c>
      <c r="ADX367" s="302" t="s">
        <v>5890</v>
      </c>
      <c r="ADY367" s="302" t="s">
        <v>5890</v>
      </c>
      <c r="ADZ367" s="302" t="s">
        <v>5890</v>
      </c>
      <c r="AEA367" s="302" t="s">
        <v>5890</v>
      </c>
      <c r="AEB367" s="302" t="s">
        <v>5890</v>
      </c>
      <c r="AEC367" s="302" t="s">
        <v>5890</v>
      </c>
      <c r="AED367" s="302" t="s">
        <v>5890</v>
      </c>
      <c r="AEE367" s="302" t="s">
        <v>5890</v>
      </c>
      <c r="AEF367" s="302" t="s">
        <v>5890</v>
      </c>
      <c r="AEG367" s="302" t="s">
        <v>5890</v>
      </c>
      <c r="AEH367" s="302" t="s">
        <v>5890</v>
      </c>
      <c r="AEI367" s="302" t="s">
        <v>5890</v>
      </c>
      <c r="AEJ367" s="302" t="s">
        <v>5890</v>
      </c>
      <c r="AEK367" s="302" t="s">
        <v>5890</v>
      </c>
      <c r="AEL367" s="302" t="s">
        <v>5890</v>
      </c>
      <c r="AEM367" s="302" t="s">
        <v>5890</v>
      </c>
      <c r="AEN367" s="302" t="s">
        <v>5890</v>
      </c>
      <c r="AEO367" s="302" t="s">
        <v>5890</v>
      </c>
      <c r="AEP367" s="302" t="s">
        <v>5890</v>
      </c>
      <c r="AEQ367" s="302" t="s">
        <v>5890</v>
      </c>
      <c r="AER367" s="302" t="s">
        <v>5890</v>
      </c>
      <c r="AES367" s="302" t="s">
        <v>5890</v>
      </c>
      <c r="AET367" s="302" t="s">
        <v>5890</v>
      </c>
      <c r="AEU367" s="302" t="s">
        <v>5890</v>
      </c>
      <c r="AEV367" s="302" t="s">
        <v>5890</v>
      </c>
      <c r="AEW367" s="302" t="s">
        <v>5890</v>
      </c>
      <c r="AEX367" s="302" t="s">
        <v>5890</v>
      </c>
      <c r="AEY367" s="302" t="s">
        <v>5890</v>
      </c>
      <c r="AEZ367" s="302" t="s">
        <v>5890</v>
      </c>
      <c r="AFA367" s="302" t="s">
        <v>5890</v>
      </c>
      <c r="AFB367" s="302" t="s">
        <v>5890</v>
      </c>
      <c r="AFC367" s="302" t="s">
        <v>5890</v>
      </c>
      <c r="AFD367" s="302" t="s">
        <v>5890</v>
      </c>
      <c r="AFE367" s="302" t="s">
        <v>5890</v>
      </c>
      <c r="AFF367" s="302" t="s">
        <v>5890</v>
      </c>
      <c r="AFG367" s="302" t="s">
        <v>5890</v>
      </c>
      <c r="AFH367" s="302" t="s">
        <v>5890</v>
      </c>
      <c r="AFI367" s="302" t="s">
        <v>5890</v>
      </c>
      <c r="AFJ367" s="302" t="s">
        <v>5890</v>
      </c>
      <c r="AFK367" s="302" t="s">
        <v>5890</v>
      </c>
      <c r="AFL367" s="302" t="s">
        <v>5890</v>
      </c>
      <c r="AFM367" s="302" t="s">
        <v>5890</v>
      </c>
      <c r="AFN367" s="302" t="s">
        <v>5890</v>
      </c>
      <c r="AFO367" s="302" t="s">
        <v>5890</v>
      </c>
      <c r="AFP367" s="302" t="s">
        <v>5890</v>
      </c>
      <c r="AFQ367" s="302" t="s">
        <v>5890</v>
      </c>
      <c r="AFR367" s="302" t="s">
        <v>5890</v>
      </c>
      <c r="AFS367" s="302" t="s">
        <v>5890</v>
      </c>
      <c r="AFT367" s="302" t="s">
        <v>5890</v>
      </c>
      <c r="AFU367" s="302" t="s">
        <v>5890</v>
      </c>
      <c r="AFV367" s="302" t="s">
        <v>5890</v>
      </c>
      <c r="AFW367" s="302" t="s">
        <v>5890</v>
      </c>
      <c r="AFX367" s="302" t="s">
        <v>5890</v>
      </c>
      <c r="AFY367" s="302" t="s">
        <v>5890</v>
      </c>
      <c r="AFZ367" s="302" t="s">
        <v>5890</v>
      </c>
      <c r="AGA367" s="302" t="s">
        <v>5890</v>
      </c>
      <c r="AGB367" s="302" t="s">
        <v>5890</v>
      </c>
      <c r="AGC367" s="302" t="s">
        <v>5890</v>
      </c>
      <c r="AGD367" s="302" t="s">
        <v>5890</v>
      </c>
      <c r="AGE367" s="302" t="s">
        <v>5890</v>
      </c>
      <c r="AGF367" s="302" t="s">
        <v>5890</v>
      </c>
      <c r="AGG367" s="302" t="s">
        <v>5890</v>
      </c>
      <c r="AGH367" s="302" t="s">
        <v>5890</v>
      </c>
      <c r="AGI367" s="302" t="s">
        <v>5890</v>
      </c>
      <c r="AGJ367" s="302" t="s">
        <v>5890</v>
      </c>
      <c r="AGK367" s="302" t="s">
        <v>5890</v>
      </c>
      <c r="AGL367" s="302" t="s">
        <v>5890</v>
      </c>
      <c r="AGM367" s="302" t="s">
        <v>5890</v>
      </c>
      <c r="AGN367" s="302" t="s">
        <v>5890</v>
      </c>
      <c r="AGO367" s="302" t="s">
        <v>5890</v>
      </c>
      <c r="AGP367" s="302" t="s">
        <v>5890</v>
      </c>
      <c r="AGQ367" s="302" t="s">
        <v>5890</v>
      </c>
      <c r="AGR367" s="302" t="s">
        <v>5890</v>
      </c>
      <c r="AGS367" s="302" t="s">
        <v>5890</v>
      </c>
      <c r="AGT367" s="302" t="s">
        <v>5890</v>
      </c>
      <c r="AGU367" s="302" t="s">
        <v>5890</v>
      </c>
      <c r="AGV367" s="302" t="s">
        <v>5890</v>
      </c>
      <c r="AGW367" s="302" t="s">
        <v>5890</v>
      </c>
      <c r="AGX367" s="302" t="s">
        <v>5890</v>
      </c>
      <c r="AGY367" s="302" t="s">
        <v>5890</v>
      </c>
      <c r="AGZ367" s="302" t="s">
        <v>5890</v>
      </c>
      <c r="AHA367" s="302" t="s">
        <v>5890</v>
      </c>
      <c r="AHB367" s="302" t="s">
        <v>5890</v>
      </c>
      <c r="AHC367" s="302" t="s">
        <v>5890</v>
      </c>
      <c r="AHD367" s="302" t="s">
        <v>5890</v>
      </c>
      <c r="AHE367" s="302" t="s">
        <v>5890</v>
      </c>
      <c r="AHF367" s="302" t="s">
        <v>5890</v>
      </c>
      <c r="AHG367" s="302" t="s">
        <v>5890</v>
      </c>
      <c r="AHH367" s="302" t="s">
        <v>5890</v>
      </c>
      <c r="AHI367" s="302" t="s">
        <v>5890</v>
      </c>
      <c r="AHJ367" s="302" t="s">
        <v>5890</v>
      </c>
      <c r="AHK367" s="302" t="s">
        <v>5890</v>
      </c>
      <c r="AHL367" s="302" t="s">
        <v>5890</v>
      </c>
      <c r="AHM367" s="302" t="s">
        <v>5890</v>
      </c>
      <c r="AHN367" s="302" t="s">
        <v>5890</v>
      </c>
      <c r="AHO367" s="302" t="s">
        <v>5890</v>
      </c>
      <c r="AHP367" s="302" t="s">
        <v>5890</v>
      </c>
      <c r="AHQ367" s="302" t="s">
        <v>5890</v>
      </c>
      <c r="AHR367" s="302" t="s">
        <v>5890</v>
      </c>
      <c r="AHS367" s="302" t="s">
        <v>5890</v>
      </c>
      <c r="AHT367" s="302" t="s">
        <v>5890</v>
      </c>
      <c r="AHU367" s="302" t="s">
        <v>5890</v>
      </c>
      <c r="AHV367" s="302" t="s">
        <v>5890</v>
      </c>
      <c r="AHW367" s="302" t="s">
        <v>5890</v>
      </c>
      <c r="AHX367" s="302" t="s">
        <v>5890</v>
      </c>
      <c r="AHY367" s="302" t="s">
        <v>5890</v>
      </c>
      <c r="AHZ367" s="302" t="s">
        <v>5890</v>
      </c>
      <c r="AIA367" s="302" t="s">
        <v>5890</v>
      </c>
      <c r="AIB367" s="302" t="s">
        <v>5890</v>
      </c>
      <c r="AIC367" s="302" t="s">
        <v>5890</v>
      </c>
      <c r="AID367" s="302" t="s">
        <v>5890</v>
      </c>
      <c r="AIE367" s="302" t="s">
        <v>5890</v>
      </c>
      <c r="AIF367" s="302" t="s">
        <v>5890</v>
      </c>
      <c r="AIG367" s="302" t="s">
        <v>5890</v>
      </c>
      <c r="AIH367" s="302" t="s">
        <v>5890</v>
      </c>
      <c r="AII367" s="302" t="s">
        <v>5890</v>
      </c>
      <c r="AIJ367" s="302" t="s">
        <v>5890</v>
      </c>
      <c r="AIK367" s="302" t="s">
        <v>5890</v>
      </c>
      <c r="AIL367" s="302" t="s">
        <v>5890</v>
      </c>
      <c r="AIM367" s="302" t="s">
        <v>5890</v>
      </c>
      <c r="AIN367" s="302" t="s">
        <v>5890</v>
      </c>
      <c r="AIO367" s="302" t="s">
        <v>5890</v>
      </c>
      <c r="AIP367" s="302" t="s">
        <v>5890</v>
      </c>
      <c r="AIQ367" s="302" t="s">
        <v>5890</v>
      </c>
      <c r="AIR367" s="302" t="s">
        <v>5890</v>
      </c>
      <c r="AIS367" s="302" t="s">
        <v>5890</v>
      </c>
      <c r="AIT367" s="302" t="s">
        <v>5890</v>
      </c>
      <c r="AIU367" s="302" t="s">
        <v>5890</v>
      </c>
      <c r="AIV367" s="302" t="s">
        <v>5890</v>
      </c>
      <c r="AIW367" s="302" t="s">
        <v>5890</v>
      </c>
      <c r="AIX367" s="302" t="s">
        <v>5890</v>
      </c>
      <c r="AIY367" s="302" t="s">
        <v>5890</v>
      </c>
      <c r="AIZ367" s="302" t="s">
        <v>5890</v>
      </c>
      <c r="AJA367" s="302" t="s">
        <v>5890</v>
      </c>
      <c r="AJB367" s="302" t="s">
        <v>5890</v>
      </c>
      <c r="AJC367" s="302" t="s">
        <v>5890</v>
      </c>
      <c r="AJD367" s="302" t="s">
        <v>5890</v>
      </c>
      <c r="AJE367" s="302" t="s">
        <v>5890</v>
      </c>
      <c r="AJF367" s="302" t="s">
        <v>5890</v>
      </c>
      <c r="AJG367" s="302" t="s">
        <v>5890</v>
      </c>
      <c r="AJH367" s="302" t="s">
        <v>5890</v>
      </c>
      <c r="AJI367" s="302" t="s">
        <v>5890</v>
      </c>
      <c r="AJJ367" s="302" t="s">
        <v>5890</v>
      </c>
      <c r="AJK367" s="302" t="s">
        <v>5890</v>
      </c>
      <c r="AJL367" s="302" t="s">
        <v>5890</v>
      </c>
      <c r="AJM367" s="302" t="s">
        <v>5890</v>
      </c>
      <c r="AJN367" s="302" t="s">
        <v>5890</v>
      </c>
      <c r="AJO367" s="302" t="s">
        <v>5890</v>
      </c>
      <c r="AJP367" s="302" t="s">
        <v>5890</v>
      </c>
      <c r="AJQ367" s="302" t="s">
        <v>5890</v>
      </c>
      <c r="AJR367" s="302" t="s">
        <v>5890</v>
      </c>
      <c r="AJS367" s="302" t="s">
        <v>5890</v>
      </c>
      <c r="AJT367" s="302" t="s">
        <v>5890</v>
      </c>
      <c r="AJU367" s="302" t="s">
        <v>5890</v>
      </c>
      <c r="AJV367" s="302" t="s">
        <v>5890</v>
      </c>
      <c r="AJW367" s="302" t="s">
        <v>5890</v>
      </c>
      <c r="AJX367" s="302" t="s">
        <v>5890</v>
      </c>
      <c r="AJY367" s="302" t="s">
        <v>5890</v>
      </c>
      <c r="AJZ367" s="302" t="s">
        <v>5890</v>
      </c>
      <c r="AKA367" s="302" t="s">
        <v>5890</v>
      </c>
      <c r="AKB367" s="302" t="s">
        <v>5890</v>
      </c>
      <c r="AKC367" s="302" t="s">
        <v>5890</v>
      </c>
      <c r="AKD367" s="302" t="s">
        <v>5890</v>
      </c>
      <c r="AKE367" s="302" t="s">
        <v>5890</v>
      </c>
      <c r="AKF367" s="302" t="s">
        <v>5890</v>
      </c>
      <c r="AKG367" s="302" t="s">
        <v>5890</v>
      </c>
      <c r="AKH367" s="302" t="s">
        <v>5890</v>
      </c>
      <c r="AKI367" s="302" t="s">
        <v>5890</v>
      </c>
      <c r="AKJ367" s="302" t="s">
        <v>5890</v>
      </c>
      <c r="AKK367" s="302" t="s">
        <v>5890</v>
      </c>
      <c r="AKL367" s="302" t="s">
        <v>5890</v>
      </c>
      <c r="AKM367" s="302" t="s">
        <v>5890</v>
      </c>
      <c r="AKN367" s="302" t="s">
        <v>5890</v>
      </c>
      <c r="AKO367" s="302" t="s">
        <v>5890</v>
      </c>
      <c r="AKP367" s="302" t="s">
        <v>5890</v>
      </c>
      <c r="AKQ367" s="302" t="s">
        <v>5890</v>
      </c>
      <c r="AKR367" s="302" t="s">
        <v>5890</v>
      </c>
      <c r="AKS367" s="302" t="s">
        <v>5890</v>
      </c>
      <c r="AKT367" s="302" t="s">
        <v>5890</v>
      </c>
      <c r="AKU367" s="302" t="s">
        <v>5890</v>
      </c>
      <c r="AKV367" s="302" t="s">
        <v>5890</v>
      </c>
      <c r="AKW367" s="302" t="s">
        <v>5890</v>
      </c>
      <c r="AKX367" s="302" t="s">
        <v>5890</v>
      </c>
      <c r="AKY367" s="302" t="s">
        <v>5890</v>
      </c>
      <c r="AKZ367" s="302" t="s">
        <v>5890</v>
      </c>
      <c r="ALA367" s="302" t="s">
        <v>5890</v>
      </c>
      <c r="ALB367" s="302" t="s">
        <v>5890</v>
      </c>
      <c r="ALC367" s="302" t="s">
        <v>5890</v>
      </c>
      <c r="ALD367" s="302" t="s">
        <v>5890</v>
      </c>
      <c r="ALE367" s="302" t="s">
        <v>5890</v>
      </c>
      <c r="ALF367" s="302" t="s">
        <v>5890</v>
      </c>
      <c r="ALG367" s="302" t="s">
        <v>5890</v>
      </c>
      <c r="ALH367" s="302" t="s">
        <v>5890</v>
      </c>
      <c r="ALI367" s="302" t="s">
        <v>5890</v>
      </c>
      <c r="ALJ367" s="302" t="s">
        <v>5890</v>
      </c>
      <c r="ALK367" s="302" t="s">
        <v>5890</v>
      </c>
      <c r="ALL367" s="302" t="s">
        <v>5890</v>
      </c>
      <c r="ALM367" s="302" t="s">
        <v>5890</v>
      </c>
      <c r="ALN367" s="302" t="s">
        <v>5890</v>
      </c>
      <c r="ALO367" s="302" t="s">
        <v>5890</v>
      </c>
      <c r="ALP367" s="302" t="s">
        <v>5890</v>
      </c>
      <c r="ALQ367" s="302" t="s">
        <v>5890</v>
      </c>
      <c r="ALR367" s="302" t="s">
        <v>5890</v>
      </c>
      <c r="ALS367" s="302" t="s">
        <v>5890</v>
      </c>
      <c r="ALT367" s="302" t="s">
        <v>5890</v>
      </c>
      <c r="ALU367" s="302" t="s">
        <v>5890</v>
      </c>
      <c r="ALV367" s="302" t="s">
        <v>5890</v>
      </c>
      <c r="ALW367" s="302" t="s">
        <v>5890</v>
      </c>
      <c r="ALX367" s="302" t="s">
        <v>5890</v>
      </c>
      <c r="ALY367" s="302" t="s">
        <v>5890</v>
      </c>
      <c r="ALZ367" s="302" t="s">
        <v>5890</v>
      </c>
      <c r="AMA367" s="302" t="s">
        <v>5890</v>
      </c>
      <c r="AMB367" s="302" t="s">
        <v>5890</v>
      </c>
      <c r="AMC367" s="302" t="s">
        <v>5890</v>
      </c>
      <c r="AMD367" s="302" t="s">
        <v>5890</v>
      </c>
      <c r="AME367" s="302" t="s">
        <v>5890</v>
      </c>
      <c r="AMF367" s="302" t="s">
        <v>5890</v>
      </c>
      <c r="AMG367" s="302" t="s">
        <v>5890</v>
      </c>
      <c r="AMH367" s="302" t="s">
        <v>5890</v>
      </c>
      <c r="AMI367" s="302" t="s">
        <v>5890</v>
      </c>
      <c r="AMJ367" s="302" t="s">
        <v>5890</v>
      </c>
      <c r="AMK367" s="302" t="s">
        <v>5890</v>
      </c>
      <c r="AML367" s="302" t="s">
        <v>5890</v>
      </c>
      <c r="AMM367" s="302" t="s">
        <v>5890</v>
      </c>
      <c r="AMN367" s="302" t="s">
        <v>5890</v>
      </c>
      <c r="AMO367" s="302" t="s">
        <v>5890</v>
      </c>
      <c r="AMP367" s="302" t="s">
        <v>5890</v>
      </c>
      <c r="AMQ367" s="302" t="s">
        <v>5890</v>
      </c>
      <c r="AMR367" s="302" t="s">
        <v>5890</v>
      </c>
      <c r="AMS367" s="302" t="s">
        <v>5890</v>
      </c>
      <c r="AMT367" s="302" t="s">
        <v>5890</v>
      </c>
      <c r="AMU367" s="302" t="s">
        <v>5890</v>
      </c>
      <c r="AMV367" s="302" t="s">
        <v>5890</v>
      </c>
      <c r="AMW367" s="302" t="s">
        <v>5890</v>
      </c>
      <c r="AMX367" s="302" t="s">
        <v>5890</v>
      </c>
      <c r="AMY367" s="302" t="s">
        <v>5890</v>
      </c>
      <c r="AMZ367" s="302" t="s">
        <v>5890</v>
      </c>
      <c r="ANA367" s="302" t="s">
        <v>5890</v>
      </c>
      <c r="ANB367" s="302" t="s">
        <v>5890</v>
      </c>
      <c r="ANC367" s="302" t="s">
        <v>5890</v>
      </c>
      <c r="AND367" s="302" t="s">
        <v>5890</v>
      </c>
      <c r="ANE367" s="302" t="s">
        <v>5890</v>
      </c>
      <c r="ANF367" s="302" t="s">
        <v>5890</v>
      </c>
      <c r="ANG367" s="302" t="s">
        <v>5890</v>
      </c>
      <c r="ANH367" s="302" t="s">
        <v>5890</v>
      </c>
      <c r="ANI367" s="302" t="s">
        <v>5890</v>
      </c>
      <c r="ANJ367" s="302" t="s">
        <v>5890</v>
      </c>
      <c r="ANK367" s="302" t="s">
        <v>5890</v>
      </c>
      <c r="ANL367" s="302" t="s">
        <v>5890</v>
      </c>
      <c r="ANM367" s="302" t="s">
        <v>5890</v>
      </c>
      <c r="ANN367" s="302" t="s">
        <v>5890</v>
      </c>
      <c r="ANO367" s="302" t="s">
        <v>5890</v>
      </c>
      <c r="ANP367" s="302" t="s">
        <v>5890</v>
      </c>
      <c r="ANQ367" s="302" t="s">
        <v>5890</v>
      </c>
      <c r="ANR367" s="302" t="s">
        <v>5890</v>
      </c>
      <c r="ANS367" s="302" t="s">
        <v>5890</v>
      </c>
      <c r="ANT367" s="302" t="s">
        <v>5890</v>
      </c>
      <c r="ANU367" s="302" t="s">
        <v>5890</v>
      </c>
      <c r="ANV367" s="302" t="s">
        <v>5890</v>
      </c>
      <c r="ANW367" s="302" t="s">
        <v>5890</v>
      </c>
      <c r="ANX367" s="302" t="s">
        <v>5890</v>
      </c>
      <c r="ANY367" s="302" t="s">
        <v>5890</v>
      </c>
      <c r="ANZ367" s="302" t="s">
        <v>5890</v>
      </c>
      <c r="AOA367" s="302" t="s">
        <v>5890</v>
      </c>
      <c r="AOB367" s="302" t="s">
        <v>5890</v>
      </c>
      <c r="AOC367" s="302" t="s">
        <v>5890</v>
      </c>
      <c r="AOD367" s="302" t="s">
        <v>5890</v>
      </c>
      <c r="AOE367" s="302" t="s">
        <v>5890</v>
      </c>
      <c r="AOF367" s="302" t="s">
        <v>5890</v>
      </c>
      <c r="AOG367" s="302" t="s">
        <v>5890</v>
      </c>
      <c r="AOH367" s="302" t="s">
        <v>5890</v>
      </c>
      <c r="AOI367" s="302" t="s">
        <v>5890</v>
      </c>
      <c r="AOJ367" s="302" t="s">
        <v>5890</v>
      </c>
      <c r="AOK367" s="302" t="s">
        <v>5890</v>
      </c>
      <c r="AOL367" s="302" t="s">
        <v>5890</v>
      </c>
      <c r="AOM367" s="302" t="s">
        <v>5890</v>
      </c>
      <c r="AON367" s="302" t="s">
        <v>5890</v>
      </c>
      <c r="AOO367" s="302" t="s">
        <v>5890</v>
      </c>
      <c r="AOP367" s="302" t="s">
        <v>5890</v>
      </c>
      <c r="AOQ367" s="302" t="s">
        <v>5890</v>
      </c>
      <c r="AOR367" s="302" t="s">
        <v>5890</v>
      </c>
      <c r="AOS367" s="302" t="s">
        <v>5890</v>
      </c>
      <c r="AOT367" s="302" t="s">
        <v>5890</v>
      </c>
      <c r="AOU367" s="302" t="s">
        <v>5890</v>
      </c>
      <c r="AOV367" s="302" t="s">
        <v>5890</v>
      </c>
      <c r="AOW367" s="302" t="s">
        <v>5890</v>
      </c>
      <c r="AOX367" s="302" t="s">
        <v>5890</v>
      </c>
      <c r="AOY367" s="302" t="s">
        <v>5890</v>
      </c>
      <c r="AOZ367" s="302" t="s">
        <v>5890</v>
      </c>
      <c r="APA367" s="302" t="s">
        <v>5890</v>
      </c>
      <c r="APB367" s="302" t="s">
        <v>5890</v>
      </c>
      <c r="APC367" s="302" t="s">
        <v>5890</v>
      </c>
      <c r="APD367" s="302" t="s">
        <v>5890</v>
      </c>
      <c r="APE367" s="302" t="s">
        <v>5890</v>
      </c>
      <c r="APF367" s="302" t="s">
        <v>5890</v>
      </c>
      <c r="APG367" s="302" t="s">
        <v>5890</v>
      </c>
      <c r="APH367" s="302" t="s">
        <v>5890</v>
      </c>
      <c r="API367" s="302" t="s">
        <v>5890</v>
      </c>
      <c r="APJ367" s="302" t="s">
        <v>5890</v>
      </c>
      <c r="APK367" s="302" t="s">
        <v>5890</v>
      </c>
      <c r="APL367" s="302" t="s">
        <v>5890</v>
      </c>
      <c r="APM367" s="302" t="s">
        <v>5890</v>
      </c>
      <c r="APN367" s="302" t="s">
        <v>5890</v>
      </c>
      <c r="APO367" s="302" t="s">
        <v>5890</v>
      </c>
      <c r="APP367" s="302" t="s">
        <v>5890</v>
      </c>
      <c r="APQ367" s="302" t="s">
        <v>5890</v>
      </c>
      <c r="APR367" s="302" t="s">
        <v>5890</v>
      </c>
      <c r="APS367" s="302" t="s">
        <v>5890</v>
      </c>
      <c r="APT367" s="302" t="s">
        <v>5890</v>
      </c>
      <c r="APU367" s="302" t="s">
        <v>5890</v>
      </c>
      <c r="APV367" s="302" t="s">
        <v>5890</v>
      </c>
      <c r="APW367" s="302" t="s">
        <v>5890</v>
      </c>
      <c r="APX367" s="302" t="s">
        <v>5890</v>
      </c>
      <c r="APY367" s="302" t="s">
        <v>5890</v>
      </c>
      <c r="APZ367" s="302" t="s">
        <v>5890</v>
      </c>
      <c r="AQA367" s="302" t="s">
        <v>5890</v>
      </c>
      <c r="AQB367" s="302" t="s">
        <v>5890</v>
      </c>
      <c r="AQC367" s="302" t="s">
        <v>5890</v>
      </c>
      <c r="AQD367" s="302" t="s">
        <v>5890</v>
      </c>
      <c r="AQE367" s="302" t="s">
        <v>5890</v>
      </c>
      <c r="AQF367" s="302" t="s">
        <v>5890</v>
      </c>
      <c r="AQG367" s="302" t="s">
        <v>5890</v>
      </c>
      <c r="AQH367" s="302" t="s">
        <v>5890</v>
      </c>
      <c r="AQI367" s="302" t="s">
        <v>5890</v>
      </c>
      <c r="AQJ367" s="302" t="s">
        <v>5890</v>
      </c>
      <c r="AQK367" s="302" t="s">
        <v>5890</v>
      </c>
      <c r="AQL367" s="302" t="s">
        <v>5890</v>
      </c>
      <c r="AQM367" s="302" t="s">
        <v>5890</v>
      </c>
      <c r="AQN367" s="302" t="s">
        <v>5890</v>
      </c>
      <c r="AQO367" s="302" t="s">
        <v>5890</v>
      </c>
      <c r="AQP367" s="302" t="s">
        <v>5890</v>
      </c>
      <c r="AQQ367" s="302" t="s">
        <v>5890</v>
      </c>
      <c r="AQR367" s="302" t="s">
        <v>5890</v>
      </c>
      <c r="AQS367" s="302" t="s">
        <v>5890</v>
      </c>
      <c r="AQT367" s="302" t="s">
        <v>5890</v>
      </c>
      <c r="AQU367" s="302" t="s">
        <v>5890</v>
      </c>
      <c r="AQV367" s="302" t="s">
        <v>5890</v>
      </c>
      <c r="AQW367" s="302" t="s">
        <v>5890</v>
      </c>
      <c r="AQX367" s="302" t="s">
        <v>5890</v>
      </c>
      <c r="AQY367" s="302" t="s">
        <v>5890</v>
      </c>
      <c r="AQZ367" s="302" t="s">
        <v>5890</v>
      </c>
      <c r="ARA367" s="302" t="s">
        <v>5890</v>
      </c>
      <c r="ARB367" s="302" t="s">
        <v>5890</v>
      </c>
      <c r="ARC367" s="302" t="s">
        <v>5890</v>
      </c>
      <c r="ARD367" s="302" t="s">
        <v>5890</v>
      </c>
      <c r="ARE367" s="302" t="s">
        <v>5890</v>
      </c>
      <c r="ARF367" s="302" t="s">
        <v>5890</v>
      </c>
      <c r="ARG367" s="302" t="s">
        <v>5890</v>
      </c>
      <c r="ARH367" s="302" t="s">
        <v>5890</v>
      </c>
      <c r="ARI367" s="302" t="s">
        <v>5890</v>
      </c>
      <c r="ARJ367" s="302" t="s">
        <v>5890</v>
      </c>
      <c r="ARK367" s="302" t="s">
        <v>5890</v>
      </c>
      <c r="ARL367" s="302" t="s">
        <v>5890</v>
      </c>
      <c r="ARM367" s="302" t="s">
        <v>5890</v>
      </c>
      <c r="ARN367" s="302" t="s">
        <v>5890</v>
      </c>
      <c r="ARO367" s="302" t="s">
        <v>5890</v>
      </c>
      <c r="ARP367" s="302" t="s">
        <v>5890</v>
      </c>
      <c r="ARQ367" s="302" t="s">
        <v>5890</v>
      </c>
      <c r="ARR367" s="302" t="s">
        <v>5890</v>
      </c>
      <c r="ARS367" s="302" t="s">
        <v>5890</v>
      </c>
      <c r="ART367" s="302" t="s">
        <v>5890</v>
      </c>
      <c r="ARU367" s="302" t="s">
        <v>5890</v>
      </c>
      <c r="ARV367" s="302" t="s">
        <v>5890</v>
      </c>
      <c r="ARW367" s="302" t="s">
        <v>5890</v>
      </c>
      <c r="ARX367" s="302" t="s">
        <v>5890</v>
      </c>
      <c r="ARY367" s="302" t="s">
        <v>5890</v>
      </c>
      <c r="ARZ367" s="302" t="s">
        <v>5890</v>
      </c>
      <c r="ASA367" s="302" t="s">
        <v>5890</v>
      </c>
      <c r="ASB367" s="302" t="s">
        <v>5890</v>
      </c>
      <c r="ASC367" s="302" t="s">
        <v>5890</v>
      </c>
      <c r="ASD367" s="302" t="s">
        <v>5890</v>
      </c>
      <c r="ASE367" s="302" t="s">
        <v>5890</v>
      </c>
      <c r="ASF367" s="302" t="s">
        <v>5890</v>
      </c>
      <c r="ASG367" s="302" t="s">
        <v>5890</v>
      </c>
      <c r="ASH367" s="302" t="s">
        <v>5890</v>
      </c>
      <c r="ASI367" s="302" t="s">
        <v>5890</v>
      </c>
      <c r="ASJ367" s="302" t="s">
        <v>5890</v>
      </c>
      <c r="ASK367" s="302" t="s">
        <v>5890</v>
      </c>
      <c r="ASL367" s="302" t="s">
        <v>5890</v>
      </c>
      <c r="ASM367" s="302" t="s">
        <v>5890</v>
      </c>
      <c r="ASN367" s="302" t="s">
        <v>5890</v>
      </c>
      <c r="ASO367" s="302" t="s">
        <v>5890</v>
      </c>
      <c r="ASP367" s="302" t="s">
        <v>5890</v>
      </c>
      <c r="ASQ367" s="302" t="s">
        <v>5890</v>
      </c>
      <c r="ASR367" s="302" t="s">
        <v>5890</v>
      </c>
      <c r="ASS367" s="302" t="s">
        <v>5890</v>
      </c>
      <c r="AST367" s="302" t="s">
        <v>5890</v>
      </c>
      <c r="ASU367" s="302" t="s">
        <v>5890</v>
      </c>
      <c r="ASV367" s="302" t="s">
        <v>5890</v>
      </c>
      <c r="ASW367" s="302" t="s">
        <v>5890</v>
      </c>
      <c r="ASX367" s="302" t="s">
        <v>5890</v>
      </c>
      <c r="ASY367" s="302" t="s">
        <v>5890</v>
      </c>
      <c r="ASZ367" s="302" t="s">
        <v>5890</v>
      </c>
      <c r="ATA367" s="302" t="s">
        <v>5890</v>
      </c>
      <c r="ATB367" s="302" t="s">
        <v>5890</v>
      </c>
      <c r="ATC367" s="302" t="s">
        <v>5890</v>
      </c>
      <c r="ATD367" s="302" t="s">
        <v>5890</v>
      </c>
      <c r="ATE367" s="302" t="s">
        <v>5890</v>
      </c>
      <c r="ATF367" s="302" t="s">
        <v>5890</v>
      </c>
      <c r="ATG367" s="302" t="s">
        <v>5890</v>
      </c>
      <c r="ATH367" s="302" t="s">
        <v>5890</v>
      </c>
      <c r="ATI367" s="302" t="s">
        <v>5890</v>
      </c>
      <c r="ATJ367" s="302" t="s">
        <v>5890</v>
      </c>
      <c r="ATK367" s="302" t="s">
        <v>5890</v>
      </c>
      <c r="ATL367" s="302" t="s">
        <v>5890</v>
      </c>
      <c r="ATM367" s="302" t="s">
        <v>5890</v>
      </c>
      <c r="ATN367" s="302" t="s">
        <v>5890</v>
      </c>
      <c r="ATO367" s="302" t="s">
        <v>5890</v>
      </c>
      <c r="ATP367" s="302" t="s">
        <v>5890</v>
      </c>
      <c r="ATQ367" s="302" t="s">
        <v>5890</v>
      </c>
      <c r="ATR367" s="302" t="s">
        <v>5890</v>
      </c>
      <c r="ATS367" s="302" t="s">
        <v>5890</v>
      </c>
      <c r="ATT367" s="302" t="s">
        <v>5890</v>
      </c>
      <c r="ATU367" s="302" t="s">
        <v>5890</v>
      </c>
      <c r="ATV367" s="302" t="s">
        <v>5890</v>
      </c>
      <c r="ATW367" s="302" t="s">
        <v>5890</v>
      </c>
      <c r="ATX367" s="302" t="s">
        <v>5890</v>
      </c>
      <c r="ATY367" s="302" t="s">
        <v>5890</v>
      </c>
      <c r="ATZ367" s="302" t="s">
        <v>5890</v>
      </c>
      <c r="AUA367" s="302" t="s">
        <v>5890</v>
      </c>
      <c r="AUB367" s="302" t="s">
        <v>5890</v>
      </c>
      <c r="AUC367" s="302" t="s">
        <v>5890</v>
      </c>
      <c r="AUD367" s="302" t="s">
        <v>5890</v>
      </c>
      <c r="AUE367" s="302" t="s">
        <v>5890</v>
      </c>
      <c r="AUF367" s="302" t="s">
        <v>5890</v>
      </c>
      <c r="AUG367" s="302" t="s">
        <v>5890</v>
      </c>
      <c r="AUH367" s="302" t="s">
        <v>5890</v>
      </c>
      <c r="AUI367" s="302" t="s">
        <v>5890</v>
      </c>
      <c r="AUJ367" s="302" t="s">
        <v>5890</v>
      </c>
      <c r="AUK367" s="302" t="s">
        <v>5890</v>
      </c>
      <c r="AUL367" s="302" t="s">
        <v>5890</v>
      </c>
      <c r="AUM367" s="302" t="s">
        <v>5890</v>
      </c>
      <c r="AUN367" s="302" t="s">
        <v>5890</v>
      </c>
      <c r="AUO367" s="302" t="s">
        <v>5890</v>
      </c>
      <c r="AUP367" s="302" t="s">
        <v>5890</v>
      </c>
      <c r="AUQ367" s="302" t="s">
        <v>5890</v>
      </c>
      <c r="AUR367" s="302" t="s">
        <v>5890</v>
      </c>
      <c r="AUS367" s="302" t="s">
        <v>5890</v>
      </c>
      <c r="AUT367" s="302" t="s">
        <v>5890</v>
      </c>
      <c r="AUU367" s="302" t="s">
        <v>5890</v>
      </c>
      <c r="AUV367" s="302" t="s">
        <v>5890</v>
      </c>
      <c r="AUW367" s="302" t="s">
        <v>5890</v>
      </c>
      <c r="AUX367" s="302" t="s">
        <v>5890</v>
      </c>
      <c r="AUY367" s="302" t="s">
        <v>5890</v>
      </c>
      <c r="AUZ367" s="302" t="s">
        <v>5890</v>
      </c>
      <c r="AVA367" s="302" t="s">
        <v>5890</v>
      </c>
      <c r="AVB367" s="302" t="s">
        <v>5890</v>
      </c>
      <c r="AVC367" s="302" t="s">
        <v>5890</v>
      </c>
      <c r="AVD367" s="302" t="s">
        <v>5890</v>
      </c>
      <c r="AVE367" s="302" t="s">
        <v>5890</v>
      </c>
      <c r="AVF367" s="302" t="s">
        <v>5890</v>
      </c>
      <c r="AVG367" s="302" t="s">
        <v>5890</v>
      </c>
      <c r="AVH367" s="302" t="s">
        <v>5890</v>
      </c>
      <c r="AVI367" s="302" t="s">
        <v>5890</v>
      </c>
      <c r="AVJ367" s="302" t="s">
        <v>5890</v>
      </c>
      <c r="AVK367" s="302" t="s">
        <v>5890</v>
      </c>
      <c r="AVL367" s="302" t="s">
        <v>5890</v>
      </c>
      <c r="AVM367" s="302" t="s">
        <v>5890</v>
      </c>
      <c r="AVN367" s="302" t="s">
        <v>5890</v>
      </c>
      <c r="AVO367" s="302" t="s">
        <v>5890</v>
      </c>
      <c r="AVP367" s="302" t="s">
        <v>5890</v>
      </c>
      <c r="AVQ367" s="302" t="s">
        <v>5890</v>
      </c>
      <c r="AVR367" s="302" t="s">
        <v>5890</v>
      </c>
      <c r="AVS367" s="302" t="s">
        <v>5890</v>
      </c>
      <c r="AVT367" s="302" t="s">
        <v>5890</v>
      </c>
      <c r="AVU367" s="302" t="s">
        <v>5890</v>
      </c>
      <c r="AVV367" s="302" t="s">
        <v>5890</v>
      </c>
      <c r="AVW367" s="302" t="s">
        <v>5890</v>
      </c>
      <c r="AVX367" s="302" t="s">
        <v>5890</v>
      </c>
      <c r="AVY367" s="302" t="s">
        <v>5890</v>
      </c>
      <c r="AVZ367" s="302" t="s">
        <v>5890</v>
      </c>
      <c r="AWA367" s="302" t="s">
        <v>5890</v>
      </c>
      <c r="AWB367" s="302" t="s">
        <v>5890</v>
      </c>
      <c r="AWC367" s="302" t="s">
        <v>5890</v>
      </c>
      <c r="AWD367" s="302" t="s">
        <v>5890</v>
      </c>
      <c r="AWE367" s="302" t="s">
        <v>5890</v>
      </c>
      <c r="AWF367" s="302" t="s">
        <v>5890</v>
      </c>
      <c r="AWG367" s="302" t="s">
        <v>5890</v>
      </c>
      <c r="AWH367" s="302" t="s">
        <v>5890</v>
      </c>
      <c r="AWI367" s="302" t="s">
        <v>5890</v>
      </c>
      <c r="AWJ367" s="302" t="s">
        <v>5890</v>
      </c>
      <c r="AWK367" s="302" t="s">
        <v>5890</v>
      </c>
      <c r="AWL367" s="302" t="s">
        <v>5890</v>
      </c>
      <c r="AWM367" s="302" t="s">
        <v>5890</v>
      </c>
      <c r="AWN367" s="302" t="s">
        <v>5890</v>
      </c>
      <c r="AWO367" s="302" t="s">
        <v>5890</v>
      </c>
      <c r="AWP367" s="302" t="s">
        <v>5890</v>
      </c>
      <c r="AWQ367" s="302" t="s">
        <v>5890</v>
      </c>
      <c r="AWR367" s="302" t="s">
        <v>5890</v>
      </c>
      <c r="AWS367" s="302" t="s">
        <v>5890</v>
      </c>
      <c r="AWT367" s="302" t="s">
        <v>5890</v>
      </c>
      <c r="AWU367" s="302" t="s">
        <v>5890</v>
      </c>
      <c r="AWV367" s="302" t="s">
        <v>5890</v>
      </c>
      <c r="AWW367" s="302" t="s">
        <v>5890</v>
      </c>
      <c r="AWX367" s="302" t="s">
        <v>5890</v>
      </c>
      <c r="AWY367" s="302" t="s">
        <v>5890</v>
      </c>
      <c r="AWZ367" s="302" t="s">
        <v>5890</v>
      </c>
      <c r="AXA367" s="302" t="s">
        <v>5890</v>
      </c>
      <c r="AXB367" s="302" t="s">
        <v>5890</v>
      </c>
      <c r="AXC367" s="302" t="s">
        <v>5890</v>
      </c>
      <c r="AXD367" s="302" t="s">
        <v>5890</v>
      </c>
      <c r="AXE367" s="302" t="s">
        <v>5890</v>
      </c>
      <c r="AXF367" s="302" t="s">
        <v>5890</v>
      </c>
      <c r="AXG367" s="302" t="s">
        <v>5890</v>
      </c>
      <c r="AXH367" s="302" t="s">
        <v>5890</v>
      </c>
      <c r="AXI367" s="302" t="s">
        <v>5890</v>
      </c>
      <c r="AXJ367" s="302" t="s">
        <v>5890</v>
      </c>
      <c r="AXK367" s="302" t="s">
        <v>5890</v>
      </c>
      <c r="AXL367" s="302" t="s">
        <v>5890</v>
      </c>
      <c r="AXM367" s="302" t="s">
        <v>5890</v>
      </c>
      <c r="AXN367" s="302" t="s">
        <v>5890</v>
      </c>
      <c r="AXO367" s="302" t="s">
        <v>5890</v>
      </c>
      <c r="AXP367" s="302" t="s">
        <v>5890</v>
      </c>
      <c r="AXQ367" s="302" t="s">
        <v>5890</v>
      </c>
      <c r="AXR367" s="302" t="s">
        <v>5890</v>
      </c>
      <c r="AXS367" s="302" t="s">
        <v>5890</v>
      </c>
      <c r="AXT367" s="302" t="s">
        <v>5890</v>
      </c>
      <c r="AXU367" s="302" t="s">
        <v>5890</v>
      </c>
      <c r="AXV367" s="302" t="s">
        <v>5890</v>
      </c>
      <c r="AXW367" s="302" t="s">
        <v>5890</v>
      </c>
      <c r="AXX367" s="302" t="s">
        <v>5890</v>
      </c>
      <c r="AXY367" s="302" t="s">
        <v>5890</v>
      </c>
      <c r="AXZ367" s="302" t="s">
        <v>5890</v>
      </c>
      <c r="AYA367" s="302" t="s">
        <v>5890</v>
      </c>
      <c r="AYB367" s="302" t="s">
        <v>5890</v>
      </c>
      <c r="AYC367" s="302" t="s">
        <v>5890</v>
      </c>
      <c r="AYD367" s="302" t="s">
        <v>5890</v>
      </c>
      <c r="AYE367" s="302" t="s">
        <v>5890</v>
      </c>
      <c r="AYF367" s="302" t="s">
        <v>5890</v>
      </c>
      <c r="AYG367" s="302" t="s">
        <v>5890</v>
      </c>
      <c r="AYH367" s="302" t="s">
        <v>5890</v>
      </c>
      <c r="AYI367" s="302" t="s">
        <v>5890</v>
      </c>
      <c r="AYJ367" s="302" t="s">
        <v>5890</v>
      </c>
      <c r="AYK367" s="302" t="s">
        <v>5890</v>
      </c>
      <c r="AYL367" s="302" t="s">
        <v>5890</v>
      </c>
      <c r="AYM367" s="302" t="s">
        <v>5890</v>
      </c>
      <c r="AYN367" s="302" t="s">
        <v>5890</v>
      </c>
      <c r="AYO367" s="302" t="s">
        <v>5890</v>
      </c>
      <c r="AYP367" s="302" t="s">
        <v>5890</v>
      </c>
      <c r="AYQ367" s="302" t="s">
        <v>5890</v>
      </c>
      <c r="AYR367" s="302" t="s">
        <v>5890</v>
      </c>
      <c r="AYS367" s="302" t="s">
        <v>5890</v>
      </c>
      <c r="AYT367" s="302" t="s">
        <v>5890</v>
      </c>
      <c r="AYU367" s="302" t="s">
        <v>5890</v>
      </c>
      <c r="AYV367" s="302" t="s">
        <v>5890</v>
      </c>
      <c r="AYW367" s="302" t="s">
        <v>5890</v>
      </c>
      <c r="AYX367" s="302" t="s">
        <v>5890</v>
      </c>
      <c r="AYY367" s="302" t="s">
        <v>5890</v>
      </c>
      <c r="AYZ367" s="302" t="s">
        <v>5890</v>
      </c>
      <c r="AZA367" s="302" t="s">
        <v>5890</v>
      </c>
      <c r="AZB367" s="302" t="s">
        <v>5890</v>
      </c>
      <c r="AZC367" s="302" t="s">
        <v>5890</v>
      </c>
      <c r="AZD367" s="302" t="s">
        <v>5890</v>
      </c>
      <c r="AZE367" s="302" t="s">
        <v>5890</v>
      </c>
      <c r="AZF367" s="302" t="s">
        <v>5890</v>
      </c>
      <c r="AZG367" s="302" t="s">
        <v>5890</v>
      </c>
      <c r="AZH367" s="302" t="s">
        <v>5890</v>
      </c>
      <c r="AZI367" s="302" t="s">
        <v>5890</v>
      </c>
      <c r="AZJ367" s="302" t="s">
        <v>5890</v>
      </c>
      <c r="AZK367" s="302" t="s">
        <v>5890</v>
      </c>
      <c r="AZL367" s="302" t="s">
        <v>5890</v>
      </c>
      <c r="AZM367" s="302" t="s">
        <v>5890</v>
      </c>
      <c r="AZN367" s="302" t="s">
        <v>5890</v>
      </c>
      <c r="AZO367" s="302" t="s">
        <v>5890</v>
      </c>
      <c r="AZP367" s="302" t="s">
        <v>5890</v>
      </c>
      <c r="AZQ367" s="302" t="s">
        <v>5890</v>
      </c>
      <c r="AZR367" s="302" t="s">
        <v>5890</v>
      </c>
      <c r="AZS367" s="302" t="s">
        <v>5890</v>
      </c>
      <c r="AZT367" s="302" t="s">
        <v>5890</v>
      </c>
      <c r="AZU367" s="302" t="s">
        <v>5890</v>
      </c>
      <c r="AZV367" s="302" t="s">
        <v>5890</v>
      </c>
      <c r="AZW367" s="302" t="s">
        <v>5890</v>
      </c>
      <c r="AZX367" s="302" t="s">
        <v>5890</v>
      </c>
      <c r="AZY367" s="302" t="s">
        <v>5890</v>
      </c>
      <c r="AZZ367" s="302" t="s">
        <v>5890</v>
      </c>
      <c r="BAA367" s="302" t="s">
        <v>5890</v>
      </c>
      <c r="BAB367" s="302" t="s">
        <v>5890</v>
      </c>
      <c r="BAC367" s="302" t="s">
        <v>5890</v>
      </c>
      <c r="BAD367" s="302" t="s">
        <v>5890</v>
      </c>
      <c r="BAE367" s="302" t="s">
        <v>5890</v>
      </c>
      <c r="BAF367" s="302" t="s">
        <v>5890</v>
      </c>
      <c r="BAG367" s="302" t="s">
        <v>5890</v>
      </c>
      <c r="BAH367" s="302" t="s">
        <v>5890</v>
      </c>
      <c r="BAI367" s="302" t="s">
        <v>5890</v>
      </c>
      <c r="BAJ367" s="302" t="s">
        <v>5890</v>
      </c>
      <c r="BAK367" s="302" t="s">
        <v>5890</v>
      </c>
      <c r="BAL367" s="302" t="s">
        <v>5890</v>
      </c>
      <c r="BAM367" s="302" t="s">
        <v>5890</v>
      </c>
      <c r="BAN367" s="302" t="s">
        <v>5890</v>
      </c>
      <c r="BAO367" s="302" t="s">
        <v>5890</v>
      </c>
      <c r="BAP367" s="302" t="s">
        <v>5890</v>
      </c>
      <c r="BAQ367" s="302" t="s">
        <v>5890</v>
      </c>
      <c r="BAR367" s="302" t="s">
        <v>5890</v>
      </c>
      <c r="BAS367" s="302" t="s">
        <v>5890</v>
      </c>
      <c r="BAT367" s="302" t="s">
        <v>5890</v>
      </c>
      <c r="BAU367" s="302" t="s">
        <v>5890</v>
      </c>
      <c r="BAV367" s="302" t="s">
        <v>5890</v>
      </c>
      <c r="BAW367" s="302" t="s">
        <v>5890</v>
      </c>
      <c r="BAX367" s="302" t="s">
        <v>5890</v>
      </c>
      <c r="BAY367" s="302" t="s">
        <v>5890</v>
      </c>
      <c r="BAZ367" s="302" t="s">
        <v>5890</v>
      </c>
      <c r="BBA367" s="302" t="s">
        <v>5890</v>
      </c>
      <c r="BBB367" s="302" t="s">
        <v>5890</v>
      </c>
      <c r="BBC367" s="302" t="s">
        <v>5890</v>
      </c>
      <c r="BBD367" s="302" t="s">
        <v>5890</v>
      </c>
      <c r="BBE367" s="302" t="s">
        <v>5890</v>
      </c>
      <c r="BBF367" s="302" t="s">
        <v>5890</v>
      </c>
      <c r="BBG367" s="302" t="s">
        <v>5890</v>
      </c>
      <c r="BBH367" s="302" t="s">
        <v>5890</v>
      </c>
      <c r="BBI367" s="302" t="s">
        <v>5890</v>
      </c>
      <c r="BBJ367" s="302" t="s">
        <v>5890</v>
      </c>
      <c r="BBK367" s="302" t="s">
        <v>5890</v>
      </c>
      <c r="BBL367" s="302" t="s">
        <v>5890</v>
      </c>
      <c r="BBM367" s="302" t="s">
        <v>5890</v>
      </c>
      <c r="BBN367" s="302" t="s">
        <v>5890</v>
      </c>
      <c r="BBO367" s="302" t="s">
        <v>5890</v>
      </c>
      <c r="BBP367" s="302" t="s">
        <v>5890</v>
      </c>
      <c r="BBQ367" s="302" t="s">
        <v>5890</v>
      </c>
      <c r="BBR367" s="302" t="s">
        <v>5890</v>
      </c>
      <c r="BBS367" s="302" t="s">
        <v>5890</v>
      </c>
      <c r="BBT367" s="302" t="s">
        <v>5890</v>
      </c>
      <c r="BBU367" s="302" t="s">
        <v>5890</v>
      </c>
      <c r="BBV367" s="302" t="s">
        <v>5890</v>
      </c>
      <c r="BBW367" s="302" t="s">
        <v>5890</v>
      </c>
      <c r="BBX367" s="302" t="s">
        <v>5890</v>
      </c>
      <c r="BBY367" s="302" t="s">
        <v>5890</v>
      </c>
      <c r="BBZ367" s="302" t="s">
        <v>5890</v>
      </c>
      <c r="BCA367" s="302" t="s">
        <v>5890</v>
      </c>
      <c r="BCB367" s="302" t="s">
        <v>5890</v>
      </c>
      <c r="BCC367" s="302" t="s">
        <v>5890</v>
      </c>
      <c r="BCD367" s="302" t="s">
        <v>5890</v>
      </c>
      <c r="BCE367" s="302" t="s">
        <v>5890</v>
      </c>
      <c r="BCF367" s="302" t="s">
        <v>5890</v>
      </c>
      <c r="BCG367" s="302" t="s">
        <v>5890</v>
      </c>
      <c r="BCH367" s="302" t="s">
        <v>5890</v>
      </c>
      <c r="BCI367" s="302" t="s">
        <v>5890</v>
      </c>
      <c r="BCJ367" s="302" t="s">
        <v>5890</v>
      </c>
      <c r="BCK367" s="302" t="s">
        <v>5890</v>
      </c>
      <c r="BCL367" s="302" t="s">
        <v>5890</v>
      </c>
      <c r="BCM367" s="302" t="s">
        <v>5890</v>
      </c>
      <c r="BCN367" s="302" t="s">
        <v>5890</v>
      </c>
      <c r="BCO367" s="302" t="s">
        <v>5890</v>
      </c>
      <c r="BCP367" s="302" t="s">
        <v>5890</v>
      </c>
      <c r="BCQ367" s="302" t="s">
        <v>5890</v>
      </c>
      <c r="BCR367" s="302" t="s">
        <v>5890</v>
      </c>
      <c r="BCS367" s="302" t="s">
        <v>5890</v>
      </c>
      <c r="BCT367" s="302" t="s">
        <v>5890</v>
      </c>
      <c r="BCU367" s="302" t="s">
        <v>5890</v>
      </c>
      <c r="BCV367" s="302" t="s">
        <v>5890</v>
      </c>
      <c r="BCW367" s="302" t="s">
        <v>5890</v>
      </c>
      <c r="BCX367" s="302" t="s">
        <v>5890</v>
      </c>
      <c r="BCY367" s="302" t="s">
        <v>5890</v>
      </c>
      <c r="BCZ367" s="302" t="s">
        <v>5890</v>
      </c>
      <c r="BDA367" s="302" t="s">
        <v>5890</v>
      </c>
      <c r="BDB367" s="302" t="s">
        <v>5890</v>
      </c>
      <c r="BDC367" s="302" t="s">
        <v>5890</v>
      </c>
      <c r="BDD367" s="302" t="s">
        <v>5890</v>
      </c>
      <c r="BDE367" s="302" t="s">
        <v>5890</v>
      </c>
      <c r="BDF367" s="302" t="s">
        <v>5890</v>
      </c>
      <c r="BDG367" s="302" t="s">
        <v>5890</v>
      </c>
      <c r="BDH367" s="302" t="s">
        <v>5890</v>
      </c>
      <c r="BDI367" s="302" t="s">
        <v>5890</v>
      </c>
      <c r="BDJ367" s="302" t="s">
        <v>5890</v>
      </c>
      <c r="BDK367" s="302" t="s">
        <v>5890</v>
      </c>
      <c r="BDL367" s="302" t="s">
        <v>5890</v>
      </c>
      <c r="BDM367" s="302" t="s">
        <v>5890</v>
      </c>
      <c r="BDN367" s="302" t="s">
        <v>5890</v>
      </c>
      <c r="BDO367" s="302" t="s">
        <v>5890</v>
      </c>
      <c r="BDP367" s="302" t="s">
        <v>5890</v>
      </c>
      <c r="BDQ367" s="302" t="s">
        <v>5890</v>
      </c>
      <c r="BDR367" s="302" t="s">
        <v>5890</v>
      </c>
      <c r="BDS367" s="302" t="s">
        <v>5890</v>
      </c>
      <c r="BDT367" s="302" t="s">
        <v>5890</v>
      </c>
      <c r="BDU367" s="302" t="s">
        <v>5890</v>
      </c>
      <c r="BDV367" s="302" t="s">
        <v>5890</v>
      </c>
      <c r="BDW367" s="302" t="s">
        <v>5890</v>
      </c>
      <c r="BDX367" s="302" t="s">
        <v>5890</v>
      </c>
      <c r="BDY367" s="302" t="s">
        <v>5890</v>
      </c>
      <c r="BDZ367" s="302" t="s">
        <v>5890</v>
      </c>
      <c r="BEA367" s="302" t="s">
        <v>5890</v>
      </c>
      <c r="BEB367" s="302" t="s">
        <v>5890</v>
      </c>
      <c r="BEC367" s="302" t="s">
        <v>5890</v>
      </c>
      <c r="BED367" s="302" t="s">
        <v>5890</v>
      </c>
      <c r="BEE367" s="302" t="s">
        <v>5890</v>
      </c>
      <c r="BEF367" s="302" t="s">
        <v>5890</v>
      </c>
      <c r="BEG367" s="302" t="s">
        <v>5890</v>
      </c>
      <c r="BEH367" s="302" t="s">
        <v>5890</v>
      </c>
      <c r="BEI367" s="302" t="s">
        <v>5890</v>
      </c>
      <c r="BEJ367" s="302" t="s">
        <v>5890</v>
      </c>
      <c r="BEK367" s="302" t="s">
        <v>5890</v>
      </c>
      <c r="BEL367" s="302" t="s">
        <v>5890</v>
      </c>
      <c r="BEM367" s="302" t="s">
        <v>5890</v>
      </c>
      <c r="BEN367" s="302" t="s">
        <v>5890</v>
      </c>
      <c r="BEO367" s="302" t="s">
        <v>5890</v>
      </c>
      <c r="BEP367" s="302" t="s">
        <v>5890</v>
      </c>
      <c r="BEQ367" s="302" t="s">
        <v>5890</v>
      </c>
      <c r="BER367" s="302" t="s">
        <v>5890</v>
      </c>
      <c r="BES367" s="302" t="s">
        <v>5890</v>
      </c>
      <c r="BET367" s="302" t="s">
        <v>5890</v>
      </c>
      <c r="BEU367" s="302" t="s">
        <v>5890</v>
      </c>
      <c r="BEV367" s="302" t="s">
        <v>5890</v>
      </c>
      <c r="BEW367" s="302" t="s">
        <v>5890</v>
      </c>
      <c r="BEX367" s="302" t="s">
        <v>5890</v>
      </c>
      <c r="BEY367" s="302" t="s">
        <v>5890</v>
      </c>
      <c r="BEZ367" s="302" t="s">
        <v>5890</v>
      </c>
      <c r="BFA367" s="302" t="s">
        <v>5890</v>
      </c>
      <c r="BFB367" s="302" t="s">
        <v>5890</v>
      </c>
      <c r="BFC367" s="302" t="s">
        <v>5890</v>
      </c>
      <c r="BFD367" s="302" t="s">
        <v>5890</v>
      </c>
      <c r="BFE367" s="302" t="s">
        <v>5890</v>
      </c>
      <c r="BFF367" s="302" t="s">
        <v>5890</v>
      </c>
      <c r="BFG367" s="302" t="s">
        <v>5890</v>
      </c>
      <c r="BFH367" s="302" t="s">
        <v>5890</v>
      </c>
      <c r="BFI367" s="302" t="s">
        <v>5890</v>
      </c>
      <c r="BFJ367" s="302" t="s">
        <v>5890</v>
      </c>
      <c r="BFK367" s="302" t="s">
        <v>5890</v>
      </c>
      <c r="BFL367" s="302" t="s">
        <v>5890</v>
      </c>
      <c r="BFM367" s="302" t="s">
        <v>5890</v>
      </c>
      <c r="BFN367" s="302" t="s">
        <v>5890</v>
      </c>
      <c r="BFO367" s="302" t="s">
        <v>5890</v>
      </c>
      <c r="BFP367" s="302" t="s">
        <v>5890</v>
      </c>
      <c r="BFQ367" s="302" t="s">
        <v>5890</v>
      </c>
      <c r="BFR367" s="302" t="s">
        <v>5890</v>
      </c>
      <c r="BFS367" s="302" t="s">
        <v>5890</v>
      </c>
      <c r="BFT367" s="302" t="s">
        <v>5890</v>
      </c>
      <c r="BFU367" s="302" t="s">
        <v>5890</v>
      </c>
      <c r="BFV367" s="302" t="s">
        <v>5890</v>
      </c>
      <c r="BFW367" s="302" t="s">
        <v>5890</v>
      </c>
      <c r="BFX367" s="302" t="s">
        <v>5890</v>
      </c>
      <c r="BFY367" s="302" t="s">
        <v>5890</v>
      </c>
      <c r="BFZ367" s="302" t="s">
        <v>5890</v>
      </c>
      <c r="BGA367" s="302" t="s">
        <v>5890</v>
      </c>
      <c r="BGB367" s="302" t="s">
        <v>5890</v>
      </c>
      <c r="BGC367" s="302" t="s">
        <v>5890</v>
      </c>
      <c r="BGD367" s="302" t="s">
        <v>5890</v>
      </c>
      <c r="BGE367" s="302" t="s">
        <v>5890</v>
      </c>
      <c r="BGF367" s="302" t="s">
        <v>5890</v>
      </c>
      <c r="BGG367" s="302" t="s">
        <v>5890</v>
      </c>
      <c r="BGH367" s="302" t="s">
        <v>5890</v>
      </c>
      <c r="BGI367" s="302" t="s">
        <v>5890</v>
      </c>
      <c r="BGJ367" s="302" t="s">
        <v>5890</v>
      </c>
      <c r="BGK367" s="302" t="s">
        <v>5890</v>
      </c>
      <c r="BGL367" s="302" t="s">
        <v>5890</v>
      </c>
      <c r="BGM367" s="302" t="s">
        <v>5890</v>
      </c>
      <c r="BGN367" s="302" t="s">
        <v>5890</v>
      </c>
      <c r="BGO367" s="302" t="s">
        <v>5890</v>
      </c>
      <c r="BGP367" s="302" t="s">
        <v>5890</v>
      </c>
      <c r="BGQ367" s="302" t="s">
        <v>5890</v>
      </c>
      <c r="BGR367" s="302" t="s">
        <v>5890</v>
      </c>
      <c r="BGS367" s="302" t="s">
        <v>5890</v>
      </c>
      <c r="BGT367" s="302" t="s">
        <v>5890</v>
      </c>
      <c r="BGU367" s="302" t="s">
        <v>5890</v>
      </c>
      <c r="BGV367" s="302" t="s">
        <v>5890</v>
      </c>
      <c r="BGW367" s="302" t="s">
        <v>5890</v>
      </c>
      <c r="BGX367" s="302" t="s">
        <v>5890</v>
      </c>
      <c r="BGY367" s="302" t="s">
        <v>5890</v>
      </c>
      <c r="BGZ367" s="302" t="s">
        <v>5890</v>
      </c>
      <c r="BHA367" s="302" t="s">
        <v>5890</v>
      </c>
      <c r="BHB367" s="302" t="s">
        <v>5890</v>
      </c>
      <c r="BHC367" s="302" t="s">
        <v>5890</v>
      </c>
      <c r="BHD367" s="302" t="s">
        <v>5890</v>
      </c>
      <c r="BHE367" s="302" t="s">
        <v>5890</v>
      </c>
      <c r="BHF367" s="302" t="s">
        <v>5890</v>
      </c>
      <c r="BHG367" s="302" t="s">
        <v>5890</v>
      </c>
      <c r="BHH367" s="302" t="s">
        <v>5890</v>
      </c>
      <c r="BHI367" s="302" t="s">
        <v>5890</v>
      </c>
      <c r="BHJ367" s="302" t="s">
        <v>5890</v>
      </c>
      <c r="BHK367" s="302" t="s">
        <v>5890</v>
      </c>
      <c r="BHL367" s="302" t="s">
        <v>5890</v>
      </c>
      <c r="BHM367" s="302" t="s">
        <v>5890</v>
      </c>
      <c r="BHN367" s="302" t="s">
        <v>5890</v>
      </c>
      <c r="BHO367" s="302" t="s">
        <v>5890</v>
      </c>
      <c r="BHP367" s="302" t="s">
        <v>5890</v>
      </c>
      <c r="BHQ367" s="302" t="s">
        <v>5890</v>
      </c>
      <c r="BHR367" s="302" t="s">
        <v>5890</v>
      </c>
      <c r="BHS367" s="302" t="s">
        <v>5890</v>
      </c>
      <c r="BHT367" s="302" t="s">
        <v>5890</v>
      </c>
      <c r="BHU367" s="302" t="s">
        <v>5890</v>
      </c>
      <c r="BHV367" s="302" t="s">
        <v>5890</v>
      </c>
      <c r="BHW367" s="302" t="s">
        <v>5890</v>
      </c>
      <c r="BHX367" s="302" t="s">
        <v>5890</v>
      </c>
      <c r="BHY367" s="302" t="s">
        <v>5890</v>
      </c>
      <c r="BHZ367" s="302" t="s">
        <v>5890</v>
      </c>
      <c r="BIA367" s="302" t="s">
        <v>5890</v>
      </c>
      <c r="BIB367" s="302" t="s">
        <v>5890</v>
      </c>
      <c r="BIC367" s="302" t="s">
        <v>5890</v>
      </c>
      <c r="BID367" s="302" t="s">
        <v>5890</v>
      </c>
      <c r="BIE367" s="302" t="s">
        <v>5890</v>
      </c>
      <c r="BIF367" s="302" t="s">
        <v>5890</v>
      </c>
      <c r="BIG367" s="302" t="s">
        <v>5890</v>
      </c>
      <c r="BIH367" s="302" t="s">
        <v>5890</v>
      </c>
      <c r="BII367" s="302" t="s">
        <v>5890</v>
      </c>
      <c r="BIJ367" s="302" t="s">
        <v>5890</v>
      </c>
      <c r="BIK367" s="302" t="s">
        <v>5890</v>
      </c>
      <c r="BIL367" s="302" t="s">
        <v>5890</v>
      </c>
      <c r="BIM367" s="302" t="s">
        <v>5890</v>
      </c>
      <c r="BIN367" s="302" t="s">
        <v>5890</v>
      </c>
      <c r="BIO367" s="302" t="s">
        <v>5890</v>
      </c>
      <c r="BIP367" s="302" t="s">
        <v>5890</v>
      </c>
      <c r="BIQ367" s="302" t="s">
        <v>5890</v>
      </c>
      <c r="BIR367" s="302" t="s">
        <v>5890</v>
      </c>
      <c r="BIS367" s="302" t="s">
        <v>5890</v>
      </c>
      <c r="BIT367" s="302" t="s">
        <v>5890</v>
      </c>
      <c r="BIU367" s="302" t="s">
        <v>5890</v>
      </c>
      <c r="BIV367" s="302" t="s">
        <v>5890</v>
      </c>
      <c r="BIW367" s="302" t="s">
        <v>5890</v>
      </c>
      <c r="BIX367" s="302" t="s">
        <v>5890</v>
      </c>
      <c r="BIY367" s="302" t="s">
        <v>5890</v>
      </c>
      <c r="BIZ367" s="302" t="s">
        <v>5890</v>
      </c>
      <c r="BJA367" s="302" t="s">
        <v>5890</v>
      </c>
      <c r="BJB367" s="302" t="s">
        <v>5890</v>
      </c>
      <c r="BJC367" s="302" t="s">
        <v>5890</v>
      </c>
      <c r="BJD367" s="302" t="s">
        <v>5890</v>
      </c>
      <c r="BJE367" s="302" t="s">
        <v>5890</v>
      </c>
      <c r="BJF367" s="302" t="s">
        <v>5890</v>
      </c>
      <c r="BJG367" s="302" t="s">
        <v>5890</v>
      </c>
      <c r="BJH367" s="302" t="s">
        <v>5890</v>
      </c>
      <c r="BJI367" s="302" t="s">
        <v>5890</v>
      </c>
      <c r="BJJ367" s="302" t="s">
        <v>5890</v>
      </c>
      <c r="BJK367" s="302" t="s">
        <v>5890</v>
      </c>
      <c r="BJL367" s="302" t="s">
        <v>5890</v>
      </c>
      <c r="BJM367" s="302" t="s">
        <v>5890</v>
      </c>
      <c r="BJN367" s="302" t="s">
        <v>5890</v>
      </c>
      <c r="BJO367" s="302" t="s">
        <v>5890</v>
      </c>
      <c r="BJP367" s="302" t="s">
        <v>5890</v>
      </c>
      <c r="BJQ367" s="302" t="s">
        <v>5890</v>
      </c>
      <c r="BJR367" s="302" t="s">
        <v>5890</v>
      </c>
      <c r="BJS367" s="302" t="s">
        <v>5890</v>
      </c>
      <c r="BJT367" s="302" t="s">
        <v>5890</v>
      </c>
      <c r="BJU367" s="302" t="s">
        <v>5890</v>
      </c>
      <c r="BJV367" s="302" t="s">
        <v>5890</v>
      </c>
      <c r="BJW367" s="302" t="s">
        <v>5890</v>
      </c>
      <c r="BJX367" s="302" t="s">
        <v>5890</v>
      </c>
      <c r="BJY367" s="302" t="s">
        <v>5890</v>
      </c>
      <c r="BJZ367" s="302" t="s">
        <v>5890</v>
      </c>
      <c r="BKA367" s="302" t="s">
        <v>5890</v>
      </c>
      <c r="BKB367" s="302" t="s">
        <v>5890</v>
      </c>
      <c r="BKC367" s="302" t="s">
        <v>5890</v>
      </c>
      <c r="BKD367" s="302" t="s">
        <v>5890</v>
      </c>
      <c r="BKE367" s="302" t="s">
        <v>5890</v>
      </c>
      <c r="BKF367" s="302" t="s">
        <v>5890</v>
      </c>
      <c r="BKG367" s="302" t="s">
        <v>5890</v>
      </c>
      <c r="BKH367" s="302" t="s">
        <v>5890</v>
      </c>
      <c r="BKI367" s="302" t="s">
        <v>5890</v>
      </c>
      <c r="BKJ367" s="302" t="s">
        <v>5890</v>
      </c>
      <c r="BKK367" s="302" t="s">
        <v>5890</v>
      </c>
      <c r="BKL367" s="302" t="s">
        <v>5890</v>
      </c>
      <c r="BKM367" s="302" t="s">
        <v>5890</v>
      </c>
      <c r="BKN367" s="302" t="s">
        <v>5890</v>
      </c>
      <c r="BKO367" s="302" t="s">
        <v>5890</v>
      </c>
      <c r="BKP367" s="302" t="s">
        <v>5890</v>
      </c>
      <c r="BKQ367" s="302" t="s">
        <v>5890</v>
      </c>
      <c r="BKR367" s="302" t="s">
        <v>5890</v>
      </c>
      <c r="BKS367" s="302" t="s">
        <v>5890</v>
      </c>
      <c r="BKT367" s="302" t="s">
        <v>5890</v>
      </c>
      <c r="BKU367" s="302" t="s">
        <v>5890</v>
      </c>
      <c r="BKV367" s="302" t="s">
        <v>5890</v>
      </c>
      <c r="BKW367" s="302" t="s">
        <v>5890</v>
      </c>
      <c r="BKX367" s="302" t="s">
        <v>5890</v>
      </c>
      <c r="BKY367" s="302" t="s">
        <v>5890</v>
      </c>
      <c r="BKZ367" s="302" t="s">
        <v>5890</v>
      </c>
      <c r="BLA367" s="302" t="s">
        <v>5890</v>
      </c>
      <c r="BLB367" s="302" t="s">
        <v>5890</v>
      </c>
      <c r="BLC367" s="302" t="s">
        <v>5890</v>
      </c>
      <c r="BLD367" s="302" t="s">
        <v>5890</v>
      </c>
      <c r="BLE367" s="302" t="s">
        <v>5890</v>
      </c>
      <c r="BLF367" s="302" t="s">
        <v>5890</v>
      </c>
      <c r="BLG367" s="302" t="s">
        <v>5890</v>
      </c>
      <c r="BLH367" s="302" t="s">
        <v>5890</v>
      </c>
      <c r="BLI367" s="302" t="s">
        <v>5890</v>
      </c>
      <c r="BLJ367" s="302" t="s">
        <v>5890</v>
      </c>
      <c r="BLK367" s="302" t="s">
        <v>5890</v>
      </c>
      <c r="BLL367" s="302" t="s">
        <v>5890</v>
      </c>
      <c r="BLM367" s="302" t="s">
        <v>5890</v>
      </c>
      <c r="BLN367" s="302" t="s">
        <v>5890</v>
      </c>
      <c r="BLO367" s="302" t="s">
        <v>5890</v>
      </c>
      <c r="BLP367" s="302" t="s">
        <v>5890</v>
      </c>
      <c r="BLQ367" s="302" t="s">
        <v>5890</v>
      </c>
      <c r="BLR367" s="302" t="s">
        <v>5890</v>
      </c>
      <c r="BLS367" s="302" t="s">
        <v>5890</v>
      </c>
      <c r="BLT367" s="302" t="s">
        <v>5890</v>
      </c>
      <c r="BLU367" s="302" t="s">
        <v>5890</v>
      </c>
      <c r="BLV367" s="302" t="s">
        <v>5890</v>
      </c>
      <c r="BLW367" s="302" t="s">
        <v>5890</v>
      </c>
      <c r="BLX367" s="302" t="s">
        <v>5890</v>
      </c>
      <c r="BLY367" s="302" t="s">
        <v>5890</v>
      </c>
      <c r="BLZ367" s="302" t="s">
        <v>5890</v>
      </c>
      <c r="BMA367" s="302" t="s">
        <v>5890</v>
      </c>
      <c r="BMB367" s="302" t="s">
        <v>5890</v>
      </c>
      <c r="BMC367" s="302" t="s">
        <v>5890</v>
      </c>
      <c r="BMD367" s="302" t="s">
        <v>5890</v>
      </c>
      <c r="BME367" s="302" t="s">
        <v>5890</v>
      </c>
      <c r="BMF367" s="302" t="s">
        <v>5890</v>
      </c>
      <c r="BMG367" s="302" t="s">
        <v>5890</v>
      </c>
      <c r="BMH367" s="302" t="s">
        <v>5890</v>
      </c>
      <c r="BMI367" s="302" t="s">
        <v>5890</v>
      </c>
      <c r="BMJ367" s="302" t="s">
        <v>5890</v>
      </c>
      <c r="BMK367" s="302" t="s">
        <v>5890</v>
      </c>
      <c r="BML367" s="302" t="s">
        <v>5890</v>
      </c>
      <c r="BMM367" s="302" t="s">
        <v>5890</v>
      </c>
      <c r="BMN367" s="302" t="s">
        <v>5890</v>
      </c>
      <c r="BMO367" s="302" t="s">
        <v>5890</v>
      </c>
      <c r="BMP367" s="302" t="s">
        <v>5890</v>
      </c>
      <c r="BMQ367" s="302" t="s">
        <v>5890</v>
      </c>
      <c r="BMR367" s="302" t="s">
        <v>5890</v>
      </c>
      <c r="BMS367" s="302" t="s">
        <v>5890</v>
      </c>
      <c r="BMT367" s="302" t="s">
        <v>5890</v>
      </c>
      <c r="BMU367" s="302" t="s">
        <v>5890</v>
      </c>
      <c r="BMV367" s="302" t="s">
        <v>5890</v>
      </c>
      <c r="BMW367" s="302" t="s">
        <v>5890</v>
      </c>
      <c r="BMX367" s="302" t="s">
        <v>5890</v>
      </c>
      <c r="BMY367" s="302" t="s">
        <v>5890</v>
      </c>
      <c r="BMZ367" s="302" t="s">
        <v>5890</v>
      </c>
      <c r="BNA367" s="302" t="s">
        <v>5890</v>
      </c>
      <c r="BNB367" s="302" t="s">
        <v>5890</v>
      </c>
      <c r="BNC367" s="302" t="s">
        <v>5890</v>
      </c>
      <c r="BND367" s="302" t="s">
        <v>5890</v>
      </c>
      <c r="BNE367" s="302" t="s">
        <v>5890</v>
      </c>
      <c r="BNF367" s="302" t="s">
        <v>5890</v>
      </c>
      <c r="BNG367" s="302" t="s">
        <v>5890</v>
      </c>
      <c r="BNH367" s="302" t="s">
        <v>5890</v>
      </c>
      <c r="BNI367" s="302" t="s">
        <v>5890</v>
      </c>
      <c r="BNJ367" s="302" t="s">
        <v>5890</v>
      </c>
      <c r="BNK367" s="302" t="s">
        <v>5890</v>
      </c>
      <c r="BNL367" s="302" t="s">
        <v>5890</v>
      </c>
      <c r="BNM367" s="302" t="s">
        <v>5890</v>
      </c>
      <c r="BNN367" s="302" t="s">
        <v>5890</v>
      </c>
      <c r="BNO367" s="302" t="s">
        <v>5890</v>
      </c>
      <c r="BNP367" s="302" t="s">
        <v>5890</v>
      </c>
      <c r="BNQ367" s="302" t="s">
        <v>5890</v>
      </c>
      <c r="BNR367" s="302" t="s">
        <v>5890</v>
      </c>
      <c r="BNS367" s="302" t="s">
        <v>5890</v>
      </c>
      <c r="BNT367" s="302" t="s">
        <v>5890</v>
      </c>
      <c r="BNU367" s="302" t="s">
        <v>5890</v>
      </c>
      <c r="BNV367" s="302" t="s">
        <v>5890</v>
      </c>
      <c r="BNW367" s="302" t="s">
        <v>5890</v>
      </c>
      <c r="BNX367" s="302" t="s">
        <v>5890</v>
      </c>
      <c r="BNY367" s="302" t="s">
        <v>5890</v>
      </c>
      <c r="BNZ367" s="302" t="s">
        <v>5890</v>
      </c>
      <c r="BOA367" s="302" t="s">
        <v>5890</v>
      </c>
      <c r="BOB367" s="302" t="s">
        <v>5890</v>
      </c>
      <c r="BOC367" s="302" t="s">
        <v>5890</v>
      </c>
      <c r="BOD367" s="302" t="s">
        <v>5890</v>
      </c>
      <c r="BOE367" s="302" t="s">
        <v>5890</v>
      </c>
      <c r="BOF367" s="302" t="s">
        <v>5890</v>
      </c>
      <c r="BOG367" s="302" t="s">
        <v>5890</v>
      </c>
      <c r="BOH367" s="302" t="s">
        <v>5890</v>
      </c>
      <c r="BOI367" s="302" t="s">
        <v>5890</v>
      </c>
      <c r="BOJ367" s="302" t="s">
        <v>5890</v>
      </c>
      <c r="BOK367" s="302" t="s">
        <v>5890</v>
      </c>
      <c r="BOL367" s="302" t="s">
        <v>5890</v>
      </c>
      <c r="BOM367" s="302" t="s">
        <v>5890</v>
      </c>
      <c r="BON367" s="302" t="s">
        <v>5890</v>
      </c>
      <c r="BOO367" s="302" t="s">
        <v>5890</v>
      </c>
      <c r="BOP367" s="302" t="s">
        <v>5890</v>
      </c>
      <c r="BOQ367" s="302" t="s">
        <v>5890</v>
      </c>
      <c r="BOR367" s="302" t="s">
        <v>5890</v>
      </c>
      <c r="BOS367" s="302" t="s">
        <v>5890</v>
      </c>
      <c r="BOT367" s="302" t="s">
        <v>5890</v>
      </c>
      <c r="BOU367" s="302" t="s">
        <v>5890</v>
      </c>
      <c r="BOV367" s="302" t="s">
        <v>5890</v>
      </c>
      <c r="BOW367" s="302" t="s">
        <v>5890</v>
      </c>
      <c r="BOX367" s="302" t="s">
        <v>5890</v>
      </c>
      <c r="BOY367" s="302" t="s">
        <v>5890</v>
      </c>
      <c r="BOZ367" s="302" t="s">
        <v>5890</v>
      </c>
      <c r="BPA367" s="302" t="s">
        <v>5890</v>
      </c>
      <c r="BPB367" s="302" t="s">
        <v>5890</v>
      </c>
      <c r="BPC367" s="302" t="s">
        <v>5890</v>
      </c>
      <c r="BPD367" s="302" t="s">
        <v>5890</v>
      </c>
      <c r="BPE367" s="302" t="s">
        <v>5890</v>
      </c>
      <c r="BPF367" s="302" t="s">
        <v>5890</v>
      </c>
      <c r="BPG367" s="302" t="s">
        <v>5890</v>
      </c>
      <c r="BPH367" s="302" t="s">
        <v>5890</v>
      </c>
      <c r="BPI367" s="302" t="s">
        <v>5890</v>
      </c>
      <c r="BPJ367" s="302" t="s">
        <v>5890</v>
      </c>
      <c r="BPK367" s="302" t="s">
        <v>5890</v>
      </c>
      <c r="BPL367" s="302" t="s">
        <v>5890</v>
      </c>
      <c r="BPM367" s="302" t="s">
        <v>5890</v>
      </c>
      <c r="BPN367" s="302" t="s">
        <v>5890</v>
      </c>
      <c r="BPO367" s="302" t="s">
        <v>5890</v>
      </c>
      <c r="BPP367" s="302" t="s">
        <v>5890</v>
      </c>
      <c r="BPQ367" s="302" t="s">
        <v>5890</v>
      </c>
      <c r="BPR367" s="302" t="s">
        <v>5890</v>
      </c>
      <c r="BPS367" s="302" t="s">
        <v>5890</v>
      </c>
      <c r="BPT367" s="302" t="s">
        <v>5890</v>
      </c>
      <c r="BPU367" s="302" t="s">
        <v>5890</v>
      </c>
      <c r="BPV367" s="302" t="s">
        <v>5890</v>
      </c>
      <c r="BPW367" s="302" t="s">
        <v>5890</v>
      </c>
      <c r="BPX367" s="302" t="s">
        <v>5890</v>
      </c>
      <c r="BPY367" s="302" t="s">
        <v>5890</v>
      </c>
      <c r="BPZ367" s="302" t="s">
        <v>5890</v>
      </c>
      <c r="BQA367" s="302" t="s">
        <v>5890</v>
      </c>
      <c r="BQB367" s="302" t="s">
        <v>5890</v>
      </c>
      <c r="BQC367" s="302" t="s">
        <v>5890</v>
      </c>
      <c r="BQD367" s="302" t="s">
        <v>5890</v>
      </c>
      <c r="BQE367" s="302" t="s">
        <v>5890</v>
      </c>
      <c r="BQF367" s="302" t="s">
        <v>5890</v>
      </c>
      <c r="BQG367" s="302" t="s">
        <v>5890</v>
      </c>
      <c r="BQH367" s="302" t="s">
        <v>5890</v>
      </c>
      <c r="BQI367" s="302" t="s">
        <v>5890</v>
      </c>
      <c r="BQJ367" s="302" t="s">
        <v>5890</v>
      </c>
      <c r="BQK367" s="302" t="s">
        <v>5890</v>
      </c>
      <c r="BQL367" s="302" t="s">
        <v>5890</v>
      </c>
      <c r="BQM367" s="302" t="s">
        <v>5890</v>
      </c>
      <c r="BQN367" s="302" t="s">
        <v>5890</v>
      </c>
      <c r="BQO367" s="302" t="s">
        <v>5890</v>
      </c>
      <c r="BQP367" s="302" t="s">
        <v>5890</v>
      </c>
      <c r="BQQ367" s="302" t="s">
        <v>5890</v>
      </c>
      <c r="BQR367" s="302" t="s">
        <v>5890</v>
      </c>
      <c r="BQS367" s="302" t="s">
        <v>5890</v>
      </c>
      <c r="BQT367" s="302" t="s">
        <v>5890</v>
      </c>
      <c r="BQU367" s="302" t="s">
        <v>5890</v>
      </c>
      <c r="BQV367" s="302" t="s">
        <v>5890</v>
      </c>
      <c r="BQW367" s="302" t="s">
        <v>5890</v>
      </c>
      <c r="BQX367" s="302" t="s">
        <v>5890</v>
      </c>
      <c r="BQY367" s="302" t="s">
        <v>5890</v>
      </c>
      <c r="BQZ367" s="302" t="s">
        <v>5890</v>
      </c>
      <c r="BRA367" s="302" t="s">
        <v>5890</v>
      </c>
      <c r="BRB367" s="302" t="s">
        <v>5890</v>
      </c>
      <c r="BRC367" s="302" t="s">
        <v>5890</v>
      </c>
      <c r="BRD367" s="302" t="s">
        <v>5890</v>
      </c>
      <c r="BRE367" s="302" t="s">
        <v>5890</v>
      </c>
      <c r="BRF367" s="302" t="s">
        <v>5890</v>
      </c>
      <c r="BRG367" s="302" t="s">
        <v>5890</v>
      </c>
      <c r="BRH367" s="302" t="s">
        <v>5890</v>
      </c>
      <c r="BRI367" s="302" t="s">
        <v>5890</v>
      </c>
      <c r="BRJ367" s="302" t="s">
        <v>5890</v>
      </c>
      <c r="BRK367" s="302" t="s">
        <v>5890</v>
      </c>
      <c r="BRL367" s="302" t="s">
        <v>5890</v>
      </c>
      <c r="BRM367" s="302" t="s">
        <v>5890</v>
      </c>
      <c r="BRN367" s="302" t="s">
        <v>5890</v>
      </c>
      <c r="BRO367" s="302" t="s">
        <v>5890</v>
      </c>
      <c r="BRP367" s="302" t="s">
        <v>5890</v>
      </c>
      <c r="BRQ367" s="302" t="s">
        <v>5890</v>
      </c>
      <c r="BRR367" s="302" t="s">
        <v>5890</v>
      </c>
      <c r="BRS367" s="302" t="s">
        <v>5890</v>
      </c>
      <c r="BRT367" s="302" t="s">
        <v>5890</v>
      </c>
      <c r="BRU367" s="302" t="s">
        <v>5890</v>
      </c>
      <c r="BRV367" s="302" t="s">
        <v>5890</v>
      </c>
      <c r="BRW367" s="302" t="s">
        <v>5890</v>
      </c>
      <c r="BRX367" s="302" t="s">
        <v>5890</v>
      </c>
      <c r="BRY367" s="302" t="s">
        <v>5890</v>
      </c>
      <c r="BRZ367" s="302" t="s">
        <v>5890</v>
      </c>
      <c r="BSA367" s="302" t="s">
        <v>5890</v>
      </c>
      <c r="BSB367" s="302" t="s">
        <v>5890</v>
      </c>
      <c r="BSC367" s="302" t="s">
        <v>5890</v>
      </c>
      <c r="BSD367" s="302" t="s">
        <v>5890</v>
      </c>
      <c r="BSE367" s="302" t="s">
        <v>5890</v>
      </c>
      <c r="BSF367" s="302" t="s">
        <v>5890</v>
      </c>
      <c r="BSG367" s="302" t="s">
        <v>5890</v>
      </c>
      <c r="BSH367" s="302" t="s">
        <v>5890</v>
      </c>
      <c r="BSI367" s="302" t="s">
        <v>5890</v>
      </c>
      <c r="BSJ367" s="302" t="s">
        <v>5890</v>
      </c>
      <c r="BSK367" s="302" t="s">
        <v>5890</v>
      </c>
      <c r="BSL367" s="302" t="s">
        <v>5890</v>
      </c>
      <c r="BSM367" s="302" t="s">
        <v>5890</v>
      </c>
      <c r="BSN367" s="302" t="s">
        <v>5890</v>
      </c>
      <c r="BSO367" s="302" t="s">
        <v>5890</v>
      </c>
      <c r="BSP367" s="302" t="s">
        <v>5890</v>
      </c>
      <c r="BSQ367" s="302" t="s">
        <v>5890</v>
      </c>
      <c r="BSR367" s="302" t="s">
        <v>5890</v>
      </c>
      <c r="BSS367" s="302" t="s">
        <v>5890</v>
      </c>
      <c r="BST367" s="302" t="s">
        <v>5890</v>
      </c>
      <c r="BSU367" s="302" t="s">
        <v>5890</v>
      </c>
      <c r="BSV367" s="302" t="s">
        <v>5890</v>
      </c>
      <c r="BSW367" s="302" t="s">
        <v>5890</v>
      </c>
      <c r="BSX367" s="302" t="s">
        <v>5890</v>
      </c>
      <c r="BSY367" s="302" t="s">
        <v>5890</v>
      </c>
      <c r="BSZ367" s="302" t="s">
        <v>5890</v>
      </c>
      <c r="BTA367" s="302" t="s">
        <v>5890</v>
      </c>
      <c r="BTB367" s="302" t="s">
        <v>5890</v>
      </c>
      <c r="BTC367" s="302" t="s">
        <v>5890</v>
      </c>
      <c r="BTD367" s="302" t="s">
        <v>5890</v>
      </c>
      <c r="BTE367" s="302" t="s">
        <v>5890</v>
      </c>
      <c r="BTF367" s="302" t="s">
        <v>5890</v>
      </c>
      <c r="BTG367" s="302" t="s">
        <v>5890</v>
      </c>
      <c r="BTH367" s="302" t="s">
        <v>5890</v>
      </c>
      <c r="BTI367" s="302" t="s">
        <v>5890</v>
      </c>
      <c r="BTJ367" s="302" t="s">
        <v>5890</v>
      </c>
      <c r="BTK367" s="302" t="s">
        <v>5890</v>
      </c>
      <c r="BTL367" s="302" t="s">
        <v>5890</v>
      </c>
      <c r="BTM367" s="302" t="s">
        <v>5890</v>
      </c>
      <c r="BTN367" s="302" t="s">
        <v>5890</v>
      </c>
      <c r="BTO367" s="302" t="s">
        <v>5890</v>
      </c>
      <c r="BTP367" s="302" t="s">
        <v>5890</v>
      </c>
      <c r="BTQ367" s="302" t="s">
        <v>5890</v>
      </c>
      <c r="BTR367" s="302" t="s">
        <v>5890</v>
      </c>
      <c r="BTS367" s="302" t="s">
        <v>5890</v>
      </c>
      <c r="BTT367" s="302" t="s">
        <v>5890</v>
      </c>
      <c r="BTU367" s="302" t="s">
        <v>5890</v>
      </c>
      <c r="BTV367" s="302" t="s">
        <v>5890</v>
      </c>
      <c r="BTW367" s="302" t="s">
        <v>5890</v>
      </c>
      <c r="BTX367" s="302" t="s">
        <v>5890</v>
      </c>
      <c r="BTY367" s="302" t="s">
        <v>5890</v>
      </c>
      <c r="BTZ367" s="302" t="s">
        <v>5890</v>
      </c>
      <c r="BUA367" s="302" t="s">
        <v>5890</v>
      </c>
      <c r="BUB367" s="302" t="s">
        <v>5890</v>
      </c>
      <c r="BUC367" s="302" t="s">
        <v>5890</v>
      </c>
      <c r="BUD367" s="302" t="s">
        <v>5890</v>
      </c>
      <c r="BUE367" s="302" t="s">
        <v>5890</v>
      </c>
      <c r="BUF367" s="302" t="s">
        <v>5890</v>
      </c>
      <c r="BUG367" s="302" t="s">
        <v>5890</v>
      </c>
      <c r="BUH367" s="302" t="s">
        <v>5890</v>
      </c>
      <c r="BUI367" s="302" t="s">
        <v>5890</v>
      </c>
      <c r="BUJ367" s="302" t="s">
        <v>5890</v>
      </c>
      <c r="BUK367" s="302" t="s">
        <v>5890</v>
      </c>
      <c r="BUL367" s="302" t="s">
        <v>5890</v>
      </c>
      <c r="BUM367" s="302" t="s">
        <v>5890</v>
      </c>
      <c r="BUN367" s="302" t="s">
        <v>5890</v>
      </c>
      <c r="BUO367" s="302" t="s">
        <v>5890</v>
      </c>
      <c r="BUP367" s="302" t="s">
        <v>5890</v>
      </c>
      <c r="BUQ367" s="302" t="s">
        <v>5890</v>
      </c>
      <c r="BUR367" s="302" t="s">
        <v>5890</v>
      </c>
      <c r="BUS367" s="302" t="s">
        <v>5890</v>
      </c>
      <c r="BUT367" s="302" t="s">
        <v>5890</v>
      </c>
      <c r="BUU367" s="302" t="s">
        <v>5890</v>
      </c>
      <c r="BUV367" s="302" t="s">
        <v>5890</v>
      </c>
      <c r="BUW367" s="302" t="s">
        <v>5890</v>
      </c>
      <c r="BUX367" s="302" t="s">
        <v>5890</v>
      </c>
      <c r="BUY367" s="302" t="s">
        <v>5890</v>
      </c>
      <c r="BUZ367" s="302" t="s">
        <v>5890</v>
      </c>
      <c r="BVA367" s="302" t="s">
        <v>5890</v>
      </c>
      <c r="BVB367" s="302" t="s">
        <v>5890</v>
      </c>
      <c r="BVC367" s="302" t="s">
        <v>5890</v>
      </c>
      <c r="BVD367" s="302" t="s">
        <v>5890</v>
      </c>
      <c r="BVE367" s="302" t="s">
        <v>5890</v>
      </c>
      <c r="BVF367" s="302" t="s">
        <v>5890</v>
      </c>
      <c r="BVG367" s="302" t="s">
        <v>5890</v>
      </c>
      <c r="BVH367" s="302" t="s">
        <v>5890</v>
      </c>
      <c r="BVI367" s="302" t="s">
        <v>5890</v>
      </c>
      <c r="BVJ367" s="302" t="s">
        <v>5890</v>
      </c>
      <c r="BVK367" s="302" t="s">
        <v>5890</v>
      </c>
      <c r="BVL367" s="302" t="s">
        <v>5890</v>
      </c>
      <c r="BVM367" s="302" t="s">
        <v>5890</v>
      </c>
      <c r="BVN367" s="302" t="s">
        <v>5890</v>
      </c>
      <c r="BVO367" s="302" t="s">
        <v>5890</v>
      </c>
      <c r="BVP367" s="302" t="s">
        <v>5890</v>
      </c>
      <c r="BVQ367" s="302" t="s">
        <v>5890</v>
      </c>
      <c r="BVR367" s="302" t="s">
        <v>5890</v>
      </c>
      <c r="BVS367" s="302" t="s">
        <v>5890</v>
      </c>
      <c r="BVT367" s="302" t="s">
        <v>5890</v>
      </c>
      <c r="BVU367" s="302" t="s">
        <v>5890</v>
      </c>
      <c r="BVV367" s="302" t="s">
        <v>5890</v>
      </c>
      <c r="BVW367" s="302" t="s">
        <v>5890</v>
      </c>
      <c r="BVX367" s="302" t="s">
        <v>5890</v>
      </c>
      <c r="BVY367" s="302" t="s">
        <v>5890</v>
      </c>
      <c r="BVZ367" s="302" t="s">
        <v>5890</v>
      </c>
      <c r="BWA367" s="302" t="s">
        <v>5890</v>
      </c>
      <c r="BWB367" s="302" t="s">
        <v>5890</v>
      </c>
      <c r="BWC367" s="302" t="s">
        <v>5890</v>
      </c>
      <c r="BWD367" s="302" t="s">
        <v>5890</v>
      </c>
      <c r="BWE367" s="302" t="s">
        <v>5890</v>
      </c>
      <c r="BWF367" s="302" t="s">
        <v>5890</v>
      </c>
      <c r="BWG367" s="302" t="s">
        <v>5890</v>
      </c>
      <c r="BWH367" s="302" t="s">
        <v>5890</v>
      </c>
      <c r="BWI367" s="302" t="s">
        <v>5890</v>
      </c>
      <c r="BWJ367" s="302" t="s">
        <v>5890</v>
      </c>
      <c r="BWK367" s="302" t="s">
        <v>5890</v>
      </c>
      <c r="BWL367" s="302" t="s">
        <v>5890</v>
      </c>
      <c r="BWM367" s="302" t="s">
        <v>5890</v>
      </c>
      <c r="BWN367" s="302" t="s">
        <v>5890</v>
      </c>
      <c r="BWO367" s="302" t="s">
        <v>5890</v>
      </c>
      <c r="BWP367" s="302" t="s">
        <v>5890</v>
      </c>
      <c r="BWQ367" s="302" t="s">
        <v>5890</v>
      </c>
      <c r="BWR367" s="302" t="s">
        <v>5890</v>
      </c>
      <c r="BWS367" s="302" t="s">
        <v>5890</v>
      </c>
      <c r="BWT367" s="302" t="s">
        <v>5890</v>
      </c>
      <c r="BWU367" s="302" t="s">
        <v>5890</v>
      </c>
      <c r="BWV367" s="302" t="s">
        <v>5890</v>
      </c>
      <c r="BWW367" s="302" t="s">
        <v>5890</v>
      </c>
      <c r="BWX367" s="302" t="s">
        <v>5890</v>
      </c>
      <c r="BWY367" s="302" t="s">
        <v>5890</v>
      </c>
      <c r="BWZ367" s="302" t="s">
        <v>5890</v>
      </c>
      <c r="BXA367" s="302" t="s">
        <v>5890</v>
      </c>
      <c r="BXB367" s="302" t="s">
        <v>5890</v>
      </c>
      <c r="BXC367" s="302" t="s">
        <v>5890</v>
      </c>
      <c r="BXD367" s="302" t="s">
        <v>5890</v>
      </c>
      <c r="BXE367" s="302" t="s">
        <v>5890</v>
      </c>
      <c r="BXF367" s="302" t="s">
        <v>5890</v>
      </c>
      <c r="BXG367" s="302" t="s">
        <v>5890</v>
      </c>
      <c r="BXH367" s="302" t="s">
        <v>5890</v>
      </c>
      <c r="BXI367" s="302" t="s">
        <v>5890</v>
      </c>
      <c r="BXJ367" s="302" t="s">
        <v>5890</v>
      </c>
      <c r="BXK367" s="302" t="s">
        <v>5890</v>
      </c>
      <c r="BXL367" s="302" t="s">
        <v>5890</v>
      </c>
      <c r="BXM367" s="302" t="s">
        <v>5890</v>
      </c>
      <c r="BXN367" s="302" t="s">
        <v>5890</v>
      </c>
      <c r="BXO367" s="302" t="s">
        <v>5890</v>
      </c>
      <c r="BXP367" s="302" t="s">
        <v>5890</v>
      </c>
      <c r="BXQ367" s="302" t="s">
        <v>5890</v>
      </c>
      <c r="BXR367" s="302" t="s">
        <v>5890</v>
      </c>
      <c r="BXS367" s="302" t="s">
        <v>5890</v>
      </c>
      <c r="BXT367" s="302" t="s">
        <v>5890</v>
      </c>
      <c r="BXU367" s="302" t="s">
        <v>5890</v>
      </c>
      <c r="BXV367" s="302" t="s">
        <v>5890</v>
      </c>
      <c r="BXW367" s="302" t="s">
        <v>5890</v>
      </c>
      <c r="BXX367" s="302" t="s">
        <v>5890</v>
      </c>
      <c r="BXY367" s="302" t="s">
        <v>5890</v>
      </c>
      <c r="BXZ367" s="302" t="s">
        <v>5890</v>
      </c>
      <c r="BYA367" s="302" t="s">
        <v>5890</v>
      </c>
      <c r="BYB367" s="302" t="s">
        <v>5890</v>
      </c>
      <c r="BYC367" s="302" t="s">
        <v>5890</v>
      </c>
      <c r="BYD367" s="302" t="s">
        <v>5890</v>
      </c>
      <c r="BYE367" s="302" t="s">
        <v>5890</v>
      </c>
      <c r="BYF367" s="302" t="s">
        <v>5890</v>
      </c>
      <c r="BYG367" s="302" t="s">
        <v>5890</v>
      </c>
      <c r="BYH367" s="302" t="s">
        <v>5890</v>
      </c>
      <c r="BYI367" s="302" t="s">
        <v>5890</v>
      </c>
      <c r="BYJ367" s="302" t="s">
        <v>5890</v>
      </c>
      <c r="BYK367" s="302" t="s">
        <v>5890</v>
      </c>
      <c r="BYL367" s="302" t="s">
        <v>5890</v>
      </c>
      <c r="BYM367" s="302" t="s">
        <v>5890</v>
      </c>
      <c r="BYN367" s="302" t="s">
        <v>5890</v>
      </c>
      <c r="BYO367" s="302" t="s">
        <v>5890</v>
      </c>
      <c r="BYP367" s="302" t="s">
        <v>5890</v>
      </c>
      <c r="BYQ367" s="302" t="s">
        <v>5890</v>
      </c>
      <c r="BYR367" s="302" t="s">
        <v>5890</v>
      </c>
      <c r="BYS367" s="302" t="s">
        <v>5890</v>
      </c>
      <c r="BYT367" s="302" t="s">
        <v>5890</v>
      </c>
      <c r="BYU367" s="302" t="s">
        <v>5890</v>
      </c>
      <c r="BYV367" s="302" t="s">
        <v>5890</v>
      </c>
      <c r="BYW367" s="302" t="s">
        <v>5890</v>
      </c>
      <c r="BYX367" s="302" t="s">
        <v>5890</v>
      </c>
      <c r="BYY367" s="302" t="s">
        <v>5890</v>
      </c>
      <c r="BYZ367" s="302" t="s">
        <v>5890</v>
      </c>
      <c r="BZA367" s="302" t="s">
        <v>5890</v>
      </c>
      <c r="BZB367" s="302" t="s">
        <v>5890</v>
      </c>
      <c r="BZC367" s="302" t="s">
        <v>5890</v>
      </c>
      <c r="BZD367" s="302" t="s">
        <v>5890</v>
      </c>
      <c r="BZE367" s="302" t="s">
        <v>5890</v>
      </c>
      <c r="BZF367" s="302" t="s">
        <v>5890</v>
      </c>
      <c r="BZG367" s="302" t="s">
        <v>5890</v>
      </c>
      <c r="BZH367" s="302" t="s">
        <v>5890</v>
      </c>
      <c r="BZI367" s="302" t="s">
        <v>5890</v>
      </c>
      <c r="BZJ367" s="302" t="s">
        <v>5890</v>
      </c>
      <c r="BZK367" s="302" t="s">
        <v>5890</v>
      </c>
      <c r="BZL367" s="302" t="s">
        <v>5890</v>
      </c>
      <c r="BZM367" s="302" t="s">
        <v>5890</v>
      </c>
      <c r="BZN367" s="302" t="s">
        <v>5890</v>
      </c>
      <c r="BZO367" s="302" t="s">
        <v>5890</v>
      </c>
      <c r="BZP367" s="302" t="s">
        <v>5890</v>
      </c>
      <c r="BZQ367" s="302" t="s">
        <v>5890</v>
      </c>
      <c r="BZR367" s="302" t="s">
        <v>5890</v>
      </c>
      <c r="BZS367" s="302" t="s">
        <v>5890</v>
      </c>
      <c r="BZT367" s="302" t="s">
        <v>5890</v>
      </c>
      <c r="BZU367" s="302" t="s">
        <v>5890</v>
      </c>
      <c r="BZV367" s="302" t="s">
        <v>5890</v>
      </c>
      <c r="BZW367" s="302" t="s">
        <v>5890</v>
      </c>
      <c r="BZX367" s="302" t="s">
        <v>5890</v>
      </c>
      <c r="BZY367" s="302" t="s">
        <v>5890</v>
      </c>
      <c r="BZZ367" s="302" t="s">
        <v>5890</v>
      </c>
      <c r="CAA367" s="302" t="s">
        <v>5890</v>
      </c>
      <c r="CAB367" s="302" t="s">
        <v>5890</v>
      </c>
      <c r="CAC367" s="302" t="s">
        <v>5890</v>
      </c>
      <c r="CAD367" s="302" t="s">
        <v>5890</v>
      </c>
      <c r="CAE367" s="302" t="s">
        <v>5890</v>
      </c>
      <c r="CAF367" s="302" t="s">
        <v>5890</v>
      </c>
      <c r="CAG367" s="302" t="s">
        <v>5890</v>
      </c>
      <c r="CAH367" s="302" t="s">
        <v>5890</v>
      </c>
      <c r="CAI367" s="302" t="s">
        <v>5890</v>
      </c>
      <c r="CAJ367" s="302" t="s">
        <v>5890</v>
      </c>
      <c r="CAK367" s="302" t="s">
        <v>5890</v>
      </c>
      <c r="CAL367" s="302" t="s">
        <v>5890</v>
      </c>
      <c r="CAM367" s="302" t="s">
        <v>5890</v>
      </c>
      <c r="CAN367" s="302" t="s">
        <v>5890</v>
      </c>
      <c r="CAO367" s="302" t="s">
        <v>5890</v>
      </c>
      <c r="CAP367" s="302" t="s">
        <v>5890</v>
      </c>
      <c r="CAQ367" s="302" t="s">
        <v>5890</v>
      </c>
      <c r="CAR367" s="302" t="s">
        <v>5890</v>
      </c>
      <c r="CAS367" s="302" t="s">
        <v>5890</v>
      </c>
      <c r="CAT367" s="302" t="s">
        <v>5890</v>
      </c>
      <c r="CAU367" s="302" t="s">
        <v>5890</v>
      </c>
      <c r="CAV367" s="302" t="s">
        <v>5890</v>
      </c>
      <c r="CAW367" s="302" t="s">
        <v>5890</v>
      </c>
      <c r="CAX367" s="302" t="s">
        <v>5890</v>
      </c>
      <c r="CAY367" s="302" t="s">
        <v>5890</v>
      </c>
      <c r="CAZ367" s="302" t="s">
        <v>5890</v>
      </c>
      <c r="CBA367" s="302" t="s">
        <v>5890</v>
      </c>
      <c r="CBB367" s="302" t="s">
        <v>5890</v>
      </c>
      <c r="CBC367" s="302" t="s">
        <v>5890</v>
      </c>
      <c r="CBD367" s="302" t="s">
        <v>5890</v>
      </c>
      <c r="CBE367" s="302" t="s">
        <v>5890</v>
      </c>
      <c r="CBF367" s="302" t="s">
        <v>5890</v>
      </c>
      <c r="CBG367" s="302" t="s">
        <v>5890</v>
      </c>
      <c r="CBH367" s="302" t="s">
        <v>5890</v>
      </c>
      <c r="CBI367" s="302" t="s">
        <v>5890</v>
      </c>
      <c r="CBJ367" s="302" t="s">
        <v>5890</v>
      </c>
      <c r="CBK367" s="302" t="s">
        <v>5890</v>
      </c>
      <c r="CBL367" s="302" t="s">
        <v>5890</v>
      </c>
      <c r="CBM367" s="302" t="s">
        <v>5890</v>
      </c>
      <c r="CBN367" s="302" t="s">
        <v>5890</v>
      </c>
      <c r="CBO367" s="302" t="s">
        <v>5890</v>
      </c>
      <c r="CBP367" s="302" t="s">
        <v>5890</v>
      </c>
      <c r="CBQ367" s="302" t="s">
        <v>5890</v>
      </c>
      <c r="CBR367" s="302" t="s">
        <v>5890</v>
      </c>
      <c r="CBS367" s="302" t="s">
        <v>5890</v>
      </c>
      <c r="CBT367" s="302" t="s">
        <v>5890</v>
      </c>
      <c r="CBU367" s="302" t="s">
        <v>5890</v>
      </c>
      <c r="CBV367" s="302" t="s">
        <v>5890</v>
      </c>
      <c r="CBW367" s="302" t="s">
        <v>5890</v>
      </c>
      <c r="CBX367" s="302" t="s">
        <v>5890</v>
      </c>
      <c r="CBY367" s="302" t="s">
        <v>5890</v>
      </c>
      <c r="CBZ367" s="302" t="s">
        <v>5890</v>
      </c>
      <c r="CCA367" s="302" t="s">
        <v>5890</v>
      </c>
      <c r="CCB367" s="302" t="s">
        <v>5890</v>
      </c>
      <c r="CCC367" s="302" t="s">
        <v>5890</v>
      </c>
      <c r="CCD367" s="302" t="s">
        <v>5890</v>
      </c>
      <c r="CCE367" s="302" t="s">
        <v>5890</v>
      </c>
      <c r="CCF367" s="302" t="s">
        <v>5890</v>
      </c>
      <c r="CCG367" s="302" t="s">
        <v>5890</v>
      </c>
      <c r="CCH367" s="302" t="s">
        <v>5890</v>
      </c>
      <c r="CCI367" s="302" t="s">
        <v>5890</v>
      </c>
      <c r="CCJ367" s="302" t="s">
        <v>5890</v>
      </c>
      <c r="CCK367" s="302" t="s">
        <v>5890</v>
      </c>
      <c r="CCL367" s="302" t="s">
        <v>5890</v>
      </c>
      <c r="CCM367" s="302" t="s">
        <v>5890</v>
      </c>
      <c r="CCN367" s="302" t="s">
        <v>5890</v>
      </c>
      <c r="CCO367" s="302" t="s">
        <v>5890</v>
      </c>
      <c r="CCP367" s="302" t="s">
        <v>5890</v>
      </c>
      <c r="CCQ367" s="302" t="s">
        <v>5890</v>
      </c>
      <c r="CCR367" s="302" t="s">
        <v>5890</v>
      </c>
      <c r="CCS367" s="302" t="s">
        <v>5890</v>
      </c>
      <c r="CCT367" s="302" t="s">
        <v>5890</v>
      </c>
      <c r="CCU367" s="302" t="s">
        <v>5890</v>
      </c>
      <c r="CCV367" s="302" t="s">
        <v>5890</v>
      </c>
      <c r="CCW367" s="302" t="s">
        <v>5890</v>
      </c>
      <c r="CCX367" s="302" t="s">
        <v>5890</v>
      </c>
      <c r="CCY367" s="302" t="s">
        <v>5890</v>
      </c>
      <c r="CCZ367" s="302" t="s">
        <v>5890</v>
      </c>
      <c r="CDA367" s="302" t="s">
        <v>5890</v>
      </c>
      <c r="CDB367" s="302" t="s">
        <v>5890</v>
      </c>
      <c r="CDC367" s="302" t="s">
        <v>5890</v>
      </c>
      <c r="CDD367" s="302" t="s">
        <v>5890</v>
      </c>
      <c r="CDE367" s="302" t="s">
        <v>5890</v>
      </c>
      <c r="CDF367" s="302" t="s">
        <v>5890</v>
      </c>
      <c r="CDG367" s="302" t="s">
        <v>5890</v>
      </c>
      <c r="CDH367" s="302" t="s">
        <v>5890</v>
      </c>
      <c r="CDI367" s="302" t="s">
        <v>5890</v>
      </c>
      <c r="CDJ367" s="302" t="s">
        <v>5890</v>
      </c>
      <c r="CDK367" s="302" t="s">
        <v>5890</v>
      </c>
      <c r="CDL367" s="302" t="s">
        <v>5890</v>
      </c>
      <c r="CDM367" s="302" t="s">
        <v>5890</v>
      </c>
      <c r="CDN367" s="302" t="s">
        <v>5890</v>
      </c>
      <c r="CDO367" s="302" t="s">
        <v>5890</v>
      </c>
      <c r="CDP367" s="302" t="s">
        <v>5890</v>
      </c>
      <c r="CDQ367" s="302" t="s">
        <v>5890</v>
      </c>
      <c r="CDR367" s="302" t="s">
        <v>5890</v>
      </c>
      <c r="CDS367" s="302" t="s">
        <v>5890</v>
      </c>
      <c r="CDT367" s="302" t="s">
        <v>5890</v>
      </c>
      <c r="CDU367" s="302" t="s">
        <v>5890</v>
      </c>
      <c r="CDV367" s="302" t="s">
        <v>5890</v>
      </c>
      <c r="CDW367" s="302" t="s">
        <v>5890</v>
      </c>
      <c r="CDX367" s="302" t="s">
        <v>5890</v>
      </c>
      <c r="CDY367" s="302" t="s">
        <v>5890</v>
      </c>
      <c r="CDZ367" s="302" t="s">
        <v>5890</v>
      </c>
      <c r="CEA367" s="302" t="s">
        <v>5890</v>
      </c>
      <c r="CEB367" s="302" t="s">
        <v>5890</v>
      </c>
      <c r="CEC367" s="302" t="s">
        <v>5890</v>
      </c>
      <c r="CED367" s="302" t="s">
        <v>5890</v>
      </c>
      <c r="CEE367" s="302" t="s">
        <v>5890</v>
      </c>
      <c r="CEF367" s="302" t="s">
        <v>5890</v>
      </c>
      <c r="CEG367" s="302" t="s">
        <v>5890</v>
      </c>
      <c r="CEH367" s="302" t="s">
        <v>5890</v>
      </c>
      <c r="CEI367" s="302" t="s">
        <v>5890</v>
      </c>
      <c r="CEJ367" s="302" t="s">
        <v>5890</v>
      </c>
      <c r="CEK367" s="302" t="s">
        <v>5890</v>
      </c>
      <c r="CEL367" s="302" t="s">
        <v>5890</v>
      </c>
      <c r="CEM367" s="302" t="s">
        <v>5890</v>
      </c>
      <c r="CEN367" s="302" t="s">
        <v>5890</v>
      </c>
      <c r="CEO367" s="302" t="s">
        <v>5890</v>
      </c>
      <c r="CEP367" s="302" t="s">
        <v>5890</v>
      </c>
      <c r="CEQ367" s="302" t="s">
        <v>5890</v>
      </c>
      <c r="CER367" s="302" t="s">
        <v>5890</v>
      </c>
      <c r="CES367" s="302" t="s">
        <v>5890</v>
      </c>
      <c r="CET367" s="302" t="s">
        <v>5890</v>
      </c>
      <c r="CEU367" s="302" t="s">
        <v>5890</v>
      </c>
      <c r="CEV367" s="302" t="s">
        <v>5890</v>
      </c>
      <c r="CEW367" s="302" t="s">
        <v>5890</v>
      </c>
      <c r="CEX367" s="302" t="s">
        <v>5890</v>
      </c>
      <c r="CEY367" s="302" t="s">
        <v>5890</v>
      </c>
      <c r="CEZ367" s="302" t="s">
        <v>5890</v>
      </c>
      <c r="CFA367" s="302" t="s">
        <v>5890</v>
      </c>
      <c r="CFB367" s="302" t="s">
        <v>5890</v>
      </c>
      <c r="CFC367" s="302" t="s">
        <v>5890</v>
      </c>
      <c r="CFD367" s="302" t="s">
        <v>5890</v>
      </c>
      <c r="CFE367" s="302" t="s">
        <v>5890</v>
      </c>
      <c r="CFF367" s="302" t="s">
        <v>5890</v>
      </c>
      <c r="CFG367" s="302" t="s">
        <v>5890</v>
      </c>
      <c r="CFH367" s="302" t="s">
        <v>5890</v>
      </c>
      <c r="CFI367" s="302" t="s">
        <v>5890</v>
      </c>
      <c r="CFJ367" s="302" t="s">
        <v>5890</v>
      </c>
      <c r="CFK367" s="302" t="s">
        <v>5890</v>
      </c>
      <c r="CFL367" s="302" t="s">
        <v>5890</v>
      </c>
      <c r="CFM367" s="302" t="s">
        <v>5890</v>
      </c>
      <c r="CFN367" s="302" t="s">
        <v>5890</v>
      </c>
      <c r="CFO367" s="302" t="s">
        <v>5890</v>
      </c>
      <c r="CFP367" s="302" t="s">
        <v>5890</v>
      </c>
      <c r="CFQ367" s="302" t="s">
        <v>5890</v>
      </c>
      <c r="CFR367" s="302" t="s">
        <v>5890</v>
      </c>
      <c r="CFS367" s="302" t="s">
        <v>5890</v>
      </c>
      <c r="CFT367" s="302" t="s">
        <v>5890</v>
      </c>
      <c r="CFU367" s="302" t="s">
        <v>5890</v>
      </c>
      <c r="CFV367" s="302" t="s">
        <v>5890</v>
      </c>
      <c r="CFW367" s="302" t="s">
        <v>5890</v>
      </c>
      <c r="CFX367" s="302" t="s">
        <v>5890</v>
      </c>
      <c r="CFY367" s="302" t="s">
        <v>5890</v>
      </c>
      <c r="CFZ367" s="302" t="s">
        <v>5890</v>
      </c>
      <c r="CGA367" s="302" t="s">
        <v>5890</v>
      </c>
      <c r="CGB367" s="302" t="s">
        <v>5890</v>
      </c>
      <c r="CGC367" s="302" t="s">
        <v>5890</v>
      </c>
      <c r="CGD367" s="302" t="s">
        <v>5890</v>
      </c>
      <c r="CGE367" s="302" t="s">
        <v>5890</v>
      </c>
      <c r="CGF367" s="302" t="s">
        <v>5890</v>
      </c>
      <c r="CGG367" s="302" t="s">
        <v>5890</v>
      </c>
      <c r="CGH367" s="302" t="s">
        <v>5890</v>
      </c>
      <c r="CGI367" s="302" t="s">
        <v>5890</v>
      </c>
      <c r="CGJ367" s="302" t="s">
        <v>5890</v>
      </c>
      <c r="CGK367" s="302" t="s">
        <v>5890</v>
      </c>
      <c r="CGL367" s="302" t="s">
        <v>5890</v>
      </c>
      <c r="CGM367" s="302" t="s">
        <v>5890</v>
      </c>
      <c r="CGN367" s="302" t="s">
        <v>5890</v>
      </c>
      <c r="CGO367" s="302" t="s">
        <v>5890</v>
      </c>
      <c r="CGP367" s="302" t="s">
        <v>5890</v>
      </c>
      <c r="CGQ367" s="302" t="s">
        <v>5890</v>
      </c>
      <c r="CGR367" s="302" t="s">
        <v>5890</v>
      </c>
      <c r="CGS367" s="302" t="s">
        <v>5890</v>
      </c>
      <c r="CGT367" s="302" t="s">
        <v>5890</v>
      </c>
      <c r="CGU367" s="302" t="s">
        <v>5890</v>
      </c>
      <c r="CGV367" s="302" t="s">
        <v>5890</v>
      </c>
      <c r="CGW367" s="302" t="s">
        <v>5890</v>
      </c>
      <c r="CGX367" s="302" t="s">
        <v>5890</v>
      </c>
      <c r="CGY367" s="302" t="s">
        <v>5890</v>
      </c>
      <c r="CGZ367" s="302" t="s">
        <v>5890</v>
      </c>
      <c r="CHA367" s="302" t="s">
        <v>5890</v>
      </c>
      <c r="CHB367" s="302" t="s">
        <v>5890</v>
      </c>
      <c r="CHC367" s="302" t="s">
        <v>5890</v>
      </c>
      <c r="CHD367" s="302" t="s">
        <v>5890</v>
      </c>
      <c r="CHE367" s="302" t="s">
        <v>5890</v>
      </c>
      <c r="CHF367" s="302" t="s">
        <v>5890</v>
      </c>
      <c r="CHG367" s="302" t="s">
        <v>5890</v>
      </c>
      <c r="CHH367" s="302" t="s">
        <v>5890</v>
      </c>
      <c r="CHI367" s="302" t="s">
        <v>5890</v>
      </c>
      <c r="CHJ367" s="302" t="s">
        <v>5890</v>
      </c>
      <c r="CHK367" s="302" t="s">
        <v>5890</v>
      </c>
      <c r="CHL367" s="302" t="s">
        <v>5890</v>
      </c>
      <c r="CHM367" s="302" t="s">
        <v>5890</v>
      </c>
      <c r="CHN367" s="302" t="s">
        <v>5890</v>
      </c>
      <c r="CHO367" s="302" t="s">
        <v>5890</v>
      </c>
      <c r="CHP367" s="302" t="s">
        <v>5890</v>
      </c>
      <c r="CHQ367" s="302" t="s">
        <v>5890</v>
      </c>
      <c r="CHR367" s="302" t="s">
        <v>5890</v>
      </c>
      <c r="CHS367" s="302" t="s">
        <v>5890</v>
      </c>
      <c r="CHT367" s="302" t="s">
        <v>5890</v>
      </c>
      <c r="CHU367" s="302" t="s">
        <v>5890</v>
      </c>
      <c r="CHV367" s="302" t="s">
        <v>5890</v>
      </c>
      <c r="CHW367" s="302" t="s">
        <v>5890</v>
      </c>
      <c r="CHX367" s="302" t="s">
        <v>5890</v>
      </c>
      <c r="CHY367" s="302" t="s">
        <v>5890</v>
      </c>
      <c r="CHZ367" s="302" t="s">
        <v>5890</v>
      </c>
      <c r="CIA367" s="302" t="s">
        <v>5890</v>
      </c>
      <c r="CIB367" s="302" t="s">
        <v>5890</v>
      </c>
      <c r="CIC367" s="302" t="s">
        <v>5890</v>
      </c>
      <c r="CID367" s="302" t="s">
        <v>5890</v>
      </c>
      <c r="CIE367" s="302" t="s">
        <v>5890</v>
      </c>
      <c r="CIF367" s="302" t="s">
        <v>5890</v>
      </c>
      <c r="CIG367" s="302" t="s">
        <v>5890</v>
      </c>
      <c r="CIH367" s="302" t="s">
        <v>5890</v>
      </c>
      <c r="CII367" s="302" t="s">
        <v>5890</v>
      </c>
      <c r="CIJ367" s="302" t="s">
        <v>5890</v>
      </c>
      <c r="CIK367" s="302" t="s">
        <v>5890</v>
      </c>
      <c r="CIL367" s="302" t="s">
        <v>5890</v>
      </c>
      <c r="CIM367" s="302" t="s">
        <v>5890</v>
      </c>
      <c r="CIN367" s="302" t="s">
        <v>5890</v>
      </c>
      <c r="CIO367" s="302" t="s">
        <v>5890</v>
      </c>
      <c r="CIP367" s="302" t="s">
        <v>5890</v>
      </c>
      <c r="CIQ367" s="302" t="s">
        <v>5890</v>
      </c>
      <c r="CIR367" s="302" t="s">
        <v>5890</v>
      </c>
      <c r="CIS367" s="302" t="s">
        <v>5890</v>
      </c>
      <c r="CIT367" s="302" t="s">
        <v>5890</v>
      </c>
      <c r="CIU367" s="302" t="s">
        <v>5890</v>
      </c>
      <c r="CIV367" s="302" t="s">
        <v>5890</v>
      </c>
      <c r="CIW367" s="302" t="s">
        <v>5890</v>
      </c>
      <c r="CIX367" s="302" t="s">
        <v>5890</v>
      </c>
      <c r="CIY367" s="302" t="s">
        <v>5890</v>
      </c>
      <c r="CIZ367" s="302" t="s">
        <v>5890</v>
      </c>
      <c r="CJA367" s="302" t="s">
        <v>5890</v>
      </c>
      <c r="CJB367" s="302" t="s">
        <v>5890</v>
      </c>
      <c r="CJC367" s="302" t="s">
        <v>5890</v>
      </c>
      <c r="CJD367" s="302" t="s">
        <v>5890</v>
      </c>
      <c r="CJE367" s="302" t="s">
        <v>5890</v>
      </c>
      <c r="CJF367" s="302" t="s">
        <v>5890</v>
      </c>
      <c r="CJG367" s="302" t="s">
        <v>5890</v>
      </c>
      <c r="CJH367" s="302" t="s">
        <v>5890</v>
      </c>
      <c r="CJI367" s="302" t="s">
        <v>5890</v>
      </c>
      <c r="CJJ367" s="302" t="s">
        <v>5890</v>
      </c>
      <c r="CJK367" s="302" t="s">
        <v>5890</v>
      </c>
      <c r="CJL367" s="302" t="s">
        <v>5890</v>
      </c>
      <c r="CJM367" s="302" t="s">
        <v>5890</v>
      </c>
      <c r="CJN367" s="302" t="s">
        <v>5890</v>
      </c>
      <c r="CJO367" s="302" t="s">
        <v>5890</v>
      </c>
      <c r="CJP367" s="302" t="s">
        <v>5890</v>
      </c>
      <c r="CJQ367" s="302" t="s">
        <v>5890</v>
      </c>
      <c r="CJR367" s="302" t="s">
        <v>5890</v>
      </c>
      <c r="CJS367" s="302" t="s">
        <v>5890</v>
      </c>
      <c r="CJT367" s="302" t="s">
        <v>5890</v>
      </c>
      <c r="CJU367" s="302" t="s">
        <v>5890</v>
      </c>
      <c r="CJV367" s="302" t="s">
        <v>5890</v>
      </c>
      <c r="CJW367" s="302" t="s">
        <v>5890</v>
      </c>
      <c r="CJX367" s="302" t="s">
        <v>5890</v>
      </c>
      <c r="CJY367" s="302" t="s">
        <v>5890</v>
      </c>
      <c r="CJZ367" s="302" t="s">
        <v>5890</v>
      </c>
      <c r="CKA367" s="302" t="s">
        <v>5890</v>
      </c>
      <c r="CKB367" s="302" t="s">
        <v>5890</v>
      </c>
      <c r="CKC367" s="302" t="s">
        <v>5890</v>
      </c>
      <c r="CKD367" s="302" t="s">
        <v>5890</v>
      </c>
      <c r="CKE367" s="302" t="s">
        <v>5890</v>
      </c>
      <c r="CKF367" s="302" t="s">
        <v>5890</v>
      </c>
      <c r="CKG367" s="302" t="s">
        <v>5890</v>
      </c>
      <c r="CKH367" s="302" t="s">
        <v>5890</v>
      </c>
      <c r="CKI367" s="302" t="s">
        <v>5890</v>
      </c>
      <c r="CKJ367" s="302" t="s">
        <v>5890</v>
      </c>
      <c r="CKK367" s="302" t="s">
        <v>5890</v>
      </c>
      <c r="CKL367" s="302" t="s">
        <v>5890</v>
      </c>
      <c r="CKM367" s="302" t="s">
        <v>5890</v>
      </c>
      <c r="CKN367" s="302" t="s">
        <v>5890</v>
      </c>
      <c r="CKO367" s="302" t="s">
        <v>5890</v>
      </c>
      <c r="CKP367" s="302" t="s">
        <v>5890</v>
      </c>
      <c r="CKQ367" s="302" t="s">
        <v>5890</v>
      </c>
      <c r="CKR367" s="302" t="s">
        <v>5890</v>
      </c>
      <c r="CKS367" s="302" t="s">
        <v>5890</v>
      </c>
      <c r="CKT367" s="302" t="s">
        <v>5890</v>
      </c>
      <c r="CKU367" s="302" t="s">
        <v>5890</v>
      </c>
      <c r="CKV367" s="302" t="s">
        <v>5890</v>
      </c>
      <c r="CKW367" s="302" t="s">
        <v>5890</v>
      </c>
      <c r="CKX367" s="302" t="s">
        <v>5890</v>
      </c>
      <c r="CKY367" s="302" t="s">
        <v>5890</v>
      </c>
      <c r="CKZ367" s="302" t="s">
        <v>5890</v>
      </c>
      <c r="CLA367" s="302" t="s">
        <v>5890</v>
      </c>
      <c r="CLB367" s="302" t="s">
        <v>5890</v>
      </c>
      <c r="CLC367" s="302" t="s">
        <v>5890</v>
      </c>
      <c r="CLD367" s="302" t="s">
        <v>5890</v>
      </c>
      <c r="CLE367" s="302" t="s">
        <v>5890</v>
      </c>
      <c r="CLF367" s="302" t="s">
        <v>5890</v>
      </c>
      <c r="CLG367" s="302" t="s">
        <v>5890</v>
      </c>
      <c r="CLH367" s="302" t="s">
        <v>5890</v>
      </c>
      <c r="CLI367" s="302" t="s">
        <v>5890</v>
      </c>
      <c r="CLJ367" s="302" t="s">
        <v>5890</v>
      </c>
      <c r="CLK367" s="302" t="s">
        <v>5890</v>
      </c>
      <c r="CLL367" s="302" t="s">
        <v>5890</v>
      </c>
      <c r="CLM367" s="302" t="s">
        <v>5890</v>
      </c>
      <c r="CLN367" s="302" t="s">
        <v>5890</v>
      </c>
      <c r="CLO367" s="302" t="s">
        <v>5890</v>
      </c>
      <c r="CLP367" s="302" t="s">
        <v>5890</v>
      </c>
      <c r="CLQ367" s="302" t="s">
        <v>5890</v>
      </c>
      <c r="CLR367" s="302" t="s">
        <v>5890</v>
      </c>
      <c r="CLS367" s="302" t="s">
        <v>5890</v>
      </c>
      <c r="CLT367" s="302" t="s">
        <v>5890</v>
      </c>
      <c r="CLU367" s="302" t="s">
        <v>5890</v>
      </c>
      <c r="CLV367" s="302" t="s">
        <v>5890</v>
      </c>
      <c r="CLW367" s="302" t="s">
        <v>5890</v>
      </c>
      <c r="CLX367" s="302" t="s">
        <v>5890</v>
      </c>
      <c r="CLY367" s="302" t="s">
        <v>5890</v>
      </c>
      <c r="CLZ367" s="302" t="s">
        <v>5890</v>
      </c>
      <c r="CMA367" s="302" t="s">
        <v>5890</v>
      </c>
      <c r="CMB367" s="302" t="s">
        <v>5890</v>
      </c>
      <c r="CMC367" s="302" t="s">
        <v>5890</v>
      </c>
      <c r="CMD367" s="302" t="s">
        <v>5890</v>
      </c>
      <c r="CME367" s="302" t="s">
        <v>5890</v>
      </c>
      <c r="CMF367" s="302" t="s">
        <v>5890</v>
      </c>
      <c r="CMG367" s="302" t="s">
        <v>5890</v>
      </c>
      <c r="CMH367" s="302" t="s">
        <v>5890</v>
      </c>
      <c r="CMI367" s="302" t="s">
        <v>5890</v>
      </c>
      <c r="CMJ367" s="302" t="s">
        <v>5890</v>
      </c>
      <c r="CMK367" s="302" t="s">
        <v>5890</v>
      </c>
      <c r="CML367" s="302" t="s">
        <v>5890</v>
      </c>
      <c r="CMM367" s="302" t="s">
        <v>5890</v>
      </c>
      <c r="CMN367" s="302" t="s">
        <v>5890</v>
      </c>
      <c r="CMO367" s="302" t="s">
        <v>5890</v>
      </c>
      <c r="CMP367" s="302" t="s">
        <v>5890</v>
      </c>
      <c r="CMQ367" s="302" t="s">
        <v>5890</v>
      </c>
      <c r="CMR367" s="302" t="s">
        <v>5890</v>
      </c>
      <c r="CMS367" s="302" t="s">
        <v>5890</v>
      </c>
      <c r="CMT367" s="302" t="s">
        <v>5890</v>
      </c>
      <c r="CMU367" s="302" t="s">
        <v>5890</v>
      </c>
      <c r="CMV367" s="302" t="s">
        <v>5890</v>
      </c>
      <c r="CMW367" s="302" t="s">
        <v>5890</v>
      </c>
      <c r="CMX367" s="302" t="s">
        <v>5890</v>
      </c>
      <c r="CMY367" s="302" t="s">
        <v>5890</v>
      </c>
      <c r="CMZ367" s="302" t="s">
        <v>5890</v>
      </c>
      <c r="CNA367" s="302" t="s">
        <v>5890</v>
      </c>
      <c r="CNB367" s="302" t="s">
        <v>5890</v>
      </c>
      <c r="CNC367" s="302" t="s">
        <v>5890</v>
      </c>
      <c r="CND367" s="302" t="s">
        <v>5890</v>
      </c>
      <c r="CNE367" s="302" t="s">
        <v>5890</v>
      </c>
      <c r="CNF367" s="302" t="s">
        <v>5890</v>
      </c>
      <c r="CNG367" s="302" t="s">
        <v>5890</v>
      </c>
      <c r="CNH367" s="302" t="s">
        <v>5890</v>
      </c>
      <c r="CNI367" s="302" t="s">
        <v>5890</v>
      </c>
      <c r="CNJ367" s="302" t="s">
        <v>5890</v>
      </c>
      <c r="CNK367" s="302" t="s">
        <v>5890</v>
      </c>
      <c r="CNL367" s="302" t="s">
        <v>5890</v>
      </c>
      <c r="CNM367" s="302" t="s">
        <v>5890</v>
      </c>
      <c r="CNN367" s="302" t="s">
        <v>5890</v>
      </c>
      <c r="CNO367" s="302" t="s">
        <v>5890</v>
      </c>
      <c r="CNP367" s="302" t="s">
        <v>5890</v>
      </c>
      <c r="CNQ367" s="302" t="s">
        <v>5890</v>
      </c>
      <c r="CNR367" s="302" t="s">
        <v>5890</v>
      </c>
      <c r="CNS367" s="302" t="s">
        <v>5890</v>
      </c>
      <c r="CNT367" s="302" t="s">
        <v>5890</v>
      </c>
      <c r="CNU367" s="302" t="s">
        <v>5890</v>
      </c>
      <c r="CNV367" s="302" t="s">
        <v>5890</v>
      </c>
      <c r="CNW367" s="302" t="s">
        <v>5890</v>
      </c>
      <c r="CNX367" s="302" t="s">
        <v>5890</v>
      </c>
      <c r="CNY367" s="302" t="s">
        <v>5890</v>
      </c>
      <c r="CNZ367" s="302" t="s">
        <v>5890</v>
      </c>
      <c r="COA367" s="302" t="s">
        <v>5890</v>
      </c>
      <c r="COB367" s="302" t="s">
        <v>5890</v>
      </c>
      <c r="COC367" s="302" t="s">
        <v>5890</v>
      </c>
      <c r="COD367" s="302" t="s">
        <v>5890</v>
      </c>
      <c r="COE367" s="302" t="s">
        <v>5890</v>
      </c>
      <c r="COF367" s="302" t="s">
        <v>5890</v>
      </c>
      <c r="COG367" s="302" t="s">
        <v>5890</v>
      </c>
      <c r="COH367" s="302" t="s">
        <v>5890</v>
      </c>
      <c r="COI367" s="302" t="s">
        <v>5890</v>
      </c>
      <c r="COJ367" s="302" t="s">
        <v>5890</v>
      </c>
      <c r="COK367" s="302" t="s">
        <v>5890</v>
      </c>
      <c r="COL367" s="302" t="s">
        <v>5890</v>
      </c>
      <c r="COM367" s="302" t="s">
        <v>5890</v>
      </c>
      <c r="CON367" s="302" t="s">
        <v>5890</v>
      </c>
      <c r="COO367" s="302" t="s">
        <v>5890</v>
      </c>
      <c r="COP367" s="302" t="s">
        <v>5890</v>
      </c>
      <c r="COQ367" s="302" t="s">
        <v>5890</v>
      </c>
      <c r="COR367" s="302" t="s">
        <v>5890</v>
      </c>
      <c r="COS367" s="302" t="s">
        <v>5890</v>
      </c>
      <c r="COT367" s="302" t="s">
        <v>5890</v>
      </c>
      <c r="COU367" s="302" t="s">
        <v>5890</v>
      </c>
      <c r="COV367" s="302" t="s">
        <v>5890</v>
      </c>
      <c r="COW367" s="302" t="s">
        <v>5890</v>
      </c>
      <c r="COX367" s="302" t="s">
        <v>5890</v>
      </c>
      <c r="COY367" s="302" t="s">
        <v>5890</v>
      </c>
      <c r="COZ367" s="302" t="s">
        <v>5890</v>
      </c>
      <c r="CPA367" s="302" t="s">
        <v>5890</v>
      </c>
      <c r="CPB367" s="302" t="s">
        <v>5890</v>
      </c>
      <c r="CPC367" s="302" t="s">
        <v>5890</v>
      </c>
      <c r="CPD367" s="302" t="s">
        <v>5890</v>
      </c>
      <c r="CPE367" s="302" t="s">
        <v>5890</v>
      </c>
      <c r="CPF367" s="302" t="s">
        <v>5890</v>
      </c>
      <c r="CPG367" s="302" t="s">
        <v>5890</v>
      </c>
      <c r="CPH367" s="302" t="s">
        <v>5890</v>
      </c>
      <c r="CPI367" s="302" t="s">
        <v>5890</v>
      </c>
      <c r="CPJ367" s="302" t="s">
        <v>5890</v>
      </c>
      <c r="CPK367" s="302" t="s">
        <v>5890</v>
      </c>
      <c r="CPL367" s="302" t="s">
        <v>5890</v>
      </c>
      <c r="CPM367" s="302" t="s">
        <v>5890</v>
      </c>
      <c r="CPN367" s="302" t="s">
        <v>5890</v>
      </c>
      <c r="CPO367" s="302" t="s">
        <v>5890</v>
      </c>
      <c r="CPP367" s="302" t="s">
        <v>5890</v>
      </c>
      <c r="CPQ367" s="302" t="s">
        <v>5890</v>
      </c>
      <c r="CPR367" s="302" t="s">
        <v>5890</v>
      </c>
      <c r="CPS367" s="302" t="s">
        <v>5890</v>
      </c>
      <c r="CPT367" s="302" t="s">
        <v>5890</v>
      </c>
      <c r="CPU367" s="302" t="s">
        <v>5890</v>
      </c>
      <c r="CPV367" s="302" t="s">
        <v>5890</v>
      </c>
      <c r="CPW367" s="302" t="s">
        <v>5890</v>
      </c>
      <c r="CPX367" s="302" t="s">
        <v>5890</v>
      </c>
      <c r="CPY367" s="302" t="s">
        <v>5890</v>
      </c>
      <c r="CPZ367" s="302" t="s">
        <v>5890</v>
      </c>
      <c r="CQA367" s="302" t="s">
        <v>5890</v>
      </c>
      <c r="CQB367" s="302" t="s">
        <v>5890</v>
      </c>
      <c r="CQC367" s="302" t="s">
        <v>5890</v>
      </c>
      <c r="CQD367" s="302" t="s">
        <v>5890</v>
      </c>
      <c r="CQE367" s="302" t="s">
        <v>5890</v>
      </c>
      <c r="CQF367" s="302" t="s">
        <v>5890</v>
      </c>
      <c r="CQG367" s="302" t="s">
        <v>5890</v>
      </c>
      <c r="CQH367" s="302" t="s">
        <v>5890</v>
      </c>
      <c r="CQI367" s="302" t="s">
        <v>5890</v>
      </c>
      <c r="CQJ367" s="302" t="s">
        <v>5890</v>
      </c>
      <c r="CQK367" s="302" t="s">
        <v>5890</v>
      </c>
      <c r="CQL367" s="302" t="s">
        <v>5890</v>
      </c>
      <c r="CQM367" s="302" t="s">
        <v>5890</v>
      </c>
      <c r="CQN367" s="302" t="s">
        <v>5890</v>
      </c>
      <c r="CQO367" s="302" t="s">
        <v>5890</v>
      </c>
      <c r="CQP367" s="302" t="s">
        <v>5890</v>
      </c>
      <c r="CQQ367" s="302" t="s">
        <v>5890</v>
      </c>
      <c r="CQR367" s="302" t="s">
        <v>5890</v>
      </c>
      <c r="CQS367" s="302" t="s">
        <v>5890</v>
      </c>
      <c r="CQT367" s="302" t="s">
        <v>5890</v>
      </c>
      <c r="CQU367" s="302" t="s">
        <v>5890</v>
      </c>
      <c r="CQV367" s="302" t="s">
        <v>5890</v>
      </c>
      <c r="CQW367" s="302" t="s">
        <v>5890</v>
      </c>
      <c r="CQX367" s="302" t="s">
        <v>5890</v>
      </c>
      <c r="CQY367" s="302" t="s">
        <v>5890</v>
      </c>
      <c r="CQZ367" s="302" t="s">
        <v>5890</v>
      </c>
      <c r="CRA367" s="302" t="s">
        <v>5890</v>
      </c>
      <c r="CRB367" s="302" t="s">
        <v>5890</v>
      </c>
      <c r="CRC367" s="302" t="s">
        <v>5890</v>
      </c>
      <c r="CRD367" s="302" t="s">
        <v>5890</v>
      </c>
      <c r="CRE367" s="302" t="s">
        <v>5890</v>
      </c>
      <c r="CRF367" s="302" t="s">
        <v>5890</v>
      </c>
      <c r="CRG367" s="302" t="s">
        <v>5890</v>
      </c>
      <c r="CRH367" s="302" t="s">
        <v>5890</v>
      </c>
      <c r="CRI367" s="302" t="s">
        <v>5890</v>
      </c>
      <c r="CRJ367" s="302" t="s">
        <v>5890</v>
      </c>
      <c r="CRK367" s="302" t="s">
        <v>5890</v>
      </c>
      <c r="CRL367" s="302" t="s">
        <v>5890</v>
      </c>
      <c r="CRM367" s="302" t="s">
        <v>5890</v>
      </c>
      <c r="CRN367" s="302" t="s">
        <v>5890</v>
      </c>
      <c r="CRO367" s="302" t="s">
        <v>5890</v>
      </c>
      <c r="CRP367" s="302" t="s">
        <v>5890</v>
      </c>
      <c r="CRQ367" s="302" t="s">
        <v>5890</v>
      </c>
      <c r="CRR367" s="302" t="s">
        <v>5890</v>
      </c>
      <c r="CRS367" s="302" t="s">
        <v>5890</v>
      </c>
      <c r="CRT367" s="302" t="s">
        <v>5890</v>
      </c>
      <c r="CRU367" s="302" t="s">
        <v>5890</v>
      </c>
      <c r="CRV367" s="302" t="s">
        <v>5890</v>
      </c>
      <c r="CRW367" s="302" t="s">
        <v>5890</v>
      </c>
      <c r="CRX367" s="302" t="s">
        <v>5890</v>
      </c>
      <c r="CRY367" s="302" t="s">
        <v>5890</v>
      </c>
      <c r="CRZ367" s="302" t="s">
        <v>5890</v>
      </c>
      <c r="CSA367" s="302" t="s">
        <v>5890</v>
      </c>
      <c r="CSB367" s="302" t="s">
        <v>5890</v>
      </c>
      <c r="CSC367" s="302" t="s">
        <v>5890</v>
      </c>
      <c r="CSD367" s="302" t="s">
        <v>5890</v>
      </c>
      <c r="CSE367" s="302" t="s">
        <v>5890</v>
      </c>
      <c r="CSF367" s="302" t="s">
        <v>5890</v>
      </c>
      <c r="CSG367" s="302" t="s">
        <v>5890</v>
      </c>
      <c r="CSH367" s="302" t="s">
        <v>5890</v>
      </c>
      <c r="CSI367" s="302" t="s">
        <v>5890</v>
      </c>
      <c r="CSJ367" s="302" t="s">
        <v>5890</v>
      </c>
      <c r="CSK367" s="302" t="s">
        <v>5890</v>
      </c>
      <c r="CSL367" s="302" t="s">
        <v>5890</v>
      </c>
      <c r="CSM367" s="302" t="s">
        <v>5890</v>
      </c>
      <c r="CSN367" s="302" t="s">
        <v>5890</v>
      </c>
      <c r="CSO367" s="302" t="s">
        <v>5890</v>
      </c>
      <c r="CSP367" s="302" t="s">
        <v>5890</v>
      </c>
      <c r="CSQ367" s="302" t="s">
        <v>5890</v>
      </c>
      <c r="CSR367" s="302" t="s">
        <v>5890</v>
      </c>
      <c r="CSS367" s="302" t="s">
        <v>5890</v>
      </c>
      <c r="CST367" s="302" t="s">
        <v>5890</v>
      </c>
      <c r="CSU367" s="302" t="s">
        <v>5890</v>
      </c>
      <c r="CSV367" s="302" t="s">
        <v>5890</v>
      </c>
      <c r="CSW367" s="302" t="s">
        <v>5890</v>
      </c>
      <c r="CSX367" s="302" t="s">
        <v>5890</v>
      </c>
      <c r="CSY367" s="302" t="s">
        <v>5890</v>
      </c>
      <c r="CSZ367" s="302" t="s">
        <v>5890</v>
      </c>
      <c r="CTA367" s="302" t="s">
        <v>5890</v>
      </c>
      <c r="CTB367" s="302" t="s">
        <v>5890</v>
      </c>
      <c r="CTC367" s="302" t="s">
        <v>5890</v>
      </c>
      <c r="CTD367" s="302" t="s">
        <v>5890</v>
      </c>
      <c r="CTE367" s="302" t="s">
        <v>5890</v>
      </c>
      <c r="CTF367" s="302" t="s">
        <v>5890</v>
      </c>
      <c r="CTG367" s="302" t="s">
        <v>5890</v>
      </c>
      <c r="CTH367" s="302" t="s">
        <v>5890</v>
      </c>
      <c r="CTI367" s="302" t="s">
        <v>5890</v>
      </c>
      <c r="CTJ367" s="302" t="s">
        <v>5890</v>
      </c>
      <c r="CTK367" s="302" t="s">
        <v>5890</v>
      </c>
      <c r="CTL367" s="302" t="s">
        <v>5890</v>
      </c>
      <c r="CTM367" s="302" t="s">
        <v>5890</v>
      </c>
      <c r="CTN367" s="302" t="s">
        <v>5890</v>
      </c>
      <c r="CTO367" s="302" t="s">
        <v>5890</v>
      </c>
      <c r="CTP367" s="302" t="s">
        <v>5890</v>
      </c>
      <c r="CTQ367" s="302" t="s">
        <v>5890</v>
      </c>
      <c r="CTR367" s="302" t="s">
        <v>5890</v>
      </c>
      <c r="CTS367" s="302" t="s">
        <v>5890</v>
      </c>
      <c r="CTT367" s="302" t="s">
        <v>5890</v>
      </c>
      <c r="CTU367" s="302" t="s">
        <v>5890</v>
      </c>
      <c r="CTV367" s="302" t="s">
        <v>5890</v>
      </c>
      <c r="CTW367" s="302" t="s">
        <v>5890</v>
      </c>
      <c r="CTX367" s="302" t="s">
        <v>5890</v>
      </c>
      <c r="CTY367" s="302" t="s">
        <v>5890</v>
      </c>
      <c r="CTZ367" s="302" t="s">
        <v>5890</v>
      </c>
      <c r="CUA367" s="302" t="s">
        <v>5890</v>
      </c>
      <c r="CUB367" s="302" t="s">
        <v>5890</v>
      </c>
      <c r="CUC367" s="302" t="s">
        <v>5890</v>
      </c>
      <c r="CUD367" s="302" t="s">
        <v>5890</v>
      </c>
      <c r="CUE367" s="302" t="s">
        <v>5890</v>
      </c>
      <c r="CUF367" s="302" t="s">
        <v>5890</v>
      </c>
      <c r="CUG367" s="302" t="s">
        <v>5890</v>
      </c>
      <c r="CUH367" s="302" t="s">
        <v>5890</v>
      </c>
      <c r="CUI367" s="302" t="s">
        <v>5890</v>
      </c>
      <c r="CUJ367" s="302" t="s">
        <v>5890</v>
      </c>
      <c r="CUK367" s="302" t="s">
        <v>5890</v>
      </c>
      <c r="CUL367" s="302" t="s">
        <v>5890</v>
      </c>
      <c r="CUM367" s="302" t="s">
        <v>5890</v>
      </c>
      <c r="CUN367" s="302" t="s">
        <v>5890</v>
      </c>
      <c r="CUO367" s="302" t="s">
        <v>5890</v>
      </c>
      <c r="CUP367" s="302" t="s">
        <v>5890</v>
      </c>
      <c r="CUQ367" s="302" t="s">
        <v>5890</v>
      </c>
      <c r="CUR367" s="302" t="s">
        <v>5890</v>
      </c>
      <c r="CUS367" s="302" t="s">
        <v>5890</v>
      </c>
      <c r="CUT367" s="302" t="s">
        <v>5890</v>
      </c>
      <c r="CUU367" s="302" t="s">
        <v>5890</v>
      </c>
      <c r="CUV367" s="302" t="s">
        <v>5890</v>
      </c>
      <c r="CUW367" s="302" t="s">
        <v>5890</v>
      </c>
      <c r="CUX367" s="302" t="s">
        <v>5890</v>
      </c>
      <c r="CUY367" s="302" t="s">
        <v>5890</v>
      </c>
      <c r="CUZ367" s="302" t="s">
        <v>5890</v>
      </c>
      <c r="CVA367" s="302" t="s">
        <v>5890</v>
      </c>
      <c r="CVB367" s="302" t="s">
        <v>5890</v>
      </c>
      <c r="CVC367" s="302" t="s">
        <v>5890</v>
      </c>
      <c r="CVD367" s="302" t="s">
        <v>5890</v>
      </c>
      <c r="CVE367" s="302" t="s">
        <v>5890</v>
      </c>
      <c r="CVF367" s="302" t="s">
        <v>5890</v>
      </c>
      <c r="CVG367" s="302" t="s">
        <v>5890</v>
      </c>
      <c r="CVH367" s="302" t="s">
        <v>5890</v>
      </c>
      <c r="CVI367" s="302" t="s">
        <v>5890</v>
      </c>
      <c r="CVJ367" s="302" t="s">
        <v>5890</v>
      </c>
      <c r="CVK367" s="302" t="s">
        <v>5890</v>
      </c>
      <c r="CVL367" s="302" t="s">
        <v>5890</v>
      </c>
      <c r="CVM367" s="302" t="s">
        <v>5890</v>
      </c>
      <c r="CVN367" s="302" t="s">
        <v>5890</v>
      </c>
      <c r="CVO367" s="302" t="s">
        <v>5890</v>
      </c>
      <c r="CVP367" s="302" t="s">
        <v>5890</v>
      </c>
      <c r="CVQ367" s="302" t="s">
        <v>5890</v>
      </c>
      <c r="CVR367" s="302" t="s">
        <v>5890</v>
      </c>
      <c r="CVS367" s="302" t="s">
        <v>5890</v>
      </c>
      <c r="CVT367" s="302" t="s">
        <v>5890</v>
      </c>
      <c r="CVU367" s="302" t="s">
        <v>5890</v>
      </c>
      <c r="CVV367" s="302" t="s">
        <v>5890</v>
      </c>
      <c r="CVW367" s="302" t="s">
        <v>5890</v>
      </c>
      <c r="CVX367" s="302" t="s">
        <v>5890</v>
      </c>
      <c r="CVY367" s="302" t="s">
        <v>5890</v>
      </c>
      <c r="CVZ367" s="302" t="s">
        <v>5890</v>
      </c>
      <c r="CWA367" s="302" t="s">
        <v>5890</v>
      </c>
      <c r="CWB367" s="302" t="s">
        <v>5890</v>
      </c>
      <c r="CWC367" s="302" t="s">
        <v>5890</v>
      </c>
      <c r="CWD367" s="302" t="s">
        <v>5890</v>
      </c>
      <c r="CWE367" s="302" t="s">
        <v>5890</v>
      </c>
      <c r="CWF367" s="302" t="s">
        <v>5890</v>
      </c>
      <c r="CWG367" s="302" t="s">
        <v>5890</v>
      </c>
      <c r="CWH367" s="302" t="s">
        <v>5890</v>
      </c>
      <c r="CWI367" s="302" t="s">
        <v>5890</v>
      </c>
      <c r="CWJ367" s="302" t="s">
        <v>5890</v>
      </c>
      <c r="CWK367" s="302" t="s">
        <v>5890</v>
      </c>
      <c r="CWL367" s="302" t="s">
        <v>5890</v>
      </c>
      <c r="CWM367" s="302" t="s">
        <v>5890</v>
      </c>
      <c r="CWN367" s="302" t="s">
        <v>5890</v>
      </c>
      <c r="CWO367" s="302" t="s">
        <v>5890</v>
      </c>
      <c r="CWP367" s="302" t="s">
        <v>5890</v>
      </c>
      <c r="CWQ367" s="302" t="s">
        <v>5890</v>
      </c>
      <c r="CWR367" s="302" t="s">
        <v>5890</v>
      </c>
      <c r="CWS367" s="302" t="s">
        <v>5890</v>
      </c>
      <c r="CWT367" s="302" t="s">
        <v>5890</v>
      </c>
      <c r="CWU367" s="302" t="s">
        <v>5890</v>
      </c>
      <c r="CWV367" s="302" t="s">
        <v>5890</v>
      </c>
      <c r="CWW367" s="302" t="s">
        <v>5890</v>
      </c>
      <c r="CWX367" s="302" t="s">
        <v>5890</v>
      </c>
      <c r="CWY367" s="302" t="s">
        <v>5890</v>
      </c>
      <c r="CWZ367" s="302" t="s">
        <v>5890</v>
      </c>
      <c r="CXA367" s="302" t="s">
        <v>5890</v>
      </c>
      <c r="CXB367" s="302" t="s">
        <v>5890</v>
      </c>
      <c r="CXC367" s="302" t="s">
        <v>5890</v>
      </c>
      <c r="CXD367" s="302" t="s">
        <v>5890</v>
      </c>
      <c r="CXE367" s="302" t="s">
        <v>5890</v>
      </c>
      <c r="CXF367" s="302" t="s">
        <v>5890</v>
      </c>
      <c r="CXG367" s="302" t="s">
        <v>5890</v>
      </c>
      <c r="CXH367" s="302" t="s">
        <v>5890</v>
      </c>
      <c r="CXI367" s="302" t="s">
        <v>5890</v>
      </c>
      <c r="CXJ367" s="302" t="s">
        <v>5890</v>
      </c>
      <c r="CXK367" s="302" t="s">
        <v>5890</v>
      </c>
      <c r="CXL367" s="302" t="s">
        <v>5890</v>
      </c>
      <c r="CXM367" s="302" t="s">
        <v>5890</v>
      </c>
      <c r="CXN367" s="302" t="s">
        <v>5890</v>
      </c>
      <c r="CXO367" s="302" t="s">
        <v>5890</v>
      </c>
      <c r="CXP367" s="302" t="s">
        <v>5890</v>
      </c>
      <c r="CXQ367" s="302" t="s">
        <v>5890</v>
      </c>
      <c r="CXR367" s="302" t="s">
        <v>5890</v>
      </c>
      <c r="CXS367" s="302" t="s">
        <v>5890</v>
      </c>
      <c r="CXT367" s="302" t="s">
        <v>5890</v>
      </c>
      <c r="CXU367" s="302" t="s">
        <v>5890</v>
      </c>
      <c r="CXV367" s="302" t="s">
        <v>5890</v>
      </c>
      <c r="CXW367" s="302" t="s">
        <v>5890</v>
      </c>
      <c r="CXX367" s="302" t="s">
        <v>5890</v>
      </c>
      <c r="CXY367" s="302" t="s">
        <v>5890</v>
      </c>
      <c r="CXZ367" s="302" t="s">
        <v>5890</v>
      </c>
      <c r="CYA367" s="302" t="s">
        <v>5890</v>
      </c>
      <c r="CYB367" s="302" t="s">
        <v>5890</v>
      </c>
      <c r="CYC367" s="302" t="s">
        <v>5890</v>
      </c>
      <c r="CYD367" s="302" t="s">
        <v>5890</v>
      </c>
      <c r="CYE367" s="302" t="s">
        <v>5890</v>
      </c>
      <c r="CYF367" s="302" t="s">
        <v>5890</v>
      </c>
      <c r="CYG367" s="302" t="s">
        <v>5890</v>
      </c>
      <c r="CYH367" s="302" t="s">
        <v>5890</v>
      </c>
      <c r="CYI367" s="302" t="s">
        <v>5890</v>
      </c>
      <c r="CYJ367" s="302" t="s">
        <v>5890</v>
      </c>
      <c r="CYK367" s="302" t="s">
        <v>5890</v>
      </c>
      <c r="CYL367" s="302" t="s">
        <v>5890</v>
      </c>
      <c r="CYM367" s="302" t="s">
        <v>5890</v>
      </c>
      <c r="CYN367" s="302" t="s">
        <v>5890</v>
      </c>
      <c r="CYO367" s="302" t="s">
        <v>5890</v>
      </c>
      <c r="CYP367" s="302" t="s">
        <v>5890</v>
      </c>
      <c r="CYQ367" s="302" t="s">
        <v>5890</v>
      </c>
      <c r="CYR367" s="302" t="s">
        <v>5890</v>
      </c>
      <c r="CYS367" s="302" t="s">
        <v>5890</v>
      </c>
      <c r="CYT367" s="302" t="s">
        <v>5890</v>
      </c>
      <c r="CYU367" s="302" t="s">
        <v>5890</v>
      </c>
      <c r="CYV367" s="302" t="s">
        <v>5890</v>
      </c>
      <c r="CYW367" s="302" t="s">
        <v>5890</v>
      </c>
      <c r="CYX367" s="302" t="s">
        <v>5890</v>
      </c>
      <c r="CYY367" s="302" t="s">
        <v>5890</v>
      </c>
      <c r="CYZ367" s="302" t="s">
        <v>5890</v>
      </c>
      <c r="CZA367" s="302" t="s">
        <v>5890</v>
      </c>
      <c r="CZB367" s="302" t="s">
        <v>5890</v>
      </c>
      <c r="CZC367" s="302" t="s">
        <v>5890</v>
      </c>
      <c r="CZD367" s="302" t="s">
        <v>5890</v>
      </c>
      <c r="CZE367" s="302" t="s">
        <v>5890</v>
      </c>
      <c r="CZF367" s="302" t="s">
        <v>5890</v>
      </c>
      <c r="CZG367" s="302" t="s">
        <v>5890</v>
      </c>
      <c r="CZH367" s="302" t="s">
        <v>5890</v>
      </c>
      <c r="CZI367" s="302" t="s">
        <v>5890</v>
      </c>
      <c r="CZJ367" s="302" t="s">
        <v>5890</v>
      </c>
      <c r="CZK367" s="302" t="s">
        <v>5890</v>
      </c>
      <c r="CZL367" s="302" t="s">
        <v>5890</v>
      </c>
      <c r="CZM367" s="302" t="s">
        <v>5890</v>
      </c>
      <c r="CZN367" s="302" t="s">
        <v>5890</v>
      </c>
      <c r="CZO367" s="302" t="s">
        <v>5890</v>
      </c>
      <c r="CZP367" s="302" t="s">
        <v>5890</v>
      </c>
      <c r="CZQ367" s="302" t="s">
        <v>5890</v>
      </c>
      <c r="CZR367" s="302" t="s">
        <v>5890</v>
      </c>
      <c r="CZS367" s="302" t="s">
        <v>5890</v>
      </c>
      <c r="CZT367" s="302" t="s">
        <v>5890</v>
      </c>
      <c r="CZU367" s="302" t="s">
        <v>5890</v>
      </c>
      <c r="CZV367" s="302" t="s">
        <v>5890</v>
      </c>
      <c r="CZW367" s="302" t="s">
        <v>5890</v>
      </c>
      <c r="CZX367" s="302" t="s">
        <v>5890</v>
      </c>
      <c r="CZY367" s="302" t="s">
        <v>5890</v>
      </c>
      <c r="CZZ367" s="302" t="s">
        <v>5890</v>
      </c>
      <c r="DAA367" s="302" t="s">
        <v>5890</v>
      </c>
      <c r="DAB367" s="302" t="s">
        <v>5890</v>
      </c>
      <c r="DAC367" s="302" t="s">
        <v>5890</v>
      </c>
      <c r="DAD367" s="302" t="s">
        <v>5890</v>
      </c>
      <c r="DAE367" s="302" t="s">
        <v>5890</v>
      </c>
      <c r="DAF367" s="302" t="s">
        <v>5890</v>
      </c>
      <c r="DAG367" s="302" t="s">
        <v>5890</v>
      </c>
      <c r="DAH367" s="302" t="s">
        <v>5890</v>
      </c>
      <c r="DAI367" s="302" t="s">
        <v>5890</v>
      </c>
      <c r="DAJ367" s="302" t="s">
        <v>5890</v>
      </c>
      <c r="DAK367" s="302" t="s">
        <v>5890</v>
      </c>
      <c r="DAL367" s="302" t="s">
        <v>5890</v>
      </c>
      <c r="DAM367" s="302" t="s">
        <v>5890</v>
      </c>
      <c r="DAN367" s="302" t="s">
        <v>5890</v>
      </c>
      <c r="DAO367" s="302" t="s">
        <v>5890</v>
      </c>
      <c r="DAP367" s="302" t="s">
        <v>5890</v>
      </c>
      <c r="DAQ367" s="302" t="s">
        <v>5890</v>
      </c>
      <c r="DAR367" s="302" t="s">
        <v>5890</v>
      </c>
      <c r="DAS367" s="302" t="s">
        <v>5890</v>
      </c>
      <c r="DAT367" s="302" t="s">
        <v>5890</v>
      </c>
      <c r="DAU367" s="302" t="s">
        <v>5890</v>
      </c>
      <c r="DAV367" s="302" t="s">
        <v>5890</v>
      </c>
      <c r="DAW367" s="302" t="s">
        <v>5890</v>
      </c>
      <c r="DAX367" s="302" t="s">
        <v>5890</v>
      </c>
      <c r="DAY367" s="302" t="s">
        <v>5890</v>
      </c>
      <c r="DAZ367" s="302" t="s">
        <v>5890</v>
      </c>
      <c r="DBA367" s="302" t="s">
        <v>5890</v>
      </c>
      <c r="DBB367" s="302" t="s">
        <v>5890</v>
      </c>
      <c r="DBC367" s="302" t="s">
        <v>5890</v>
      </c>
      <c r="DBD367" s="302" t="s">
        <v>5890</v>
      </c>
      <c r="DBE367" s="302" t="s">
        <v>5890</v>
      </c>
      <c r="DBF367" s="302" t="s">
        <v>5890</v>
      </c>
      <c r="DBG367" s="302" t="s">
        <v>5890</v>
      </c>
      <c r="DBH367" s="302" t="s">
        <v>5890</v>
      </c>
      <c r="DBI367" s="302" t="s">
        <v>5890</v>
      </c>
      <c r="DBJ367" s="302" t="s">
        <v>5890</v>
      </c>
      <c r="DBK367" s="302" t="s">
        <v>5890</v>
      </c>
      <c r="DBL367" s="302" t="s">
        <v>5890</v>
      </c>
      <c r="DBM367" s="302" t="s">
        <v>5890</v>
      </c>
      <c r="DBN367" s="302" t="s">
        <v>5890</v>
      </c>
      <c r="DBO367" s="302" t="s">
        <v>5890</v>
      </c>
      <c r="DBP367" s="302" t="s">
        <v>5890</v>
      </c>
      <c r="DBQ367" s="302" t="s">
        <v>5890</v>
      </c>
      <c r="DBR367" s="302" t="s">
        <v>5890</v>
      </c>
      <c r="DBS367" s="302" t="s">
        <v>5890</v>
      </c>
      <c r="DBT367" s="302" t="s">
        <v>5890</v>
      </c>
      <c r="DBU367" s="302" t="s">
        <v>5890</v>
      </c>
      <c r="DBV367" s="302" t="s">
        <v>5890</v>
      </c>
      <c r="DBW367" s="302" t="s">
        <v>5890</v>
      </c>
      <c r="DBX367" s="302" t="s">
        <v>5890</v>
      </c>
      <c r="DBY367" s="302" t="s">
        <v>5890</v>
      </c>
      <c r="DBZ367" s="302" t="s">
        <v>5890</v>
      </c>
      <c r="DCA367" s="302" t="s">
        <v>5890</v>
      </c>
      <c r="DCB367" s="302" t="s">
        <v>5890</v>
      </c>
      <c r="DCC367" s="302" t="s">
        <v>5890</v>
      </c>
      <c r="DCD367" s="302" t="s">
        <v>5890</v>
      </c>
      <c r="DCE367" s="302" t="s">
        <v>5890</v>
      </c>
      <c r="DCF367" s="302" t="s">
        <v>5890</v>
      </c>
      <c r="DCG367" s="302" t="s">
        <v>5890</v>
      </c>
      <c r="DCH367" s="302" t="s">
        <v>5890</v>
      </c>
      <c r="DCI367" s="302" t="s">
        <v>5890</v>
      </c>
      <c r="DCJ367" s="302" t="s">
        <v>5890</v>
      </c>
      <c r="DCK367" s="302" t="s">
        <v>5890</v>
      </c>
      <c r="DCL367" s="302" t="s">
        <v>5890</v>
      </c>
      <c r="DCM367" s="302" t="s">
        <v>5890</v>
      </c>
      <c r="DCN367" s="302" t="s">
        <v>5890</v>
      </c>
      <c r="DCO367" s="302" t="s">
        <v>5890</v>
      </c>
      <c r="DCP367" s="302" t="s">
        <v>5890</v>
      </c>
      <c r="DCQ367" s="302" t="s">
        <v>5890</v>
      </c>
      <c r="DCR367" s="302" t="s">
        <v>5890</v>
      </c>
      <c r="DCS367" s="302" t="s">
        <v>5890</v>
      </c>
      <c r="DCT367" s="302" t="s">
        <v>5890</v>
      </c>
      <c r="DCU367" s="302" t="s">
        <v>5890</v>
      </c>
      <c r="DCV367" s="302" t="s">
        <v>5890</v>
      </c>
      <c r="DCW367" s="302" t="s">
        <v>5890</v>
      </c>
      <c r="DCX367" s="302" t="s">
        <v>5890</v>
      </c>
      <c r="DCY367" s="302" t="s">
        <v>5890</v>
      </c>
      <c r="DCZ367" s="302" t="s">
        <v>5890</v>
      </c>
      <c r="DDA367" s="302" t="s">
        <v>5890</v>
      </c>
      <c r="DDB367" s="302" t="s">
        <v>5890</v>
      </c>
      <c r="DDC367" s="302" t="s">
        <v>5890</v>
      </c>
      <c r="DDD367" s="302" t="s">
        <v>5890</v>
      </c>
      <c r="DDE367" s="302" t="s">
        <v>5890</v>
      </c>
      <c r="DDF367" s="302" t="s">
        <v>5890</v>
      </c>
      <c r="DDG367" s="302" t="s">
        <v>5890</v>
      </c>
      <c r="DDH367" s="302" t="s">
        <v>5890</v>
      </c>
      <c r="DDI367" s="302" t="s">
        <v>5890</v>
      </c>
      <c r="DDJ367" s="302" t="s">
        <v>5890</v>
      </c>
      <c r="DDK367" s="302" t="s">
        <v>5890</v>
      </c>
      <c r="DDL367" s="302" t="s">
        <v>5890</v>
      </c>
      <c r="DDM367" s="302" t="s">
        <v>5890</v>
      </c>
      <c r="DDN367" s="302" t="s">
        <v>5890</v>
      </c>
      <c r="DDO367" s="302" t="s">
        <v>5890</v>
      </c>
      <c r="DDP367" s="302" t="s">
        <v>5890</v>
      </c>
      <c r="DDQ367" s="302" t="s">
        <v>5890</v>
      </c>
      <c r="DDR367" s="302" t="s">
        <v>5890</v>
      </c>
      <c r="DDS367" s="302" t="s">
        <v>5890</v>
      </c>
      <c r="DDT367" s="302" t="s">
        <v>5890</v>
      </c>
      <c r="DDU367" s="302" t="s">
        <v>5890</v>
      </c>
      <c r="DDV367" s="302" t="s">
        <v>5890</v>
      </c>
      <c r="DDW367" s="302" t="s">
        <v>5890</v>
      </c>
      <c r="DDX367" s="302" t="s">
        <v>5890</v>
      </c>
      <c r="DDY367" s="302" t="s">
        <v>5890</v>
      </c>
      <c r="DDZ367" s="302" t="s">
        <v>5890</v>
      </c>
      <c r="DEA367" s="302" t="s">
        <v>5890</v>
      </c>
      <c r="DEB367" s="302" t="s">
        <v>5890</v>
      </c>
      <c r="DEC367" s="302" t="s">
        <v>5890</v>
      </c>
      <c r="DED367" s="302" t="s">
        <v>5890</v>
      </c>
      <c r="DEE367" s="302" t="s">
        <v>5890</v>
      </c>
      <c r="DEF367" s="302" t="s">
        <v>5890</v>
      </c>
      <c r="DEG367" s="302" t="s">
        <v>5890</v>
      </c>
      <c r="DEH367" s="302" t="s">
        <v>5890</v>
      </c>
      <c r="DEI367" s="302" t="s">
        <v>5890</v>
      </c>
      <c r="DEJ367" s="302" t="s">
        <v>5890</v>
      </c>
      <c r="DEK367" s="302" t="s">
        <v>5890</v>
      </c>
      <c r="DEL367" s="302" t="s">
        <v>5890</v>
      </c>
      <c r="DEM367" s="302" t="s">
        <v>5890</v>
      </c>
      <c r="DEN367" s="302" t="s">
        <v>5890</v>
      </c>
      <c r="DEO367" s="302" t="s">
        <v>5890</v>
      </c>
      <c r="DEP367" s="302" t="s">
        <v>5890</v>
      </c>
      <c r="DEQ367" s="302" t="s">
        <v>5890</v>
      </c>
      <c r="DER367" s="302" t="s">
        <v>5890</v>
      </c>
      <c r="DES367" s="302" t="s">
        <v>5890</v>
      </c>
      <c r="DET367" s="302" t="s">
        <v>5890</v>
      </c>
      <c r="DEU367" s="302" t="s">
        <v>5890</v>
      </c>
      <c r="DEV367" s="302" t="s">
        <v>5890</v>
      </c>
      <c r="DEW367" s="302" t="s">
        <v>5890</v>
      </c>
      <c r="DEX367" s="302" t="s">
        <v>5890</v>
      </c>
      <c r="DEY367" s="302" t="s">
        <v>5890</v>
      </c>
      <c r="DEZ367" s="302" t="s">
        <v>5890</v>
      </c>
      <c r="DFA367" s="302" t="s">
        <v>5890</v>
      </c>
      <c r="DFB367" s="302" t="s">
        <v>5890</v>
      </c>
      <c r="DFC367" s="302" t="s">
        <v>5890</v>
      </c>
      <c r="DFD367" s="302" t="s">
        <v>5890</v>
      </c>
      <c r="DFE367" s="302" t="s">
        <v>5890</v>
      </c>
      <c r="DFF367" s="302" t="s">
        <v>5890</v>
      </c>
      <c r="DFG367" s="302" t="s">
        <v>5890</v>
      </c>
      <c r="DFH367" s="302" t="s">
        <v>5890</v>
      </c>
      <c r="DFI367" s="302" t="s">
        <v>5890</v>
      </c>
      <c r="DFJ367" s="302" t="s">
        <v>5890</v>
      </c>
      <c r="DFK367" s="302" t="s">
        <v>5890</v>
      </c>
      <c r="DFL367" s="302" t="s">
        <v>5890</v>
      </c>
      <c r="DFM367" s="302" t="s">
        <v>5890</v>
      </c>
      <c r="DFN367" s="302" t="s">
        <v>5890</v>
      </c>
      <c r="DFO367" s="302" t="s">
        <v>5890</v>
      </c>
      <c r="DFP367" s="302" t="s">
        <v>5890</v>
      </c>
      <c r="DFQ367" s="302" t="s">
        <v>5890</v>
      </c>
      <c r="DFR367" s="302" t="s">
        <v>5890</v>
      </c>
      <c r="DFS367" s="302" t="s">
        <v>5890</v>
      </c>
      <c r="DFT367" s="302" t="s">
        <v>5890</v>
      </c>
      <c r="DFU367" s="302" t="s">
        <v>5890</v>
      </c>
      <c r="DFV367" s="302" t="s">
        <v>5890</v>
      </c>
      <c r="DFW367" s="302" t="s">
        <v>5890</v>
      </c>
      <c r="DFX367" s="302" t="s">
        <v>5890</v>
      </c>
      <c r="DFY367" s="302" t="s">
        <v>5890</v>
      </c>
      <c r="DFZ367" s="302" t="s">
        <v>5890</v>
      </c>
      <c r="DGA367" s="302" t="s">
        <v>5890</v>
      </c>
      <c r="DGB367" s="302" t="s">
        <v>5890</v>
      </c>
      <c r="DGC367" s="302" t="s">
        <v>5890</v>
      </c>
      <c r="DGD367" s="302" t="s">
        <v>5890</v>
      </c>
      <c r="DGE367" s="302" t="s">
        <v>5890</v>
      </c>
      <c r="DGF367" s="302" t="s">
        <v>5890</v>
      </c>
      <c r="DGG367" s="302" t="s">
        <v>5890</v>
      </c>
      <c r="DGH367" s="302" t="s">
        <v>5890</v>
      </c>
      <c r="DGI367" s="302" t="s">
        <v>5890</v>
      </c>
      <c r="DGJ367" s="302" t="s">
        <v>5890</v>
      </c>
      <c r="DGK367" s="302" t="s">
        <v>5890</v>
      </c>
      <c r="DGL367" s="302" t="s">
        <v>5890</v>
      </c>
      <c r="DGM367" s="302" t="s">
        <v>5890</v>
      </c>
      <c r="DGN367" s="302" t="s">
        <v>5890</v>
      </c>
      <c r="DGO367" s="302" t="s">
        <v>5890</v>
      </c>
      <c r="DGP367" s="302" t="s">
        <v>5890</v>
      </c>
      <c r="DGQ367" s="302" t="s">
        <v>5890</v>
      </c>
      <c r="DGR367" s="302" t="s">
        <v>5890</v>
      </c>
      <c r="DGS367" s="302" t="s">
        <v>5890</v>
      </c>
      <c r="DGT367" s="302" t="s">
        <v>5890</v>
      </c>
      <c r="DGU367" s="302" t="s">
        <v>5890</v>
      </c>
      <c r="DGV367" s="302" t="s">
        <v>5890</v>
      </c>
      <c r="DGW367" s="302" t="s">
        <v>5890</v>
      </c>
      <c r="DGX367" s="302" t="s">
        <v>5890</v>
      </c>
      <c r="DGY367" s="302" t="s">
        <v>5890</v>
      </c>
      <c r="DGZ367" s="302" t="s">
        <v>5890</v>
      </c>
      <c r="DHA367" s="302" t="s">
        <v>5890</v>
      </c>
      <c r="DHB367" s="302" t="s">
        <v>5890</v>
      </c>
      <c r="DHC367" s="302" t="s">
        <v>5890</v>
      </c>
      <c r="DHD367" s="302" t="s">
        <v>5890</v>
      </c>
      <c r="DHE367" s="302" t="s">
        <v>5890</v>
      </c>
      <c r="DHF367" s="302" t="s">
        <v>5890</v>
      </c>
      <c r="DHG367" s="302" t="s">
        <v>5890</v>
      </c>
      <c r="DHH367" s="302" t="s">
        <v>5890</v>
      </c>
      <c r="DHI367" s="302" t="s">
        <v>5890</v>
      </c>
      <c r="DHJ367" s="302" t="s">
        <v>5890</v>
      </c>
      <c r="DHK367" s="302" t="s">
        <v>5890</v>
      </c>
      <c r="DHL367" s="302" t="s">
        <v>5890</v>
      </c>
      <c r="DHM367" s="302" t="s">
        <v>5890</v>
      </c>
      <c r="DHN367" s="302" t="s">
        <v>5890</v>
      </c>
      <c r="DHO367" s="302" t="s">
        <v>5890</v>
      </c>
      <c r="DHP367" s="302" t="s">
        <v>5890</v>
      </c>
      <c r="DHQ367" s="302" t="s">
        <v>5890</v>
      </c>
      <c r="DHR367" s="302" t="s">
        <v>5890</v>
      </c>
      <c r="DHS367" s="302" t="s">
        <v>5890</v>
      </c>
      <c r="DHT367" s="302" t="s">
        <v>5890</v>
      </c>
      <c r="DHU367" s="302" t="s">
        <v>5890</v>
      </c>
      <c r="DHV367" s="302" t="s">
        <v>5890</v>
      </c>
      <c r="DHW367" s="302" t="s">
        <v>5890</v>
      </c>
      <c r="DHX367" s="302" t="s">
        <v>5890</v>
      </c>
      <c r="DHY367" s="302" t="s">
        <v>5890</v>
      </c>
      <c r="DHZ367" s="302" t="s">
        <v>5890</v>
      </c>
      <c r="DIA367" s="302" t="s">
        <v>5890</v>
      </c>
      <c r="DIB367" s="302" t="s">
        <v>5890</v>
      </c>
      <c r="DIC367" s="302" t="s">
        <v>5890</v>
      </c>
      <c r="DID367" s="302" t="s">
        <v>5890</v>
      </c>
      <c r="DIE367" s="302" t="s">
        <v>5890</v>
      </c>
      <c r="DIF367" s="302" t="s">
        <v>5890</v>
      </c>
      <c r="DIG367" s="302" t="s">
        <v>5890</v>
      </c>
      <c r="DIH367" s="302" t="s">
        <v>5890</v>
      </c>
      <c r="DII367" s="302" t="s">
        <v>5890</v>
      </c>
      <c r="DIJ367" s="302" t="s">
        <v>5890</v>
      </c>
      <c r="DIK367" s="302" t="s">
        <v>5890</v>
      </c>
      <c r="DIL367" s="302" t="s">
        <v>5890</v>
      </c>
      <c r="DIM367" s="302" t="s">
        <v>5890</v>
      </c>
      <c r="DIN367" s="302" t="s">
        <v>5890</v>
      </c>
      <c r="DIO367" s="302" t="s">
        <v>5890</v>
      </c>
      <c r="DIP367" s="302" t="s">
        <v>5890</v>
      </c>
      <c r="DIQ367" s="302" t="s">
        <v>5890</v>
      </c>
      <c r="DIR367" s="302" t="s">
        <v>5890</v>
      </c>
      <c r="DIS367" s="302" t="s">
        <v>5890</v>
      </c>
      <c r="DIT367" s="302" t="s">
        <v>5890</v>
      </c>
      <c r="DIU367" s="302" t="s">
        <v>5890</v>
      </c>
      <c r="DIV367" s="302" t="s">
        <v>5890</v>
      </c>
      <c r="DIW367" s="302" t="s">
        <v>5890</v>
      </c>
      <c r="DIX367" s="302" t="s">
        <v>5890</v>
      </c>
      <c r="DIY367" s="302" t="s">
        <v>5890</v>
      </c>
      <c r="DIZ367" s="302" t="s">
        <v>5890</v>
      </c>
      <c r="DJA367" s="302" t="s">
        <v>5890</v>
      </c>
      <c r="DJB367" s="302" t="s">
        <v>5890</v>
      </c>
      <c r="DJC367" s="302" t="s">
        <v>5890</v>
      </c>
      <c r="DJD367" s="302" t="s">
        <v>5890</v>
      </c>
      <c r="DJE367" s="302" t="s">
        <v>5890</v>
      </c>
      <c r="DJF367" s="302" t="s">
        <v>5890</v>
      </c>
      <c r="DJG367" s="302" t="s">
        <v>5890</v>
      </c>
      <c r="DJH367" s="302" t="s">
        <v>5890</v>
      </c>
      <c r="DJI367" s="302" t="s">
        <v>5890</v>
      </c>
      <c r="DJJ367" s="302" t="s">
        <v>5890</v>
      </c>
      <c r="DJK367" s="302" t="s">
        <v>5890</v>
      </c>
      <c r="DJL367" s="302" t="s">
        <v>5890</v>
      </c>
      <c r="DJM367" s="302" t="s">
        <v>5890</v>
      </c>
      <c r="DJN367" s="302" t="s">
        <v>5890</v>
      </c>
      <c r="DJO367" s="302" t="s">
        <v>5890</v>
      </c>
      <c r="DJP367" s="302" t="s">
        <v>5890</v>
      </c>
      <c r="DJQ367" s="302" t="s">
        <v>5890</v>
      </c>
      <c r="DJR367" s="302" t="s">
        <v>5890</v>
      </c>
      <c r="DJS367" s="302" t="s">
        <v>5890</v>
      </c>
      <c r="DJT367" s="302" t="s">
        <v>5890</v>
      </c>
      <c r="DJU367" s="302" t="s">
        <v>5890</v>
      </c>
      <c r="DJV367" s="302" t="s">
        <v>5890</v>
      </c>
      <c r="DJW367" s="302" t="s">
        <v>5890</v>
      </c>
      <c r="DJX367" s="302" t="s">
        <v>5890</v>
      </c>
      <c r="DJY367" s="302" t="s">
        <v>5890</v>
      </c>
      <c r="DJZ367" s="302" t="s">
        <v>5890</v>
      </c>
      <c r="DKA367" s="302" t="s">
        <v>5890</v>
      </c>
      <c r="DKB367" s="302" t="s">
        <v>5890</v>
      </c>
      <c r="DKC367" s="302" t="s">
        <v>5890</v>
      </c>
      <c r="DKD367" s="302" t="s">
        <v>5890</v>
      </c>
      <c r="DKE367" s="302" t="s">
        <v>5890</v>
      </c>
      <c r="DKF367" s="302" t="s">
        <v>5890</v>
      </c>
      <c r="DKG367" s="302" t="s">
        <v>5890</v>
      </c>
      <c r="DKH367" s="302" t="s">
        <v>5890</v>
      </c>
      <c r="DKI367" s="302" t="s">
        <v>5890</v>
      </c>
      <c r="DKJ367" s="302" t="s">
        <v>5890</v>
      </c>
      <c r="DKK367" s="302" t="s">
        <v>5890</v>
      </c>
      <c r="DKL367" s="302" t="s">
        <v>5890</v>
      </c>
      <c r="DKM367" s="302" t="s">
        <v>5890</v>
      </c>
      <c r="DKN367" s="302" t="s">
        <v>5890</v>
      </c>
      <c r="DKO367" s="302" t="s">
        <v>5890</v>
      </c>
      <c r="DKP367" s="302" t="s">
        <v>5890</v>
      </c>
      <c r="DKQ367" s="302" t="s">
        <v>5890</v>
      </c>
      <c r="DKR367" s="302" t="s">
        <v>5890</v>
      </c>
      <c r="DKS367" s="302" t="s">
        <v>5890</v>
      </c>
      <c r="DKT367" s="302" t="s">
        <v>5890</v>
      </c>
      <c r="DKU367" s="302" t="s">
        <v>5890</v>
      </c>
      <c r="DKV367" s="302" t="s">
        <v>5890</v>
      </c>
      <c r="DKW367" s="302" t="s">
        <v>5890</v>
      </c>
      <c r="DKX367" s="302" t="s">
        <v>5890</v>
      </c>
      <c r="DKY367" s="302" t="s">
        <v>5890</v>
      </c>
      <c r="DKZ367" s="302" t="s">
        <v>5890</v>
      </c>
      <c r="DLA367" s="302" t="s">
        <v>5890</v>
      </c>
      <c r="DLB367" s="302" t="s">
        <v>5890</v>
      </c>
      <c r="DLC367" s="302" t="s">
        <v>5890</v>
      </c>
      <c r="DLD367" s="302" t="s">
        <v>5890</v>
      </c>
      <c r="DLE367" s="302" t="s">
        <v>5890</v>
      </c>
      <c r="DLF367" s="302" t="s">
        <v>5890</v>
      </c>
      <c r="DLG367" s="302" t="s">
        <v>5890</v>
      </c>
      <c r="DLH367" s="302" t="s">
        <v>5890</v>
      </c>
      <c r="DLI367" s="302" t="s">
        <v>5890</v>
      </c>
      <c r="DLJ367" s="302" t="s">
        <v>5890</v>
      </c>
      <c r="DLK367" s="302" t="s">
        <v>5890</v>
      </c>
      <c r="DLL367" s="302" t="s">
        <v>5890</v>
      </c>
      <c r="DLM367" s="302" t="s">
        <v>5890</v>
      </c>
      <c r="DLN367" s="302" t="s">
        <v>5890</v>
      </c>
      <c r="DLO367" s="302" t="s">
        <v>5890</v>
      </c>
      <c r="DLP367" s="302" t="s">
        <v>5890</v>
      </c>
      <c r="DLQ367" s="302" t="s">
        <v>5890</v>
      </c>
      <c r="DLR367" s="302" t="s">
        <v>5890</v>
      </c>
      <c r="DLS367" s="302" t="s">
        <v>5890</v>
      </c>
      <c r="DLT367" s="302" t="s">
        <v>5890</v>
      </c>
      <c r="DLU367" s="302" t="s">
        <v>5890</v>
      </c>
      <c r="DLV367" s="302" t="s">
        <v>5890</v>
      </c>
      <c r="DLW367" s="302" t="s">
        <v>5890</v>
      </c>
      <c r="DLX367" s="302" t="s">
        <v>5890</v>
      </c>
      <c r="DLY367" s="302" t="s">
        <v>5890</v>
      </c>
      <c r="DLZ367" s="302" t="s">
        <v>5890</v>
      </c>
      <c r="DMA367" s="302" t="s">
        <v>5890</v>
      </c>
      <c r="DMB367" s="302" t="s">
        <v>5890</v>
      </c>
      <c r="DMC367" s="302" t="s">
        <v>5890</v>
      </c>
      <c r="DMD367" s="302" t="s">
        <v>5890</v>
      </c>
      <c r="DME367" s="302" t="s">
        <v>5890</v>
      </c>
      <c r="DMF367" s="302" t="s">
        <v>5890</v>
      </c>
      <c r="DMG367" s="302" t="s">
        <v>5890</v>
      </c>
      <c r="DMH367" s="302" t="s">
        <v>5890</v>
      </c>
      <c r="DMI367" s="302" t="s">
        <v>5890</v>
      </c>
      <c r="DMJ367" s="302" t="s">
        <v>5890</v>
      </c>
      <c r="DMK367" s="302" t="s">
        <v>5890</v>
      </c>
      <c r="DML367" s="302" t="s">
        <v>5890</v>
      </c>
      <c r="DMM367" s="302" t="s">
        <v>5890</v>
      </c>
      <c r="DMN367" s="302" t="s">
        <v>5890</v>
      </c>
      <c r="DMO367" s="302" t="s">
        <v>5890</v>
      </c>
      <c r="DMP367" s="302" t="s">
        <v>5890</v>
      </c>
      <c r="DMQ367" s="302" t="s">
        <v>5890</v>
      </c>
      <c r="DMR367" s="302" t="s">
        <v>5890</v>
      </c>
      <c r="DMS367" s="302" t="s">
        <v>5890</v>
      </c>
      <c r="DMT367" s="302" t="s">
        <v>5890</v>
      </c>
      <c r="DMU367" s="302" t="s">
        <v>5890</v>
      </c>
      <c r="DMV367" s="302" t="s">
        <v>5890</v>
      </c>
      <c r="DMW367" s="302" t="s">
        <v>5890</v>
      </c>
      <c r="DMX367" s="302" t="s">
        <v>5890</v>
      </c>
      <c r="DMY367" s="302" t="s">
        <v>5890</v>
      </c>
      <c r="DMZ367" s="302" t="s">
        <v>5890</v>
      </c>
      <c r="DNA367" s="302" t="s">
        <v>5890</v>
      </c>
      <c r="DNB367" s="302" t="s">
        <v>5890</v>
      </c>
      <c r="DNC367" s="302" t="s">
        <v>5890</v>
      </c>
      <c r="DND367" s="302" t="s">
        <v>5890</v>
      </c>
      <c r="DNE367" s="302" t="s">
        <v>5890</v>
      </c>
      <c r="DNF367" s="302" t="s">
        <v>5890</v>
      </c>
      <c r="DNG367" s="302" t="s">
        <v>5890</v>
      </c>
      <c r="DNH367" s="302" t="s">
        <v>5890</v>
      </c>
      <c r="DNI367" s="302" t="s">
        <v>5890</v>
      </c>
      <c r="DNJ367" s="302" t="s">
        <v>5890</v>
      </c>
      <c r="DNK367" s="302" t="s">
        <v>5890</v>
      </c>
      <c r="DNL367" s="302" t="s">
        <v>5890</v>
      </c>
      <c r="DNM367" s="302" t="s">
        <v>5890</v>
      </c>
      <c r="DNN367" s="302" t="s">
        <v>5890</v>
      </c>
      <c r="DNO367" s="302" t="s">
        <v>5890</v>
      </c>
      <c r="DNP367" s="302" t="s">
        <v>5890</v>
      </c>
      <c r="DNQ367" s="302" t="s">
        <v>5890</v>
      </c>
      <c r="DNR367" s="302" t="s">
        <v>5890</v>
      </c>
      <c r="DNS367" s="302" t="s">
        <v>5890</v>
      </c>
      <c r="DNT367" s="302" t="s">
        <v>5890</v>
      </c>
      <c r="DNU367" s="302" t="s">
        <v>5890</v>
      </c>
      <c r="DNV367" s="302" t="s">
        <v>5890</v>
      </c>
      <c r="DNW367" s="302" t="s">
        <v>5890</v>
      </c>
      <c r="DNX367" s="302" t="s">
        <v>5890</v>
      </c>
      <c r="DNY367" s="302" t="s">
        <v>5890</v>
      </c>
      <c r="DNZ367" s="302" t="s">
        <v>5890</v>
      </c>
      <c r="DOA367" s="302" t="s">
        <v>5890</v>
      </c>
      <c r="DOB367" s="302" t="s">
        <v>5890</v>
      </c>
      <c r="DOC367" s="302" t="s">
        <v>5890</v>
      </c>
      <c r="DOD367" s="302" t="s">
        <v>5890</v>
      </c>
      <c r="DOE367" s="302" t="s">
        <v>5890</v>
      </c>
      <c r="DOF367" s="302" t="s">
        <v>5890</v>
      </c>
      <c r="DOG367" s="302" t="s">
        <v>5890</v>
      </c>
      <c r="DOH367" s="302" t="s">
        <v>5890</v>
      </c>
      <c r="DOI367" s="302" t="s">
        <v>5890</v>
      </c>
      <c r="DOJ367" s="302" t="s">
        <v>5890</v>
      </c>
      <c r="DOK367" s="302" t="s">
        <v>5890</v>
      </c>
      <c r="DOL367" s="302" t="s">
        <v>5890</v>
      </c>
      <c r="DOM367" s="302" t="s">
        <v>5890</v>
      </c>
      <c r="DON367" s="302" t="s">
        <v>5890</v>
      </c>
      <c r="DOO367" s="302" t="s">
        <v>5890</v>
      </c>
      <c r="DOP367" s="302" t="s">
        <v>5890</v>
      </c>
      <c r="DOQ367" s="302" t="s">
        <v>5890</v>
      </c>
      <c r="DOR367" s="302" t="s">
        <v>5890</v>
      </c>
      <c r="DOS367" s="302" t="s">
        <v>5890</v>
      </c>
      <c r="DOT367" s="302" t="s">
        <v>5890</v>
      </c>
      <c r="DOU367" s="302" t="s">
        <v>5890</v>
      </c>
      <c r="DOV367" s="302" t="s">
        <v>5890</v>
      </c>
      <c r="DOW367" s="302" t="s">
        <v>5890</v>
      </c>
      <c r="DOX367" s="302" t="s">
        <v>5890</v>
      </c>
      <c r="DOY367" s="302" t="s">
        <v>5890</v>
      </c>
      <c r="DOZ367" s="302" t="s">
        <v>5890</v>
      </c>
      <c r="DPA367" s="302" t="s">
        <v>5890</v>
      </c>
      <c r="DPB367" s="302" t="s">
        <v>5890</v>
      </c>
      <c r="DPC367" s="302" t="s">
        <v>5890</v>
      </c>
      <c r="DPD367" s="302" t="s">
        <v>5890</v>
      </c>
      <c r="DPE367" s="302" t="s">
        <v>5890</v>
      </c>
      <c r="DPF367" s="302" t="s">
        <v>5890</v>
      </c>
      <c r="DPG367" s="302" t="s">
        <v>5890</v>
      </c>
      <c r="DPH367" s="302" t="s">
        <v>5890</v>
      </c>
      <c r="DPI367" s="302" t="s">
        <v>5890</v>
      </c>
      <c r="DPJ367" s="302" t="s">
        <v>5890</v>
      </c>
      <c r="DPK367" s="302" t="s">
        <v>5890</v>
      </c>
      <c r="DPL367" s="302" t="s">
        <v>5890</v>
      </c>
      <c r="DPM367" s="302" t="s">
        <v>5890</v>
      </c>
      <c r="DPN367" s="302" t="s">
        <v>5890</v>
      </c>
      <c r="DPO367" s="302" t="s">
        <v>5890</v>
      </c>
      <c r="DPP367" s="302" t="s">
        <v>5890</v>
      </c>
      <c r="DPQ367" s="302" t="s">
        <v>5890</v>
      </c>
      <c r="DPR367" s="302" t="s">
        <v>5890</v>
      </c>
      <c r="DPS367" s="302" t="s">
        <v>5890</v>
      </c>
      <c r="DPT367" s="302" t="s">
        <v>5890</v>
      </c>
      <c r="DPU367" s="302" t="s">
        <v>5890</v>
      </c>
      <c r="DPV367" s="302" t="s">
        <v>5890</v>
      </c>
      <c r="DPW367" s="302" t="s">
        <v>5890</v>
      </c>
      <c r="DPX367" s="302" t="s">
        <v>5890</v>
      </c>
      <c r="DPY367" s="302" t="s">
        <v>5890</v>
      </c>
      <c r="DPZ367" s="302" t="s">
        <v>5890</v>
      </c>
      <c r="DQA367" s="302" t="s">
        <v>5890</v>
      </c>
      <c r="DQB367" s="302" t="s">
        <v>5890</v>
      </c>
      <c r="DQC367" s="302" t="s">
        <v>5890</v>
      </c>
      <c r="DQD367" s="302" t="s">
        <v>5890</v>
      </c>
      <c r="DQE367" s="302" t="s">
        <v>5890</v>
      </c>
      <c r="DQF367" s="302" t="s">
        <v>5890</v>
      </c>
      <c r="DQG367" s="302" t="s">
        <v>5890</v>
      </c>
      <c r="DQH367" s="302" t="s">
        <v>5890</v>
      </c>
      <c r="DQI367" s="302" t="s">
        <v>5890</v>
      </c>
      <c r="DQJ367" s="302" t="s">
        <v>5890</v>
      </c>
      <c r="DQK367" s="302" t="s">
        <v>5890</v>
      </c>
      <c r="DQL367" s="302" t="s">
        <v>5890</v>
      </c>
      <c r="DQM367" s="302" t="s">
        <v>5890</v>
      </c>
      <c r="DQN367" s="302" t="s">
        <v>5890</v>
      </c>
      <c r="DQO367" s="302" t="s">
        <v>5890</v>
      </c>
      <c r="DQP367" s="302" t="s">
        <v>5890</v>
      </c>
      <c r="DQQ367" s="302" t="s">
        <v>5890</v>
      </c>
      <c r="DQR367" s="302" t="s">
        <v>5890</v>
      </c>
      <c r="DQS367" s="302" t="s">
        <v>5890</v>
      </c>
      <c r="DQT367" s="302" t="s">
        <v>5890</v>
      </c>
      <c r="DQU367" s="302" t="s">
        <v>5890</v>
      </c>
      <c r="DQV367" s="302" t="s">
        <v>5890</v>
      </c>
      <c r="DQW367" s="302" t="s">
        <v>5890</v>
      </c>
      <c r="DQX367" s="302" t="s">
        <v>5890</v>
      </c>
      <c r="DQY367" s="302" t="s">
        <v>5890</v>
      </c>
      <c r="DQZ367" s="302" t="s">
        <v>5890</v>
      </c>
      <c r="DRA367" s="302" t="s">
        <v>5890</v>
      </c>
      <c r="DRB367" s="302" t="s">
        <v>5890</v>
      </c>
      <c r="DRC367" s="302" t="s">
        <v>5890</v>
      </c>
      <c r="DRD367" s="302" t="s">
        <v>5890</v>
      </c>
      <c r="DRE367" s="302" t="s">
        <v>5890</v>
      </c>
      <c r="DRF367" s="302" t="s">
        <v>5890</v>
      </c>
      <c r="DRG367" s="302" t="s">
        <v>5890</v>
      </c>
      <c r="DRH367" s="302" t="s">
        <v>5890</v>
      </c>
      <c r="DRI367" s="302" t="s">
        <v>5890</v>
      </c>
      <c r="DRJ367" s="302" t="s">
        <v>5890</v>
      </c>
      <c r="DRK367" s="302" t="s">
        <v>5890</v>
      </c>
      <c r="DRL367" s="302" t="s">
        <v>5890</v>
      </c>
      <c r="DRM367" s="302" t="s">
        <v>5890</v>
      </c>
      <c r="DRN367" s="302" t="s">
        <v>5890</v>
      </c>
      <c r="DRO367" s="302" t="s">
        <v>5890</v>
      </c>
      <c r="DRP367" s="302" t="s">
        <v>5890</v>
      </c>
      <c r="DRQ367" s="302" t="s">
        <v>5890</v>
      </c>
      <c r="DRR367" s="302" t="s">
        <v>5890</v>
      </c>
      <c r="DRS367" s="302" t="s">
        <v>5890</v>
      </c>
      <c r="DRT367" s="302" t="s">
        <v>5890</v>
      </c>
      <c r="DRU367" s="302" t="s">
        <v>5890</v>
      </c>
      <c r="DRV367" s="302" t="s">
        <v>5890</v>
      </c>
      <c r="DRW367" s="302" t="s">
        <v>5890</v>
      </c>
      <c r="DRX367" s="302" t="s">
        <v>5890</v>
      </c>
      <c r="DRY367" s="302" t="s">
        <v>5890</v>
      </c>
      <c r="DRZ367" s="302" t="s">
        <v>5890</v>
      </c>
      <c r="DSA367" s="302" t="s">
        <v>5890</v>
      </c>
      <c r="DSB367" s="302" t="s">
        <v>5890</v>
      </c>
      <c r="DSC367" s="302" t="s">
        <v>5890</v>
      </c>
      <c r="DSD367" s="302" t="s">
        <v>5890</v>
      </c>
      <c r="DSE367" s="302" t="s">
        <v>5890</v>
      </c>
      <c r="DSF367" s="302" t="s">
        <v>5890</v>
      </c>
      <c r="DSG367" s="302" t="s">
        <v>5890</v>
      </c>
      <c r="DSH367" s="302" t="s">
        <v>5890</v>
      </c>
      <c r="DSI367" s="302" t="s">
        <v>5890</v>
      </c>
      <c r="DSJ367" s="302" t="s">
        <v>5890</v>
      </c>
      <c r="DSK367" s="302" t="s">
        <v>5890</v>
      </c>
      <c r="DSL367" s="302" t="s">
        <v>5890</v>
      </c>
      <c r="DSM367" s="302" t="s">
        <v>5890</v>
      </c>
      <c r="DSN367" s="302" t="s">
        <v>5890</v>
      </c>
      <c r="DSO367" s="302" t="s">
        <v>5890</v>
      </c>
      <c r="DSP367" s="302" t="s">
        <v>5890</v>
      </c>
      <c r="DSQ367" s="302" t="s">
        <v>5890</v>
      </c>
      <c r="DSR367" s="302" t="s">
        <v>5890</v>
      </c>
      <c r="DSS367" s="302" t="s">
        <v>5890</v>
      </c>
      <c r="DST367" s="302" t="s">
        <v>5890</v>
      </c>
      <c r="DSU367" s="302" t="s">
        <v>5890</v>
      </c>
      <c r="DSV367" s="302" t="s">
        <v>5890</v>
      </c>
      <c r="DSW367" s="302" t="s">
        <v>5890</v>
      </c>
      <c r="DSX367" s="302" t="s">
        <v>5890</v>
      </c>
      <c r="DSY367" s="302" t="s">
        <v>5890</v>
      </c>
      <c r="DSZ367" s="302" t="s">
        <v>5890</v>
      </c>
      <c r="DTA367" s="302" t="s">
        <v>5890</v>
      </c>
      <c r="DTB367" s="302" t="s">
        <v>5890</v>
      </c>
      <c r="DTC367" s="302" t="s">
        <v>5890</v>
      </c>
      <c r="DTD367" s="302" t="s">
        <v>5890</v>
      </c>
      <c r="DTE367" s="302" t="s">
        <v>5890</v>
      </c>
      <c r="DTF367" s="302" t="s">
        <v>5890</v>
      </c>
      <c r="DTG367" s="302" t="s">
        <v>5890</v>
      </c>
      <c r="DTH367" s="302" t="s">
        <v>5890</v>
      </c>
      <c r="DTI367" s="302" t="s">
        <v>5890</v>
      </c>
      <c r="DTJ367" s="302" t="s">
        <v>5890</v>
      </c>
      <c r="DTK367" s="302" t="s">
        <v>5890</v>
      </c>
      <c r="DTL367" s="302" t="s">
        <v>5890</v>
      </c>
      <c r="DTM367" s="302" t="s">
        <v>5890</v>
      </c>
      <c r="DTN367" s="302" t="s">
        <v>5890</v>
      </c>
      <c r="DTO367" s="302" t="s">
        <v>5890</v>
      </c>
      <c r="DTP367" s="302" t="s">
        <v>5890</v>
      </c>
      <c r="DTQ367" s="302" t="s">
        <v>5890</v>
      </c>
      <c r="DTR367" s="302" t="s">
        <v>5890</v>
      </c>
      <c r="DTS367" s="302" t="s">
        <v>5890</v>
      </c>
      <c r="DTT367" s="302" t="s">
        <v>5890</v>
      </c>
      <c r="DTU367" s="302" t="s">
        <v>5890</v>
      </c>
      <c r="DTV367" s="302" t="s">
        <v>5890</v>
      </c>
      <c r="DTW367" s="302" t="s">
        <v>5890</v>
      </c>
      <c r="DTX367" s="302" t="s">
        <v>5890</v>
      </c>
      <c r="DTY367" s="302" t="s">
        <v>5890</v>
      </c>
      <c r="DTZ367" s="302" t="s">
        <v>5890</v>
      </c>
      <c r="DUA367" s="302" t="s">
        <v>5890</v>
      </c>
      <c r="DUB367" s="302" t="s">
        <v>5890</v>
      </c>
      <c r="DUC367" s="302" t="s">
        <v>5890</v>
      </c>
      <c r="DUD367" s="302" t="s">
        <v>5890</v>
      </c>
      <c r="DUE367" s="302" t="s">
        <v>5890</v>
      </c>
      <c r="DUF367" s="302" t="s">
        <v>5890</v>
      </c>
      <c r="DUG367" s="302" t="s">
        <v>5890</v>
      </c>
      <c r="DUH367" s="302" t="s">
        <v>5890</v>
      </c>
      <c r="DUI367" s="302" t="s">
        <v>5890</v>
      </c>
      <c r="DUJ367" s="302" t="s">
        <v>5890</v>
      </c>
      <c r="DUK367" s="302" t="s">
        <v>5890</v>
      </c>
      <c r="DUL367" s="302" t="s">
        <v>5890</v>
      </c>
      <c r="DUM367" s="302" t="s">
        <v>5890</v>
      </c>
      <c r="DUN367" s="302" t="s">
        <v>5890</v>
      </c>
      <c r="DUO367" s="302" t="s">
        <v>5890</v>
      </c>
      <c r="DUP367" s="302" t="s">
        <v>5890</v>
      </c>
      <c r="DUQ367" s="302" t="s">
        <v>5890</v>
      </c>
      <c r="DUR367" s="302" t="s">
        <v>5890</v>
      </c>
      <c r="DUS367" s="302" t="s">
        <v>5890</v>
      </c>
      <c r="DUT367" s="302" t="s">
        <v>5890</v>
      </c>
      <c r="DUU367" s="302" t="s">
        <v>5890</v>
      </c>
      <c r="DUV367" s="302" t="s">
        <v>5890</v>
      </c>
      <c r="DUW367" s="302" t="s">
        <v>5890</v>
      </c>
      <c r="DUX367" s="302" t="s">
        <v>5890</v>
      </c>
      <c r="DUY367" s="302" t="s">
        <v>5890</v>
      </c>
      <c r="DUZ367" s="302" t="s">
        <v>5890</v>
      </c>
      <c r="DVA367" s="302" t="s">
        <v>5890</v>
      </c>
      <c r="DVB367" s="302" t="s">
        <v>5890</v>
      </c>
      <c r="DVC367" s="302" t="s">
        <v>5890</v>
      </c>
      <c r="DVD367" s="302" t="s">
        <v>5890</v>
      </c>
      <c r="DVE367" s="302" t="s">
        <v>5890</v>
      </c>
      <c r="DVF367" s="302" t="s">
        <v>5890</v>
      </c>
      <c r="DVG367" s="302" t="s">
        <v>5890</v>
      </c>
      <c r="DVH367" s="302" t="s">
        <v>5890</v>
      </c>
      <c r="DVI367" s="302" t="s">
        <v>5890</v>
      </c>
      <c r="DVJ367" s="302" t="s">
        <v>5890</v>
      </c>
      <c r="DVK367" s="302" t="s">
        <v>5890</v>
      </c>
      <c r="DVL367" s="302" t="s">
        <v>5890</v>
      </c>
      <c r="DVM367" s="302" t="s">
        <v>5890</v>
      </c>
      <c r="DVN367" s="302" t="s">
        <v>5890</v>
      </c>
      <c r="DVO367" s="302" t="s">
        <v>5890</v>
      </c>
      <c r="DVP367" s="302" t="s">
        <v>5890</v>
      </c>
      <c r="DVQ367" s="302" t="s">
        <v>5890</v>
      </c>
      <c r="DVR367" s="302" t="s">
        <v>5890</v>
      </c>
      <c r="DVS367" s="302" t="s">
        <v>5890</v>
      </c>
      <c r="DVT367" s="302" t="s">
        <v>5890</v>
      </c>
      <c r="DVU367" s="302" t="s">
        <v>5890</v>
      </c>
      <c r="DVV367" s="302" t="s">
        <v>5890</v>
      </c>
      <c r="DVW367" s="302" t="s">
        <v>5890</v>
      </c>
      <c r="DVX367" s="302" t="s">
        <v>5890</v>
      </c>
      <c r="DVY367" s="302" t="s">
        <v>5890</v>
      </c>
      <c r="DVZ367" s="302" t="s">
        <v>5890</v>
      </c>
      <c r="DWA367" s="302" t="s">
        <v>5890</v>
      </c>
      <c r="DWB367" s="302" t="s">
        <v>5890</v>
      </c>
      <c r="DWC367" s="302" t="s">
        <v>5890</v>
      </c>
      <c r="DWD367" s="302" t="s">
        <v>5890</v>
      </c>
      <c r="DWE367" s="302" t="s">
        <v>5890</v>
      </c>
      <c r="DWF367" s="302" t="s">
        <v>5890</v>
      </c>
      <c r="DWG367" s="302" t="s">
        <v>5890</v>
      </c>
      <c r="DWH367" s="302" t="s">
        <v>5890</v>
      </c>
      <c r="DWI367" s="302" t="s">
        <v>5890</v>
      </c>
      <c r="DWJ367" s="302" t="s">
        <v>5890</v>
      </c>
      <c r="DWK367" s="302" t="s">
        <v>5890</v>
      </c>
      <c r="DWL367" s="302" t="s">
        <v>5890</v>
      </c>
      <c r="DWM367" s="302" t="s">
        <v>5890</v>
      </c>
      <c r="DWN367" s="302" t="s">
        <v>5890</v>
      </c>
      <c r="DWO367" s="302" t="s">
        <v>5890</v>
      </c>
      <c r="DWP367" s="302" t="s">
        <v>5890</v>
      </c>
      <c r="DWQ367" s="302" t="s">
        <v>5890</v>
      </c>
      <c r="DWR367" s="302" t="s">
        <v>5890</v>
      </c>
      <c r="DWS367" s="302" t="s">
        <v>5890</v>
      </c>
      <c r="DWT367" s="302" t="s">
        <v>5890</v>
      </c>
      <c r="DWU367" s="302" t="s">
        <v>5890</v>
      </c>
      <c r="DWV367" s="302" t="s">
        <v>5890</v>
      </c>
      <c r="DWW367" s="302" t="s">
        <v>5890</v>
      </c>
      <c r="DWX367" s="302" t="s">
        <v>5890</v>
      </c>
      <c r="DWY367" s="302" t="s">
        <v>5890</v>
      </c>
      <c r="DWZ367" s="302" t="s">
        <v>5890</v>
      </c>
      <c r="DXA367" s="302" t="s">
        <v>5890</v>
      </c>
      <c r="DXB367" s="302" t="s">
        <v>5890</v>
      </c>
      <c r="DXC367" s="302" t="s">
        <v>5890</v>
      </c>
      <c r="DXD367" s="302" t="s">
        <v>5890</v>
      </c>
      <c r="DXE367" s="302" t="s">
        <v>5890</v>
      </c>
      <c r="DXF367" s="302" t="s">
        <v>5890</v>
      </c>
      <c r="DXG367" s="302" t="s">
        <v>5890</v>
      </c>
      <c r="DXH367" s="302" t="s">
        <v>5890</v>
      </c>
      <c r="DXI367" s="302" t="s">
        <v>5890</v>
      </c>
      <c r="DXJ367" s="302" t="s">
        <v>5890</v>
      </c>
      <c r="DXK367" s="302" t="s">
        <v>5890</v>
      </c>
      <c r="DXL367" s="302" t="s">
        <v>5890</v>
      </c>
      <c r="DXM367" s="302" t="s">
        <v>5890</v>
      </c>
      <c r="DXN367" s="302" t="s">
        <v>5890</v>
      </c>
      <c r="DXO367" s="302" t="s">
        <v>5890</v>
      </c>
      <c r="DXP367" s="302" t="s">
        <v>5890</v>
      </c>
      <c r="DXQ367" s="302" t="s">
        <v>5890</v>
      </c>
      <c r="DXR367" s="302" t="s">
        <v>5890</v>
      </c>
      <c r="DXS367" s="302" t="s">
        <v>5890</v>
      </c>
      <c r="DXT367" s="302" t="s">
        <v>5890</v>
      </c>
      <c r="DXU367" s="302" t="s">
        <v>5890</v>
      </c>
      <c r="DXV367" s="302" t="s">
        <v>5890</v>
      </c>
      <c r="DXW367" s="302" t="s">
        <v>5890</v>
      </c>
      <c r="DXX367" s="302" t="s">
        <v>5890</v>
      </c>
      <c r="DXY367" s="302" t="s">
        <v>5890</v>
      </c>
      <c r="DXZ367" s="302" t="s">
        <v>5890</v>
      </c>
      <c r="DYA367" s="302" t="s">
        <v>5890</v>
      </c>
      <c r="DYB367" s="302" t="s">
        <v>5890</v>
      </c>
      <c r="DYC367" s="302" t="s">
        <v>5890</v>
      </c>
      <c r="DYD367" s="302" t="s">
        <v>5890</v>
      </c>
      <c r="DYE367" s="302" t="s">
        <v>5890</v>
      </c>
      <c r="DYF367" s="302" t="s">
        <v>5890</v>
      </c>
      <c r="DYG367" s="302" t="s">
        <v>5890</v>
      </c>
      <c r="DYH367" s="302" t="s">
        <v>5890</v>
      </c>
      <c r="DYI367" s="302" t="s">
        <v>5890</v>
      </c>
      <c r="DYJ367" s="302" t="s">
        <v>5890</v>
      </c>
      <c r="DYK367" s="302" t="s">
        <v>5890</v>
      </c>
      <c r="DYL367" s="302" t="s">
        <v>5890</v>
      </c>
      <c r="DYM367" s="302" t="s">
        <v>5890</v>
      </c>
      <c r="DYN367" s="302" t="s">
        <v>5890</v>
      </c>
      <c r="DYO367" s="302" t="s">
        <v>5890</v>
      </c>
      <c r="DYP367" s="302" t="s">
        <v>5890</v>
      </c>
      <c r="DYQ367" s="302" t="s">
        <v>5890</v>
      </c>
      <c r="DYR367" s="302" t="s">
        <v>5890</v>
      </c>
      <c r="DYS367" s="302" t="s">
        <v>5890</v>
      </c>
      <c r="DYT367" s="302" t="s">
        <v>5890</v>
      </c>
      <c r="DYU367" s="302" t="s">
        <v>5890</v>
      </c>
      <c r="DYV367" s="302" t="s">
        <v>5890</v>
      </c>
      <c r="DYW367" s="302" t="s">
        <v>5890</v>
      </c>
      <c r="DYX367" s="302" t="s">
        <v>5890</v>
      </c>
      <c r="DYY367" s="302" t="s">
        <v>5890</v>
      </c>
      <c r="DYZ367" s="302" t="s">
        <v>5890</v>
      </c>
      <c r="DZA367" s="302" t="s">
        <v>5890</v>
      </c>
      <c r="DZB367" s="302" t="s">
        <v>5890</v>
      </c>
      <c r="DZC367" s="302" t="s">
        <v>5890</v>
      </c>
      <c r="DZD367" s="302" t="s">
        <v>5890</v>
      </c>
      <c r="DZE367" s="302" t="s">
        <v>5890</v>
      </c>
      <c r="DZF367" s="302" t="s">
        <v>5890</v>
      </c>
      <c r="DZG367" s="302" t="s">
        <v>5890</v>
      </c>
      <c r="DZH367" s="302" t="s">
        <v>5890</v>
      </c>
      <c r="DZI367" s="302" t="s">
        <v>5890</v>
      </c>
      <c r="DZJ367" s="302" t="s">
        <v>5890</v>
      </c>
      <c r="DZK367" s="302" t="s">
        <v>5890</v>
      </c>
      <c r="DZL367" s="302" t="s">
        <v>5890</v>
      </c>
      <c r="DZM367" s="302" t="s">
        <v>5890</v>
      </c>
      <c r="DZN367" s="302" t="s">
        <v>5890</v>
      </c>
      <c r="DZO367" s="302" t="s">
        <v>5890</v>
      </c>
      <c r="DZP367" s="302" t="s">
        <v>5890</v>
      </c>
      <c r="DZQ367" s="302" t="s">
        <v>5890</v>
      </c>
      <c r="DZR367" s="302" t="s">
        <v>5890</v>
      </c>
      <c r="DZS367" s="302" t="s">
        <v>5890</v>
      </c>
      <c r="DZT367" s="302" t="s">
        <v>5890</v>
      </c>
      <c r="DZU367" s="302" t="s">
        <v>5890</v>
      </c>
      <c r="DZV367" s="302" t="s">
        <v>5890</v>
      </c>
      <c r="DZW367" s="302" t="s">
        <v>5890</v>
      </c>
      <c r="DZX367" s="302" t="s">
        <v>5890</v>
      </c>
      <c r="DZY367" s="302" t="s">
        <v>5890</v>
      </c>
      <c r="DZZ367" s="302" t="s">
        <v>5890</v>
      </c>
      <c r="EAA367" s="302" t="s">
        <v>5890</v>
      </c>
      <c r="EAB367" s="302" t="s">
        <v>5890</v>
      </c>
      <c r="EAC367" s="302" t="s">
        <v>5890</v>
      </c>
      <c r="EAD367" s="302" t="s">
        <v>5890</v>
      </c>
      <c r="EAE367" s="302" t="s">
        <v>5890</v>
      </c>
      <c r="EAF367" s="302" t="s">
        <v>5890</v>
      </c>
      <c r="EAG367" s="302" t="s">
        <v>5890</v>
      </c>
      <c r="EAH367" s="302" t="s">
        <v>5890</v>
      </c>
      <c r="EAI367" s="302" t="s">
        <v>5890</v>
      </c>
      <c r="EAJ367" s="302" t="s">
        <v>5890</v>
      </c>
      <c r="EAK367" s="302" t="s">
        <v>5890</v>
      </c>
      <c r="EAL367" s="302" t="s">
        <v>5890</v>
      </c>
      <c r="EAM367" s="302" t="s">
        <v>5890</v>
      </c>
      <c r="EAN367" s="302" t="s">
        <v>5890</v>
      </c>
      <c r="EAO367" s="302" t="s">
        <v>5890</v>
      </c>
      <c r="EAP367" s="302" t="s">
        <v>5890</v>
      </c>
      <c r="EAQ367" s="302" t="s">
        <v>5890</v>
      </c>
      <c r="EAR367" s="302" t="s">
        <v>5890</v>
      </c>
      <c r="EAS367" s="302" t="s">
        <v>5890</v>
      </c>
      <c r="EAT367" s="302" t="s">
        <v>5890</v>
      </c>
      <c r="EAU367" s="302" t="s">
        <v>5890</v>
      </c>
      <c r="EAV367" s="302" t="s">
        <v>5890</v>
      </c>
      <c r="EAW367" s="302" t="s">
        <v>5890</v>
      </c>
      <c r="EAX367" s="302" t="s">
        <v>5890</v>
      </c>
      <c r="EAY367" s="302" t="s">
        <v>5890</v>
      </c>
      <c r="EAZ367" s="302" t="s">
        <v>5890</v>
      </c>
      <c r="EBA367" s="302" t="s">
        <v>5890</v>
      </c>
      <c r="EBB367" s="302" t="s">
        <v>5890</v>
      </c>
      <c r="EBC367" s="302" t="s">
        <v>5890</v>
      </c>
      <c r="EBD367" s="302" t="s">
        <v>5890</v>
      </c>
      <c r="EBE367" s="302" t="s">
        <v>5890</v>
      </c>
      <c r="EBF367" s="302" t="s">
        <v>5890</v>
      </c>
      <c r="EBG367" s="302" t="s">
        <v>5890</v>
      </c>
      <c r="EBH367" s="302" t="s">
        <v>5890</v>
      </c>
      <c r="EBI367" s="302" t="s">
        <v>5890</v>
      </c>
      <c r="EBJ367" s="302" t="s">
        <v>5890</v>
      </c>
      <c r="EBK367" s="302" t="s">
        <v>5890</v>
      </c>
      <c r="EBL367" s="302" t="s">
        <v>5890</v>
      </c>
      <c r="EBM367" s="302" t="s">
        <v>5890</v>
      </c>
      <c r="EBN367" s="302" t="s">
        <v>5890</v>
      </c>
      <c r="EBO367" s="302" t="s">
        <v>5890</v>
      </c>
      <c r="EBP367" s="302" t="s">
        <v>5890</v>
      </c>
      <c r="EBQ367" s="302" t="s">
        <v>5890</v>
      </c>
      <c r="EBR367" s="302" t="s">
        <v>5890</v>
      </c>
      <c r="EBS367" s="302" t="s">
        <v>5890</v>
      </c>
      <c r="EBT367" s="302" t="s">
        <v>5890</v>
      </c>
      <c r="EBU367" s="302" t="s">
        <v>5890</v>
      </c>
      <c r="EBV367" s="302" t="s">
        <v>5890</v>
      </c>
      <c r="EBW367" s="302" t="s">
        <v>5890</v>
      </c>
      <c r="EBX367" s="302" t="s">
        <v>5890</v>
      </c>
      <c r="EBY367" s="302" t="s">
        <v>5890</v>
      </c>
      <c r="EBZ367" s="302" t="s">
        <v>5890</v>
      </c>
      <c r="ECA367" s="302" t="s">
        <v>5890</v>
      </c>
      <c r="ECB367" s="302" t="s">
        <v>5890</v>
      </c>
      <c r="ECC367" s="302" t="s">
        <v>5890</v>
      </c>
      <c r="ECD367" s="302" t="s">
        <v>5890</v>
      </c>
      <c r="ECE367" s="302" t="s">
        <v>5890</v>
      </c>
      <c r="ECF367" s="302" t="s">
        <v>5890</v>
      </c>
      <c r="ECG367" s="302" t="s">
        <v>5890</v>
      </c>
      <c r="ECH367" s="302" t="s">
        <v>5890</v>
      </c>
      <c r="ECI367" s="302" t="s">
        <v>5890</v>
      </c>
      <c r="ECJ367" s="302" t="s">
        <v>5890</v>
      </c>
      <c r="ECK367" s="302" t="s">
        <v>5890</v>
      </c>
      <c r="ECL367" s="302" t="s">
        <v>5890</v>
      </c>
      <c r="ECM367" s="302" t="s">
        <v>5890</v>
      </c>
      <c r="ECN367" s="302" t="s">
        <v>5890</v>
      </c>
      <c r="ECO367" s="302" t="s">
        <v>5890</v>
      </c>
      <c r="ECP367" s="302" t="s">
        <v>5890</v>
      </c>
      <c r="ECQ367" s="302" t="s">
        <v>5890</v>
      </c>
      <c r="ECR367" s="302" t="s">
        <v>5890</v>
      </c>
      <c r="ECS367" s="302" t="s">
        <v>5890</v>
      </c>
      <c r="ECT367" s="302" t="s">
        <v>5890</v>
      </c>
      <c r="ECU367" s="302" t="s">
        <v>5890</v>
      </c>
      <c r="ECV367" s="302" t="s">
        <v>5890</v>
      </c>
      <c r="ECW367" s="302" t="s">
        <v>5890</v>
      </c>
      <c r="ECX367" s="302" t="s">
        <v>5890</v>
      </c>
      <c r="ECY367" s="302" t="s">
        <v>5890</v>
      </c>
      <c r="ECZ367" s="302" t="s">
        <v>5890</v>
      </c>
      <c r="EDA367" s="302" t="s">
        <v>5890</v>
      </c>
      <c r="EDB367" s="302" t="s">
        <v>5890</v>
      </c>
      <c r="EDC367" s="302" t="s">
        <v>5890</v>
      </c>
      <c r="EDD367" s="302" t="s">
        <v>5890</v>
      </c>
      <c r="EDE367" s="302" t="s">
        <v>5890</v>
      </c>
      <c r="EDF367" s="302" t="s">
        <v>5890</v>
      </c>
      <c r="EDG367" s="302" t="s">
        <v>5890</v>
      </c>
      <c r="EDH367" s="302" t="s">
        <v>5890</v>
      </c>
      <c r="EDI367" s="302" t="s">
        <v>5890</v>
      </c>
      <c r="EDJ367" s="302" t="s">
        <v>5890</v>
      </c>
      <c r="EDK367" s="302" t="s">
        <v>5890</v>
      </c>
      <c r="EDL367" s="302" t="s">
        <v>5890</v>
      </c>
      <c r="EDM367" s="302" t="s">
        <v>5890</v>
      </c>
      <c r="EDN367" s="302" t="s">
        <v>5890</v>
      </c>
      <c r="EDO367" s="302" t="s">
        <v>5890</v>
      </c>
      <c r="EDP367" s="302" t="s">
        <v>5890</v>
      </c>
      <c r="EDQ367" s="302" t="s">
        <v>5890</v>
      </c>
      <c r="EDR367" s="302" t="s">
        <v>5890</v>
      </c>
      <c r="EDS367" s="302" t="s">
        <v>5890</v>
      </c>
      <c r="EDT367" s="302" t="s">
        <v>5890</v>
      </c>
      <c r="EDU367" s="302" t="s">
        <v>5890</v>
      </c>
      <c r="EDV367" s="302" t="s">
        <v>5890</v>
      </c>
      <c r="EDW367" s="302" t="s">
        <v>5890</v>
      </c>
      <c r="EDX367" s="302" t="s">
        <v>5890</v>
      </c>
      <c r="EDY367" s="302" t="s">
        <v>5890</v>
      </c>
      <c r="EDZ367" s="302" t="s">
        <v>5890</v>
      </c>
      <c r="EEA367" s="302" t="s">
        <v>5890</v>
      </c>
      <c r="EEB367" s="302" t="s">
        <v>5890</v>
      </c>
      <c r="EEC367" s="302" t="s">
        <v>5890</v>
      </c>
      <c r="EED367" s="302" t="s">
        <v>5890</v>
      </c>
      <c r="EEE367" s="302" t="s">
        <v>5890</v>
      </c>
      <c r="EEF367" s="302" t="s">
        <v>5890</v>
      </c>
      <c r="EEG367" s="302" t="s">
        <v>5890</v>
      </c>
      <c r="EEH367" s="302" t="s">
        <v>5890</v>
      </c>
      <c r="EEI367" s="302" t="s">
        <v>5890</v>
      </c>
      <c r="EEJ367" s="302" t="s">
        <v>5890</v>
      </c>
      <c r="EEK367" s="302" t="s">
        <v>5890</v>
      </c>
      <c r="EEL367" s="302" t="s">
        <v>5890</v>
      </c>
      <c r="EEM367" s="302" t="s">
        <v>5890</v>
      </c>
      <c r="EEN367" s="302" t="s">
        <v>5890</v>
      </c>
      <c r="EEO367" s="302" t="s">
        <v>5890</v>
      </c>
      <c r="EEP367" s="302" t="s">
        <v>5890</v>
      </c>
      <c r="EEQ367" s="302" t="s">
        <v>5890</v>
      </c>
      <c r="EER367" s="302" t="s">
        <v>5890</v>
      </c>
      <c r="EES367" s="302" t="s">
        <v>5890</v>
      </c>
      <c r="EET367" s="302" t="s">
        <v>5890</v>
      </c>
      <c r="EEU367" s="302" t="s">
        <v>5890</v>
      </c>
      <c r="EEV367" s="302" t="s">
        <v>5890</v>
      </c>
      <c r="EEW367" s="302" t="s">
        <v>5890</v>
      </c>
      <c r="EEX367" s="302" t="s">
        <v>5890</v>
      </c>
      <c r="EEY367" s="302" t="s">
        <v>5890</v>
      </c>
      <c r="EEZ367" s="302" t="s">
        <v>5890</v>
      </c>
      <c r="EFA367" s="302" t="s">
        <v>5890</v>
      </c>
      <c r="EFB367" s="302" t="s">
        <v>5890</v>
      </c>
      <c r="EFC367" s="302" t="s">
        <v>5890</v>
      </c>
      <c r="EFD367" s="302" t="s">
        <v>5890</v>
      </c>
      <c r="EFE367" s="302" t="s">
        <v>5890</v>
      </c>
      <c r="EFF367" s="302" t="s">
        <v>5890</v>
      </c>
      <c r="EFG367" s="302" t="s">
        <v>5890</v>
      </c>
      <c r="EFH367" s="302" t="s">
        <v>5890</v>
      </c>
      <c r="EFI367" s="302" t="s">
        <v>5890</v>
      </c>
      <c r="EFJ367" s="302" t="s">
        <v>5890</v>
      </c>
      <c r="EFK367" s="302" t="s">
        <v>5890</v>
      </c>
      <c r="EFL367" s="302" t="s">
        <v>5890</v>
      </c>
      <c r="EFM367" s="302" t="s">
        <v>5890</v>
      </c>
      <c r="EFN367" s="302" t="s">
        <v>5890</v>
      </c>
      <c r="EFO367" s="302" t="s">
        <v>5890</v>
      </c>
      <c r="EFP367" s="302" t="s">
        <v>5890</v>
      </c>
      <c r="EFQ367" s="302" t="s">
        <v>5890</v>
      </c>
      <c r="EFR367" s="302" t="s">
        <v>5890</v>
      </c>
      <c r="EFS367" s="302" t="s">
        <v>5890</v>
      </c>
      <c r="EFT367" s="302" t="s">
        <v>5890</v>
      </c>
      <c r="EFU367" s="302" t="s">
        <v>5890</v>
      </c>
      <c r="EFV367" s="302" t="s">
        <v>5890</v>
      </c>
      <c r="EFW367" s="302" t="s">
        <v>5890</v>
      </c>
      <c r="EFX367" s="302" t="s">
        <v>5890</v>
      </c>
      <c r="EFY367" s="302" t="s">
        <v>5890</v>
      </c>
      <c r="EFZ367" s="302" t="s">
        <v>5890</v>
      </c>
      <c r="EGA367" s="302" t="s">
        <v>5890</v>
      </c>
      <c r="EGB367" s="302" t="s">
        <v>5890</v>
      </c>
      <c r="EGC367" s="302" t="s">
        <v>5890</v>
      </c>
      <c r="EGD367" s="302" t="s">
        <v>5890</v>
      </c>
      <c r="EGE367" s="302" t="s">
        <v>5890</v>
      </c>
      <c r="EGF367" s="302" t="s">
        <v>5890</v>
      </c>
      <c r="EGG367" s="302" t="s">
        <v>5890</v>
      </c>
      <c r="EGH367" s="302" t="s">
        <v>5890</v>
      </c>
      <c r="EGI367" s="302" t="s">
        <v>5890</v>
      </c>
      <c r="EGJ367" s="302" t="s">
        <v>5890</v>
      </c>
      <c r="EGK367" s="302" t="s">
        <v>5890</v>
      </c>
      <c r="EGL367" s="302" t="s">
        <v>5890</v>
      </c>
      <c r="EGM367" s="302" t="s">
        <v>5890</v>
      </c>
      <c r="EGN367" s="302" t="s">
        <v>5890</v>
      </c>
      <c r="EGO367" s="302" t="s">
        <v>5890</v>
      </c>
      <c r="EGP367" s="302" t="s">
        <v>5890</v>
      </c>
      <c r="EGQ367" s="302" t="s">
        <v>5890</v>
      </c>
      <c r="EGR367" s="302" t="s">
        <v>5890</v>
      </c>
      <c r="EGS367" s="302" t="s">
        <v>5890</v>
      </c>
      <c r="EGT367" s="302" t="s">
        <v>5890</v>
      </c>
      <c r="EGU367" s="302" t="s">
        <v>5890</v>
      </c>
      <c r="EGV367" s="302" t="s">
        <v>5890</v>
      </c>
      <c r="EGW367" s="302" t="s">
        <v>5890</v>
      </c>
      <c r="EGX367" s="302" t="s">
        <v>5890</v>
      </c>
      <c r="EGY367" s="302" t="s">
        <v>5890</v>
      </c>
      <c r="EGZ367" s="302" t="s">
        <v>5890</v>
      </c>
      <c r="EHA367" s="302" t="s">
        <v>5890</v>
      </c>
      <c r="EHB367" s="302" t="s">
        <v>5890</v>
      </c>
      <c r="EHC367" s="302" t="s">
        <v>5890</v>
      </c>
      <c r="EHD367" s="302" t="s">
        <v>5890</v>
      </c>
      <c r="EHE367" s="302" t="s">
        <v>5890</v>
      </c>
      <c r="EHF367" s="302" t="s">
        <v>5890</v>
      </c>
      <c r="EHG367" s="302" t="s">
        <v>5890</v>
      </c>
      <c r="EHH367" s="302" t="s">
        <v>5890</v>
      </c>
      <c r="EHI367" s="302" t="s">
        <v>5890</v>
      </c>
      <c r="EHJ367" s="302" t="s">
        <v>5890</v>
      </c>
      <c r="EHK367" s="302" t="s">
        <v>5890</v>
      </c>
      <c r="EHL367" s="302" t="s">
        <v>5890</v>
      </c>
      <c r="EHM367" s="302" t="s">
        <v>5890</v>
      </c>
      <c r="EHN367" s="302" t="s">
        <v>5890</v>
      </c>
      <c r="EHO367" s="302" t="s">
        <v>5890</v>
      </c>
      <c r="EHP367" s="302" t="s">
        <v>5890</v>
      </c>
      <c r="EHQ367" s="302" t="s">
        <v>5890</v>
      </c>
      <c r="EHR367" s="302" t="s">
        <v>5890</v>
      </c>
      <c r="EHS367" s="302" t="s">
        <v>5890</v>
      </c>
      <c r="EHT367" s="302" t="s">
        <v>5890</v>
      </c>
      <c r="EHU367" s="302" t="s">
        <v>5890</v>
      </c>
      <c r="EHV367" s="302" t="s">
        <v>5890</v>
      </c>
      <c r="EHW367" s="302" t="s">
        <v>5890</v>
      </c>
      <c r="EHX367" s="302" t="s">
        <v>5890</v>
      </c>
      <c r="EHY367" s="302" t="s">
        <v>5890</v>
      </c>
      <c r="EHZ367" s="302" t="s">
        <v>5890</v>
      </c>
      <c r="EIA367" s="302" t="s">
        <v>5890</v>
      </c>
      <c r="EIB367" s="302" t="s">
        <v>5890</v>
      </c>
      <c r="EIC367" s="302" t="s">
        <v>5890</v>
      </c>
      <c r="EID367" s="302" t="s">
        <v>5890</v>
      </c>
      <c r="EIE367" s="302" t="s">
        <v>5890</v>
      </c>
      <c r="EIF367" s="302" t="s">
        <v>5890</v>
      </c>
      <c r="EIG367" s="302" t="s">
        <v>5890</v>
      </c>
      <c r="EIH367" s="302" t="s">
        <v>5890</v>
      </c>
      <c r="EII367" s="302" t="s">
        <v>5890</v>
      </c>
      <c r="EIJ367" s="302" t="s">
        <v>5890</v>
      </c>
      <c r="EIK367" s="302" t="s">
        <v>5890</v>
      </c>
      <c r="EIL367" s="302" t="s">
        <v>5890</v>
      </c>
      <c r="EIM367" s="302" t="s">
        <v>5890</v>
      </c>
      <c r="EIN367" s="302" t="s">
        <v>5890</v>
      </c>
      <c r="EIO367" s="302" t="s">
        <v>5890</v>
      </c>
      <c r="EIP367" s="302" t="s">
        <v>5890</v>
      </c>
      <c r="EIQ367" s="302" t="s">
        <v>5890</v>
      </c>
      <c r="EIR367" s="302" t="s">
        <v>5890</v>
      </c>
      <c r="EIS367" s="302" t="s">
        <v>5890</v>
      </c>
      <c r="EIT367" s="302" t="s">
        <v>5890</v>
      </c>
      <c r="EIU367" s="302" t="s">
        <v>5890</v>
      </c>
      <c r="EIV367" s="302" t="s">
        <v>5890</v>
      </c>
      <c r="EIW367" s="302" t="s">
        <v>5890</v>
      </c>
      <c r="EIX367" s="302" t="s">
        <v>5890</v>
      </c>
      <c r="EIY367" s="302" t="s">
        <v>5890</v>
      </c>
      <c r="EIZ367" s="302" t="s">
        <v>5890</v>
      </c>
      <c r="EJA367" s="302" t="s">
        <v>5890</v>
      </c>
      <c r="EJB367" s="302" t="s">
        <v>5890</v>
      </c>
      <c r="EJC367" s="302" t="s">
        <v>5890</v>
      </c>
      <c r="EJD367" s="302" t="s">
        <v>5890</v>
      </c>
      <c r="EJE367" s="302" t="s">
        <v>5890</v>
      </c>
      <c r="EJF367" s="302" t="s">
        <v>5890</v>
      </c>
      <c r="EJG367" s="302" t="s">
        <v>5890</v>
      </c>
      <c r="EJH367" s="302" t="s">
        <v>5890</v>
      </c>
      <c r="EJI367" s="302" t="s">
        <v>5890</v>
      </c>
      <c r="EJJ367" s="302" t="s">
        <v>5890</v>
      </c>
      <c r="EJK367" s="302" t="s">
        <v>5890</v>
      </c>
      <c r="EJL367" s="302" t="s">
        <v>5890</v>
      </c>
      <c r="EJM367" s="302" t="s">
        <v>5890</v>
      </c>
      <c r="EJN367" s="302" t="s">
        <v>5890</v>
      </c>
      <c r="EJO367" s="302" t="s">
        <v>5890</v>
      </c>
      <c r="EJP367" s="302" t="s">
        <v>5890</v>
      </c>
      <c r="EJQ367" s="302" t="s">
        <v>5890</v>
      </c>
      <c r="EJR367" s="302" t="s">
        <v>5890</v>
      </c>
      <c r="EJS367" s="302" t="s">
        <v>5890</v>
      </c>
      <c r="EJT367" s="302" t="s">
        <v>5890</v>
      </c>
      <c r="EJU367" s="302" t="s">
        <v>5890</v>
      </c>
      <c r="EJV367" s="302" t="s">
        <v>5890</v>
      </c>
      <c r="EJW367" s="302" t="s">
        <v>5890</v>
      </c>
      <c r="EJX367" s="302" t="s">
        <v>5890</v>
      </c>
      <c r="EJY367" s="302" t="s">
        <v>5890</v>
      </c>
      <c r="EJZ367" s="302" t="s">
        <v>5890</v>
      </c>
      <c r="EKA367" s="302" t="s">
        <v>5890</v>
      </c>
      <c r="EKB367" s="302" t="s">
        <v>5890</v>
      </c>
      <c r="EKC367" s="302" t="s">
        <v>5890</v>
      </c>
      <c r="EKD367" s="302" t="s">
        <v>5890</v>
      </c>
      <c r="EKE367" s="302" t="s">
        <v>5890</v>
      </c>
      <c r="EKF367" s="302" t="s">
        <v>5890</v>
      </c>
      <c r="EKG367" s="302" t="s">
        <v>5890</v>
      </c>
      <c r="EKH367" s="302" t="s">
        <v>5890</v>
      </c>
      <c r="EKI367" s="302" t="s">
        <v>5890</v>
      </c>
      <c r="EKJ367" s="302" t="s">
        <v>5890</v>
      </c>
      <c r="EKK367" s="302" t="s">
        <v>5890</v>
      </c>
      <c r="EKL367" s="302" t="s">
        <v>5890</v>
      </c>
      <c r="EKM367" s="302" t="s">
        <v>5890</v>
      </c>
      <c r="EKN367" s="302" t="s">
        <v>5890</v>
      </c>
      <c r="EKO367" s="302" t="s">
        <v>5890</v>
      </c>
      <c r="EKP367" s="302" t="s">
        <v>5890</v>
      </c>
      <c r="EKQ367" s="302" t="s">
        <v>5890</v>
      </c>
      <c r="EKR367" s="302" t="s">
        <v>5890</v>
      </c>
      <c r="EKS367" s="302" t="s">
        <v>5890</v>
      </c>
      <c r="EKT367" s="302" t="s">
        <v>5890</v>
      </c>
      <c r="EKU367" s="302" t="s">
        <v>5890</v>
      </c>
      <c r="EKV367" s="302" t="s">
        <v>5890</v>
      </c>
      <c r="EKW367" s="302" t="s">
        <v>5890</v>
      </c>
      <c r="EKX367" s="302" t="s">
        <v>5890</v>
      </c>
      <c r="EKY367" s="302" t="s">
        <v>5890</v>
      </c>
      <c r="EKZ367" s="302" t="s">
        <v>5890</v>
      </c>
      <c r="ELA367" s="302" t="s">
        <v>5890</v>
      </c>
      <c r="ELB367" s="302" t="s">
        <v>5890</v>
      </c>
      <c r="ELC367" s="302" t="s">
        <v>5890</v>
      </c>
      <c r="ELD367" s="302" t="s">
        <v>5890</v>
      </c>
      <c r="ELE367" s="302" t="s">
        <v>5890</v>
      </c>
      <c r="ELF367" s="302" t="s">
        <v>5890</v>
      </c>
      <c r="ELG367" s="302" t="s">
        <v>5890</v>
      </c>
      <c r="ELH367" s="302" t="s">
        <v>5890</v>
      </c>
      <c r="ELI367" s="302" t="s">
        <v>5890</v>
      </c>
      <c r="ELJ367" s="302" t="s">
        <v>5890</v>
      </c>
      <c r="ELK367" s="302" t="s">
        <v>5890</v>
      </c>
      <c r="ELL367" s="302" t="s">
        <v>5890</v>
      </c>
      <c r="ELM367" s="302" t="s">
        <v>5890</v>
      </c>
      <c r="ELN367" s="302" t="s">
        <v>5890</v>
      </c>
      <c r="ELO367" s="302" t="s">
        <v>5890</v>
      </c>
      <c r="ELP367" s="302" t="s">
        <v>5890</v>
      </c>
      <c r="ELQ367" s="302" t="s">
        <v>5890</v>
      </c>
      <c r="ELR367" s="302" t="s">
        <v>5890</v>
      </c>
      <c r="ELS367" s="302" t="s">
        <v>5890</v>
      </c>
      <c r="ELT367" s="302" t="s">
        <v>5890</v>
      </c>
      <c r="ELU367" s="302" t="s">
        <v>5890</v>
      </c>
      <c r="ELV367" s="302" t="s">
        <v>5890</v>
      </c>
      <c r="ELW367" s="302" t="s">
        <v>5890</v>
      </c>
      <c r="ELX367" s="302" t="s">
        <v>5890</v>
      </c>
      <c r="ELY367" s="302" t="s">
        <v>5890</v>
      </c>
      <c r="ELZ367" s="302" t="s">
        <v>5890</v>
      </c>
      <c r="EMA367" s="302" t="s">
        <v>5890</v>
      </c>
      <c r="EMB367" s="302" t="s">
        <v>5890</v>
      </c>
      <c r="EMC367" s="302" t="s">
        <v>5890</v>
      </c>
      <c r="EMD367" s="302" t="s">
        <v>5890</v>
      </c>
      <c r="EME367" s="302" t="s">
        <v>5890</v>
      </c>
      <c r="EMF367" s="302" t="s">
        <v>5890</v>
      </c>
      <c r="EMG367" s="302" t="s">
        <v>5890</v>
      </c>
      <c r="EMH367" s="302" t="s">
        <v>5890</v>
      </c>
      <c r="EMI367" s="302" t="s">
        <v>5890</v>
      </c>
      <c r="EMJ367" s="302" t="s">
        <v>5890</v>
      </c>
      <c r="EMK367" s="302" t="s">
        <v>5890</v>
      </c>
      <c r="EML367" s="302" t="s">
        <v>5890</v>
      </c>
      <c r="EMM367" s="302" t="s">
        <v>5890</v>
      </c>
      <c r="EMN367" s="302" t="s">
        <v>5890</v>
      </c>
      <c r="EMO367" s="302" t="s">
        <v>5890</v>
      </c>
      <c r="EMP367" s="302" t="s">
        <v>5890</v>
      </c>
      <c r="EMQ367" s="302" t="s">
        <v>5890</v>
      </c>
      <c r="EMR367" s="302" t="s">
        <v>5890</v>
      </c>
      <c r="EMS367" s="302" t="s">
        <v>5890</v>
      </c>
      <c r="EMT367" s="302" t="s">
        <v>5890</v>
      </c>
      <c r="EMU367" s="302" t="s">
        <v>5890</v>
      </c>
      <c r="EMV367" s="302" t="s">
        <v>5890</v>
      </c>
      <c r="EMW367" s="302" t="s">
        <v>5890</v>
      </c>
      <c r="EMX367" s="302" t="s">
        <v>5890</v>
      </c>
      <c r="EMY367" s="302" t="s">
        <v>5890</v>
      </c>
      <c r="EMZ367" s="302" t="s">
        <v>5890</v>
      </c>
      <c r="ENA367" s="302" t="s">
        <v>5890</v>
      </c>
      <c r="ENB367" s="302" t="s">
        <v>5890</v>
      </c>
      <c r="ENC367" s="302" t="s">
        <v>5890</v>
      </c>
      <c r="END367" s="302" t="s">
        <v>5890</v>
      </c>
      <c r="ENE367" s="302" t="s">
        <v>5890</v>
      </c>
      <c r="ENF367" s="302" t="s">
        <v>5890</v>
      </c>
      <c r="ENG367" s="302" t="s">
        <v>5890</v>
      </c>
      <c r="ENH367" s="302" t="s">
        <v>5890</v>
      </c>
      <c r="ENI367" s="302" t="s">
        <v>5890</v>
      </c>
      <c r="ENJ367" s="302" t="s">
        <v>5890</v>
      </c>
      <c r="ENK367" s="302" t="s">
        <v>5890</v>
      </c>
      <c r="ENL367" s="302" t="s">
        <v>5890</v>
      </c>
      <c r="ENM367" s="302" t="s">
        <v>5890</v>
      </c>
      <c r="ENN367" s="302" t="s">
        <v>5890</v>
      </c>
      <c r="ENO367" s="302" t="s">
        <v>5890</v>
      </c>
      <c r="ENP367" s="302" t="s">
        <v>5890</v>
      </c>
      <c r="ENQ367" s="302" t="s">
        <v>5890</v>
      </c>
      <c r="ENR367" s="302" t="s">
        <v>5890</v>
      </c>
      <c r="ENS367" s="302" t="s">
        <v>5890</v>
      </c>
      <c r="ENT367" s="302" t="s">
        <v>5890</v>
      </c>
      <c r="ENU367" s="302" t="s">
        <v>5890</v>
      </c>
      <c r="ENV367" s="302" t="s">
        <v>5890</v>
      </c>
      <c r="ENW367" s="302" t="s">
        <v>5890</v>
      </c>
      <c r="ENX367" s="302" t="s">
        <v>5890</v>
      </c>
      <c r="ENY367" s="302" t="s">
        <v>5890</v>
      </c>
      <c r="ENZ367" s="302" t="s">
        <v>5890</v>
      </c>
      <c r="EOA367" s="302" t="s">
        <v>5890</v>
      </c>
      <c r="EOB367" s="302" t="s">
        <v>5890</v>
      </c>
      <c r="EOC367" s="302" t="s">
        <v>5890</v>
      </c>
      <c r="EOD367" s="302" t="s">
        <v>5890</v>
      </c>
      <c r="EOE367" s="302" t="s">
        <v>5890</v>
      </c>
      <c r="EOF367" s="302" t="s">
        <v>5890</v>
      </c>
      <c r="EOG367" s="302" t="s">
        <v>5890</v>
      </c>
      <c r="EOH367" s="302" t="s">
        <v>5890</v>
      </c>
      <c r="EOI367" s="302" t="s">
        <v>5890</v>
      </c>
      <c r="EOJ367" s="302" t="s">
        <v>5890</v>
      </c>
      <c r="EOK367" s="302" t="s">
        <v>5890</v>
      </c>
      <c r="EOL367" s="302" t="s">
        <v>5890</v>
      </c>
      <c r="EOM367" s="302" t="s">
        <v>5890</v>
      </c>
      <c r="EON367" s="302" t="s">
        <v>5890</v>
      </c>
      <c r="EOO367" s="302" t="s">
        <v>5890</v>
      </c>
      <c r="EOP367" s="302" t="s">
        <v>5890</v>
      </c>
      <c r="EOQ367" s="302" t="s">
        <v>5890</v>
      </c>
      <c r="EOR367" s="302" t="s">
        <v>5890</v>
      </c>
      <c r="EOS367" s="302" t="s">
        <v>5890</v>
      </c>
      <c r="EOT367" s="302" t="s">
        <v>5890</v>
      </c>
      <c r="EOU367" s="302" t="s">
        <v>5890</v>
      </c>
      <c r="EOV367" s="302" t="s">
        <v>5890</v>
      </c>
      <c r="EOW367" s="302" t="s">
        <v>5890</v>
      </c>
      <c r="EOX367" s="302" t="s">
        <v>5890</v>
      </c>
      <c r="EOY367" s="302" t="s">
        <v>5890</v>
      </c>
      <c r="EOZ367" s="302" t="s">
        <v>5890</v>
      </c>
      <c r="EPA367" s="302" t="s">
        <v>5890</v>
      </c>
      <c r="EPB367" s="302" t="s">
        <v>5890</v>
      </c>
      <c r="EPC367" s="302" t="s">
        <v>5890</v>
      </c>
      <c r="EPD367" s="302" t="s">
        <v>5890</v>
      </c>
      <c r="EPE367" s="302" t="s">
        <v>5890</v>
      </c>
      <c r="EPF367" s="302" t="s">
        <v>5890</v>
      </c>
      <c r="EPG367" s="302" t="s">
        <v>5890</v>
      </c>
      <c r="EPH367" s="302" t="s">
        <v>5890</v>
      </c>
      <c r="EPI367" s="302" t="s">
        <v>5890</v>
      </c>
      <c r="EPJ367" s="302" t="s">
        <v>5890</v>
      </c>
      <c r="EPK367" s="302" t="s">
        <v>5890</v>
      </c>
      <c r="EPL367" s="302" t="s">
        <v>5890</v>
      </c>
      <c r="EPM367" s="302" t="s">
        <v>5890</v>
      </c>
      <c r="EPN367" s="302" t="s">
        <v>5890</v>
      </c>
      <c r="EPO367" s="302" t="s">
        <v>5890</v>
      </c>
      <c r="EPP367" s="302" t="s">
        <v>5890</v>
      </c>
      <c r="EPQ367" s="302" t="s">
        <v>5890</v>
      </c>
      <c r="EPR367" s="302" t="s">
        <v>5890</v>
      </c>
      <c r="EPS367" s="302" t="s">
        <v>5890</v>
      </c>
      <c r="EPT367" s="302" t="s">
        <v>5890</v>
      </c>
      <c r="EPU367" s="302" t="s">
        <v>5890</v>
      </c>
      <c r="EPV367" s="302" t="s">
        <v>5890</v>
      </c>
      <c r="EPW367" s="302" t="s">
        <v>5890</v>
      </c>
      <c r="EPX367" s="302" t="s">
        <v>5890</v>
      </c>
      <c r="EPY367" s="302" t="s">
        <v>5890</v>
      </c>
      <c r="EPZ367" s="302" t="s">
        <v>5890</v>
      </c>
      <c r="EQA367" s="302" t="s">
        <v>5890</v>
      </c>
      <c r="EQB367" s="302" t="s">
        <v>5890</v>
      </c>
      <c r="EQC367" s="302" t="s">
        <v>5890</v>
      </c>
      <c r="EQD367" s="302" t="s">
        <v>5890</v>
      </c>
      <c r="EQE367" s="302" t="s">
        <v>5890</v>
      </c>
      <c r="EQF367" s="302" t="s">
        <v>5890</v>
      </c>
      <c r="EQG367" s="302" t="s">
        <v>5890</v>
      </c>
      <c r="EQH367" s="302" t="s">
        <v>5890</v>
      </c>
      <c r="EQI367" s="302" t="s">
        <v>5890</v>
      </c>
      <c r="EQJ367" s="302" t="s">
        <v>5890</v>
      </c>
      <c r="EQK367" s="302" t="s">
        <v>5890</v>
      </c>
      <c r="EQL367" s="302" t="s">
        <v>5890</v>
      </c>
      <c r="EQM367" s="302" t="s">
        <v>5890</v>
      </c>
      <c r="EQN367" s="302" t="s">
        <v>5890</v>
      </c>
      <c r="EQO367" s="302" t="s">
        <v>5890</v>
      </c>
      <c r="EQP367" s="302" t="s">
        <v>5890</v>
      </c>
      <c r="EQQ367" s="302" t="s">
        <v>5890</v>
      </c>
      <c r="EQR367" s="302" t="s">
        <v>5890</v>
      </c>
      <c r="EQS367" s="302" t="s">
        <v>5890</v>
      </c>
      <c r="EQT367" s="302" t="s">
        <v>5890</v>
      </c>
      <c r="EQU367" s="302" t="s">
        <v>5890</v>
      </c>
      <c r="EQV367" s="302" t="s">
        <v>5890</v>
      </c>
      <c r="EQW367" s="302" t="s">
        <v>5890</v>
      </c>
      <c r="EQX367" s="302" t="s">
        <v>5890</v>
      </c>
      <c r="EQY367" s="302" t="s">
        <v>5890</v>
      </c>
      <c r="EQZ367" s="302" t="s">
        <v>5890</v>
      </c>
      <c r="ERA367" s="302" t="s">
        <v>5890</v>
      </c>
      <c r="ERB367" s="302" t="s">
        <v>5890</v>
      </c>
      <c r="ERC367" s="302" t="s">
        <v>5890</v>
      </c>
      <c r="ERD367" s="302" t="s">
        <v>5890</v>
      </c>
      <c r="ERE367" s="302" t="s">
        <v>5890</v>
      </c>
      <c r="ERF367" s="302" t="s">
        <v>5890</v>
      </c>
      <c r="ERG367" s="302" t="s">
        <v>5890</v>
      </c>
      <c r="ERH367" s="302" t="s">
        <v>5890</v>
      </c>
      <c r="ERI367" s="302" t="s">
        <v>5890</v>
      </c>
      <c r="ERJ367" s="302" t="s">
        <v>5890</v>
      </c>
      <c r="ERK367" s="302" t="s">
        <v>5890</v>
      </c>
      <c r="ERL367" s="302" t="s">
        <v>5890</v>
      </c>
      <c r="ERM367" s="302" t="s">
        <v>5890</v>
      </c>
      <c r="ERN367" s="302" t="s">
        <v>5890</v>
      </c>
      <c r="ERO367" s="302" t="s">
        <v>5890</v>
      </c>
      <c r="ERP367" s="302" t="s">
        <v>5890</v>
      </c>
      <c r="ERQ367" s="302" t="s">
        <v>5890</v>
      </c>
      <c r="ERR367" s="302" t="s">
        <v>5890</v>
      </c>
      <c r="ERS367" s="302" t="s">
        <v>5890</v>
      </c>
      <c r="ERT367" s="302" t="s">
        <v>5890</v>
      </c>
      <c r="ERU367" s="302" t="s">
        <v>5890</v>
      </c>
      <c r="ERV367" s="302" t="s">
        <v>5890</v>
      </c>
      <c r="ERW367" s="302" t="s">
        <v>5890</v>
      </c>
      <c r="ERX367" s="302" t="s">
        <v>5890</v>
      </c>
      <c r="ERY367" s="302" t="s">
        <v>5890</v>
      </c>
      <c r="ERZ367" s="302" t="s">
        <v>5890</v>
      </c>
      <c r="ESA367" s="302" t="s">
        <v>5890</v>
      </c>
      <c r="ESB367" s="302" t="s">
        <v>5890</v>
      </c>
      <c r="ESC367" s="302" t="s">
        <v>5890</v>
      </c>
      <c r="ESD367" s="302" t="s">
        <v>5890</v>
      </c>
      <c r="ESE367" s="302" t="s">
        <v>5890</v>
      </c>
      <c r="ESF367" s="302" t="s">
        <v>5890</v>
      </c>
      <c r="ESG367" s="302" t="s">
        <v>5890</v>
      </c>
      <c r="ESH367" s="302" t="s">
        <v>5890</v>
      </c>
      <c r="ESI367" s="302" t="s">
        <v>5890</v>
      </c>
      <c r="ESJ367" s="302" t="s">
        <v>5890</v>
      </c>
      <c r="ESK367" s="302" t="s">
        <v>5890</v>
      </c>
      <c r="ESL367" s="302" t="s">
        <v>5890</v>
      </c>
      <c r="ESM367" s="302" t="s">
        <v>5890</v>
      </c>
      <c r="ESN367" s="302" t="s">
        <v>5890</v>
      </c>
      <c r="ESO367" s="302" t="s">
        <v>5890</v>
      </c>
      <c r="ESP367" s="302" t="s">
        <v>5890</v>
      </c>
      <c r="ESQ367" s="302" t="s">
        <v>5890</v>
      </c>
      <c r="ESR367" s="302" t="s">
        <v>5890</v>
      </c>
      <c r="ESS367" s="302" t="s">
        <v>5890</v>
      </c>
      <c r="EST367" s="302" t="s">
        <v>5890</v>
      </c>
      <c r="ESU367" s="302" t="s">
        <v>5890</v>
      </c>
      <c r="ESV367" s="302" t="s">
        <v>5890</v>
      </c>
      <c r="ESW367" s="302" t="s">
        <v>5890</v>
      </c>
      <c r="ESX367" s="302" t="s">
        <v>5890</v>
      </c>
      <c r="ESY367" s="302" t="s">
        <v>5890</v>
      </c>
      <c r="ESZ367" s="302" t="s">
        <v>5890</v>
      </c>
      <c r="ETA367" s="302" t="s">
        <v>5890</v>
      </c>
      <c r="ETB367" s="302" t="s">
        <v>5890</v>
      </c>
      <c r="ETC367" s="302" t="s">
        <v>5890</v>
      </c>
      <c r="ETD367" s="302" t="s">
        <v>5890</v>
      </c>
      <c r="ETE367" s="302" t="s">
        <v>5890</v>
      </c>
      <c r="ETF367" s="302" t="s">
        <v>5890</v>
      </c>
      <c r="ETG367" s="302" t="s">
        <v>5890</v>
      </c>
      <c r="ETH367" s="302" t="s">
        <v>5890</v>
      </c>
      <c r="ETI367" s="302" t="s">
        <v>5890</v>
      </c>
      <c r="ETJ367" s="302" t="s">
        <v>5890</v>
      </c>
      <c r="ETK367" s="302" t="s">
        <v>5890</v>
      </c>
      <c r="ETL367" s="302" t="s">
        <v>5890</v>
      </c>
      <c r="ETM367" s="302" t="s">
        <v>5890</v>
      </c>
      <c r="ETN367" s="302" t="s">
        <v>5890</v>
      </c>
      <c r="ETO367" s="302" t="s">
        <v>5890</v>
      </c>
      <c r="ETP367" s="302" t="s">
        <v>5890</v>
      </c>
      <c r="ETQ367" s="302" t="s">
        <v>5890</v>
      </c>
      <c r="ETR367" s="302" t="s">
        <v>5890</v>
      </c>
      <c r="ETS367" s="302" t="s">
        <v>5890</v>
      </c>
      <c r="ETT367" s="302" t="s">
        <v>5890</v>
      </c>
      <c r="ETU367" s="302" t="s">
        <v>5890</v>
      </c>
      <c r="ETV367" s="302" t="s">
        <v>5890</v>
      </c>
      <c r="ETW367" s="302" t="s">
        <v>5890</v>
      </c>
      <c r="ETX367" s="302" t="s">
        <v>5890</v>
      </c>
      <c r="ETY367" s="302" t="s">
        <v>5890</v>
      </c>
      <c r="ETZ367" s="302" t="s">
        <v>5890</v>
      </c>
      <c r="EUA367" s="302" t="s">
        <v>5890</v>
      </c>
      <c r="EUB367" s="302" t="s">
        <v>5890</v>
      </c>
      <c r="EUC367" s="302" t="s">
        <v>5890</v>
      </c>
      <c r="EUD367" s="302" t="s">
        <v>5890</v>
      </c>
      <c r="EUE367" s="302" t="s">
        <v>5890</v>
      </c>
      <c r="EUF367" s="302" t="s">
        <v>5890</v>
      </c>
      <c r="EUG367" s="302" t="s">
        <v>5890</v>
      </c>
      <c r="EUH367" s="302" t="s">
        <v>5890</v>
      </c>
      <c r="EUI367" s="302" t="s">
        <v>5890</v>
      </c>
      <c r="EUJ367" s="302" t="s">
        <v>5890</v>
      </c>
      <c r="EUK367" s="302" t="s">
        <v>5890</v>
      </c>
      <c r="EUL367" s="302" t="s">
        <v>5890</v>
      </c>
      <c r="EUM367" s="302" t="s">
        <v>5890</v>
      </c>
      <c r="EUN367" s="302" t="s">
        <v>5890</v>
      </c>
      <c r="EUO367" s="302" t="s">
        <v>5890</v>
      </c>
      <c r="EUP367" s="302" t="s">
        <v>5890</v>
      </c>
      <c r="EUQ367" s="302" t="s">
        <v>5890</v>
      </c>
      <c r="EUR367" s="302" t="s">
        <v>5890</v>
      </c>
      <c r="EUS367" s="302" t="s">
        <v>5890</v>
      </c>
      <c r="EUT367" s="302" t="s">
        <v>5890</v>
      </c>
      <c r="EUU367" s="302" t="s">
        <v>5890</v>
      </c>
      <c r="EUV367" s="302" t="s">
        <v>5890</v>
      </c>
      <c r="EUW367" s="302" t="s">
        <v>5890</v>
      </c>
      <c r="EUX367" s="302" t="s">
        <v>5890</v>
      </c>
      <c r="EUY367" s="302" t="s">
        <v>5890</v>
      </c>
      <c r="EUZ367" s="302" t="s">
        <v>5890</v>
      </c>
      <c r="EVA367" s="302" t="s">
        <v>5890</v>
      </c>
      <c r="EVB367" s="302" t="s">
        <v>5890</v>
      </c>
      <c r="EVC367" s="302" t="s">
        <v>5890</v>
      </c>
      <c r="EVD367" s="302" t="s">
        <v>5890</v>
      </c>
      <c r="EVE367" s="302" t="s">
        <v>5890</v>
      </c>
      <c r="EVF367" s="302" t="s">
        <v>5890</v>
      </c>
      <c r="EVG367" s="302" t="s">
        <v>5890</v>
      </c>
      <c r="EVH367" s="302" t="s">
        <v>5890</v>
      </c>
      <c r="EVI367" s="302" t="s">
        <v>5890</v>
      </c>
      <c r="EVJ367" s="302" t="s">
        <v>5890</v>
      </c>
      <c r="EVK367" s="302" t="s">
        <v>5890</v>
      </c>
      <c r="EVL367" s="302" t="s">
        <v>5890</v>
      </c>
      <c r="EVM367" s="302" t="s">
        <v>5890</v>
      </c>
      <c r="EVN367" s="302" t="s">
        <v>5890</v>
      </c>
      <c r="EVO367" s="302" t="s">
        <v>5890</v>
      </c>
      <c r="EVP367" s="302" t="s">
        <v>5890</v>
      </c>
      <c r="EVQ367" s="302" t="s">
        <v>5890</v>
      </c>
      <c r="EVR367" s="302" t="s">
        <v>5890</v>
      </c>
      <c r="EVS367" s="302" t="s">
        <v>5890</v>
      </c>
      <c r="EVT367" s="302" t="s">
        <v>5890</v>
      </c>
      <c r="EVU367" s="302" t="s">
        <v>5890</v>
      </c>
      <c r="EVV367" s="302" t="s">
        <v>5890</v>
      </c>
      <c r="EVW367" s="302" t="s">
        <v>5890</v>
      </c>
      <c r="EVX367" s="302" t="s">
        <v>5890</v>
      </c>
      <c r="EVY367" s="302" t="s">
        <v>5890</v>
      </c>
      <c r="EVZ367" s="302" t="s">
        <v>5890</v>
      </c>
      <c r="EWA367" s="302" t="s">
        <v>5890</v>
      </c>
      <c r="EWB367" s="302" t="s">
        <v>5890</v>
      </c>
      <c r="EWC367" s="302" t="s">
        <v>5890</v>
      </c>
      <c r="EWD367" s="302" t="s">
        <v>5890</v>
      </c>
      <c r="EWE367" s="302" t="s">
        <v>5890</v>
      </c>
      <c r="EWF367" s="302" t="s">
        <v>5890</v>
      </c>
      <c r="EWG367" s="302" t="s">
        <v>5890</v>
      </c>
      <c r="EWH367" s="302" t="s">
        <v>5890</v>
      </c>
      <c r="EWI367" s="302" t="s">
        <v>5890</v>
      </c>
      <c r="EWJ367" s="302" t="s">
        <v>5890</v>
      </c>
      <c r="EWK367" s="302" t="s">
        <v>5890</v>
      </c>
      <c r="EWL367" s="302" t="s">
        <v>5890</v>
      </c>
      <c r="EWM367" s="302" t="s">
        <v>5890</v>
      </c>
      <c r="EWN367" s="302" t="s">
        <v>5890</v>
      </c>
      <c r="EWO367" s="302" t="s">
        <v>5890</v>
      </c>
      <c r="EWP367" s="302" t="s">
        <v>5890</v>
      </c>
      <c r="EWQ367" s="302" t="s">
        <v>5890</v>
      </c>
      <c r="EWR367" s="302" t="s">
        <v>5890</v>
      </c>
      <c r="EWS367" s="302" t="s">
        <v>5890</v>
      </c>
      <c r="EWT367" s="302" t="s">
        <v>5890</v>
      </c>
      <c r="EWU367" s="302" t="s">
        <v>5890</v>
      </c>
      <c r="EWV367" s="302" t="s">
        <v>5890</v>
      </c>
      <c r="EWW367" s="302" t="s">
        <v>5890</v>
      </c>
      <c r="EWX367" s="302" t="s">
        <v>5890</v>
      </c>
      <c r="EWY367" s="302" t="s">
        <v>5890</v>
      </c>
      <c r="EWZ367" s="302" t="s">
        <v>5890</v>
      </c>
      <c r="EXA367" s="302" t="s">
        <v>5890</v>
      </c>
      <c r="EXB367" s="302" t="s">
        <v>5890</v>
      </c>
      <c r="EXC367" s="302" t="s">
        <v>5890</v>
      </c>
      <c r="EXD367" s="302" t="s">
        <v>5890</v>
      </c>
      <c r="EXE367" s="302" t="s">
        <v>5890</v>
      </c>
      <c r="EXF367" s="302" t="s">
        <v>5890</v>
      </c>
      <c r="EXG367" s="302" t="s">
        <v>5890</v>
      </c>
      <c r="EXH367" s="302" t="s">
        <v>5890</v>
      </c>
      <c r="EXI367" s="302" t="s">
        <v>5890</v>
      </c>
      <c r="EXJ367" s="302" t="s">
        <v>5890</v>
      </c>
      <c r="EXK367" s="302" t="s">
        <v>5890</v>
      </c>
      <c r="EXL367" s="302" t="s">
        <v>5890</v>
      </c>
      <c r="EXM367" s="302" t="s">
        <v>5890</v>
      </c>
      <c r="EXN367" s="302" t="s">
        <v>5890</v>
      </c>
      <c r="EXO367" s="302" t="s">
        <v>5890</v>
      </c>
      <c r="EXP367" s="302" t="s">
        <v>5890</v>
      </c>
      <c r="EXQ367" s="302" t="s">
        <v>5890</v>
      </c>
      <c r="EXR367" s="302" t="s">
        <v>5890</v>
      </c>
      <c r="EXS367" s="302" t="s">
        <v>5890</v>
      </c>
      <c r="EXT367" s="302" t="s">
        <v>5890</v>
      </c>
      <c r="EXU367" s="302" t="s">
        <v>5890</v>
      </c>
      <c r="EXV367" s="302" t="s">
        <v>5890</v>
      </c>
      <c r="EXW367" s="302" t="s">
        <v>5890</v>
      </c>
      <c r="EXX367" s="302" t="s">
        <v>5890</v>
      </c>
      <c r="EXY367" s="302" t="s">
        <v>5890</v>
      </c>
      <c r="EXZ367" s="302" t="s">
        <v>5890</v>
      </c>
      <c r="EYA367" s="302" t="s">
        <v>5890</v>
      </c>
      <c r="EYB367" s="302" t="s">
        <v>5890</v>
      </c>
      <c r="EYC367" s="302" t="s">
        <v>5890</v>
      </c>
      <c r="EYD367" s="302" t="s">
        <v>5890</v>
      </c>
      <c r="EYE367" s="302" t="s">
        <v>5890</v>
      </c>
      <c r="EYF367" s="302" t="s">
        <v>5890</v>
      </c>
      <c r="EYG367" s="302" t="s">
        <v>5890</v>
      </c>
      <c r="EYH367" s="302" t="s">
        <v>5890</v>
      </c>
      <c r="EYI367" s="302" t="s">
        <v>5890</v>
      </c>
      <c r="EYJ367" s="302" t="s">
        <v>5890</v>
      </c>
      <c r="EYK367" s="302" t="s">
        <v>5890</v>
      </c>
      <c r="EYL367" s="302" t="s">
        <v>5890</v>
      </c>
      <c r="EYM367" s="302" t="s">
        <v>5890</v>
      </c>
      <c r="EYN367" s="302" t="s">
        <v>5890</v>
      </c>
      <c r="EYO367" s="302" t="s">
        <v>5890</v>
      </c>
      <c r="EYP367" s="302" t="s">
        <v>5890</v>
      </c>
      <c r="EYQ367" s="302" t="s">
        <v>5890</v>
      </c>
      <c r="EYR367" s="302" t="s">
        <v>5890</v>
      </c>
      <c r="EYS367" s="302" t="s">
        <v>5890</v>
      </c>
      <c r="EYT367" s="302" t="s">
        <v>5890</v>
      </c>
      <c r="EYU367" s="302" t="s">
        <v>5890</v>
      </c>
      <c r="EYV367" s="302" t="s">
        <v>5890</v>
      </c>
      <c r="EYW367" s="302" t="s">
        <v>5890</v>
      </c>
      <c r="EYX367" s="302" t="s">
        <v>5890</v>
      </c>
      <c r="EYY367" s="302" t="s">
        <v>5890</v>
      </c>
      <c r="EYZ367" s="302" t="s">
        <v>5890</v>
      </c>
      <c r="EZA367" s="302" t="s">
        <v>5890</v>
      </c>
      <c r="EZB367" s="302" t="s">
        <v>5890</v>
      </c>
      <c r="EZC367" s="302" t="s">
        <v>5890</v>
      </c>
      <c r="EZD367" s="302" t="s">
        <v>5890</v>
      </c>
      <c r="EZE367" s="302" t="s">
        <v>5890</v>
      </c>
      <c r="EZF367" s="302" t="s">
        <v>5890</v>
      </c>
      <c r="EZG367" s="302" t="s">
        <v>5890</v>
      </c>
      <c r="EZH367" s="302" t="s">
        <v>5890</v>
      </c>
      <c r="EZI367" s="302" t="s">
        <v>5890</v>
      </c>
      <c r="EZJ367" s="302" t="s">
        <v>5890</v>
      </c>
      <c r="EZK367" s="302" t="s">
        <v>5890</v>
      </c>
      <c r="EZL367" s="302" t="s">
        <v>5890</v>
      </c>
      <c r="EZM367" s="302" t="s">
        <v>5890</v>
      </c>
      <c r="EZN367" s="302" t="s">
        <v>5890</v>
      </c>
      <c r="EZO367" s="302" t="s">
        <v>5890</v>
      </c>
      <c r="EZP367" s="302" t="s">
        <v>5890</v>
      </c>
      <c r="EZQ367" s="302" t="s">
        <v>5890</v>
      </c>
      <c r="EZR367" s="302" t="s">
        <v>5890</v>
      </c>
      <c r="EZS367" s="302" t="s">
        <v>5890</v>
      </c>
      <c r="EZT367" s="302" t="s">
        <v>5890</v>
      </c>
      <c r="EZU367" s="302" t="s">
        <v>5890</v>
      </c>
      <c r="EZV367" s="302" t="s">
        <v>5890</v>
      </c>
      <c r="EZW367" s="302" t="s">
        <v>5890</v>
      </c>
      <c r="EZX367" s="302" t="s">
        <v>5890</v>
      </c>
      <c r="EZY367" s="302" t="s">
        <v>5890</v>
      </c>
      <c r="EZZ367" s="302" t="s">
        <v>5890</v>
      </c>
      <c r="FAA367" s="302" t="s">
        <v>5890</v>
      </c>
      <c r="FAB367" s="302" t="s">
        <v>5890</v>
      </c>
      <c r="FAC367" s="302" t="s">
        <v>5890</v>
      </c>
      <c r="FAD367" s="302" t="s">
        <v>5890</v>
      </c>
      <c r="FAE367" s="302" t="s">
        <v>5890</v>
      </c>
      <c r="FAF367" s="302" t="s">
        <v>5890</v>
      </c>
      <c r="FAG367" s="302" t="s">
        <v>5890</v>
      </c>
      <c r="FAH367" s="302" t="s">
        <v>5890</v>
      </c>
      <c r="FAI367" s="302" t="s">
        <v>5890</v>
      </c>
      <c r="FAJ367" s="302" t="s">
        <v>5890</v>
      </c>
      <c r="FAK367" s="302" t="s">
        <v>5890</v>
      </c>
      <c r="FAL367" s="302" t="s">
        <v>5890</v>
      </c>
      <c r="FAM367" s="302" t="s">
        <v>5890</v>
      </c>
      <c r="FAN367" s="302" t="s">
        <v>5890</v>
      </c>
      <c r="FAO367" s="302" t="s">
        <v>5890</v>
      </c>
      <c r="FAP367" s="302" t="s">
        <v>5890</v>
      </c>
      <c r="FAQ367" s="302" t="s">
        <v>5890</v>
      </c>
      <c r="FAR367" s="302" t="s">
        <v>5890</v>
      </c>
      <c r="FAS367" s="302" t="s">
        <v>5890</v>
      </c>
      <c r="FAT367" s="302" t="s">
        <v>5890</v>
      </c>
      <c r="FAU367" s="302" t="s">
        <v>5890</v>
      </c>
      <c r="FAV367" s="302" t="s">
        <v>5890</v>
      </c>
      <c r="FAW367" s="302" t="s">
        <v>5890</v>
      </c>
      <c r="FAX367" s="302" t="s">
        <v>5890</v>
      </c>
      <c r="FAY367" s="302" t="s">
        <v>5890</v>
      </c>
      <c r="FAZ367" s="302" t="s">
        <v>5890</v>
      </c>
      <c r="FBA367" s="302" t="s">
        <v>5890</v>
      </c>
      <c r="FBB367" s="302" t="s">
        <v>5890</v>
      </c>
      <c r="FBC367" s="302" t="s">
        <v>5890</v>
      </c>
      <c r="FBD367" s="302" t="s">
        <v>5890</v>
      </c>
      <c r="FBE367" s="302" t="s">
        <v>5890</v>
      </c>
      <c r="FBF367" s="302" t="s">
        <v>5890</v>
      </c>
      <c r="FBG367" s="302" t="s">
        <v>5890</v>
      </c>
      <c r="FBH367" s="302" t="s">
        <v>5890</v>
      </c>
      <c r="FBI367" s="302" t="s">
        <v>5890</v>
      </c>
      <c r="FBJ367" s="302" t="s">
        <v>5890</v>
      </c>
      <c r="FBK367" s="302" t="s">
        <v>5890</v>
      </c>
      <c r="FBL367" s="302" t="s">
        <v>5890</v>
      </c>
      <c r="FBM367" s="302" t="s">
        <v>5890</v>
      </c>
      <c r="FBN367" s="302" t="s">
        <v>5890</v>
      </c>
      <c r="FBO367" s="302" t="s">
        <v>5890</v>
      </c>
      <c r="FBP367" s="302" t="s">
        <v>5890</v>
      </c>
      <c r="FBQ367" s="302" t="s">
        <v>5890</v>
      </c>
      <c r="FBR367" s="302" t="s">
        <v>5890</v>
      </c>
      <c r="FBS367" s="302" t="s">
        <v>5890</v>
      </c>
      <c r="FBT367" s="302" t="s">
        <v>5890</v>
      </c>
      <c r="FBU367" s="302" t="s">
        <v>5890</v>
      </c>
      <c r="FBV367" s="302" t="s">
        <v>5890</v>
      </c>
      <c r="FBW367" s="302" t="s">
        <v>5890</v>
      </c>
      <c r="FBX367" s="302" t="s">
        <v>5890</v>
      </c>
      <c r="FBY367" s="302" t="s">
        <v>5890</v>
      </c>
      <c r="FBZ367" s="302" t="s">
        <v>5890</v>
      </c>
      <c r="FCA367" s="302" t="s">
        <v>5890</v>
      </c>
      <c r="FCB367" s="302" t="s">
        <v>5890</v>
      </c>
      <c r="FCC367" s="302" t="s">
        <v>5890</v>
      </c>
      <c r="FCD367" s="302" t="s">
        <v>5890</v>
      </c>
      <c r="FCE367" s="302" t="s">
        <v>5890</v>
      </c>
      <c r="FCF367" s="302" t="s">
        <v>5890</v>
      </c>
      <c r="FCG367" s="302" t="s">
        <v>5890</v>
      </c>
      <c r="FCH367" s="302" t="s">
        <v>5890</v>
      </c>
      <c r="FCI367" s="302" t="s">
        <v>5890</v>
      </c>
      <c r="FCJ367" s="302" t="s">
        <v>5890</v>
      </c>
      <c r="FCK367" s="302" t="s">
        <v>5890</v>
      </c>
      <c r="FCL367" s="302" t="s">
        <v>5890</v>
      </c>
      <c r="FCM367" s="302" t="s">
        <v>5890</v>
      </c>
      <c r="FCN367" s="302" t="s">
        <v>5890</v>
      </c>
      <c r="FCO367" s="302" t="s">
        <v>5890</v>
      </c>
      <c r="FCP367" s="302" t="s">
        <v>5890</v>
      </c>
      <c r="FCQ367" s="302" t="s">
        <v>5890</v>
      </c>
      <c r="FCR367" s="302" t="s">
        <v>5890</v>
      </c>
      <c r="FCS367" s="302" t="s">
        <v>5890</v>
      </c>
      <c r="FCT367" s="302" t="s">
        <v>5890</v>
      </c>
      <c r="FCU367" s="302" t="s">
        <v>5890</v>
      </c>
      <c r="FCV367" s="302" t="s">
        <v>5890</v>
      </c>
      <c r="FCW367" s="302" t="s">
        <v>5890</v>
      </c>
      <c r="FCX367" s="302" t="s">
        <v>5890</v>
      </c>
      <c r="FCY367" s="302" t="s">
        <v>5890</v>
      </c>
      <c r="FCZ367" s="302" t="s">
        <v>5890</v>
      </c>
      <c r="FDA367" s="302" t="s">
        <v>5890</v>
      </c>
      <c r="FDB367" s="302" t="s">
        <v>5890</v>
      </c>
      <c r="FDC367" s="302" t="s">
        <v>5890</v>
      </c>
      <c r="FDD367" s="302" t="s">
        <v>5890</v>
      </c>
      <c r="FDE367" s="302" t="s">
        <v>5890</v>
      </c>
      <c r="FDF367" s="302" t="s">
        <v>5890</v>
      </c>
      <c r="FDG367" s="302" t="s">
        <v>5890</v>
      </c>
      <c r="FDH367" s="302" t="s">
        <v>5890</v>
      </c>
      <c r="FDI367" s="302" t="s">
        <v>5890</v>
      </c>
      <c r="FDJ367" s="302" t="s">
        <v>5890</v>
      </c>
      <c r="FDK367" s="302" t="s">
        <v>5890</v>
      </c>
      <c r="FDL367" s="302" t="s">
        <v>5890</v>
      </c>
      <c r="FDM367" s="302" t="s">
        <v>5890</v>
      </c>
      <c r="FDN367" s="302" t="s">
        <v>5890</v>
      </c>
      <c r="FDO367" s="302" t="s">
        <v>5890</v>
      </c>
      <c r="FDP367" s="302" t="s">
        <v>5890</v>
      </c>
      <c r="FDQ367" s="302" t="s">
        <v>5890</v>
      </c>
      <c r="FDR367" s="302" t="s">
        <v>5890</v>
      </c>
      <c r="FDS367" s="302" t="s">
        <v>5890</v>
      </c>
      <c r="FDT367" s="302" t="s">
        <v>5890</v>
      </c>
      <c r="FDU367" s="302" t="s">
        <v>5890</v>
      </c>
      <c r="FDV367" s="302" t="s">
        <v>5890</v>
      </c>
      <c r="FDW367" s="302" t="s">
        <v>5890</v>
      </c>
      <c r="FDX367" s="302" t="s">
        <v>5890</v>
      </c>
      <c r="FDY367" s="302" t="s">
        <v>5890</v>
      </c>
      <c r="FDZ367" s="302" t="s">
        <v>5890</v>
      </c>
      <c r="FEA367" s="302" t="s">
        <v>5890</v>
      </c>
      <c r="FEB367" s="302" t="s">
        <v>5890</v>
      </c>
      <c r="FEC367" s="302" t="s">
        <v>5890</v>
      </c>
      <c r="FED367" s="302" t="s">
        <v>5890</v>
      </c>
      <c r="FEE367" s="302" t="s">
        <v>5890</v>
      </c>
      <c r="FEF367" s="302" t="s">
        <v>5890</v>
      </c>
      <c r="FEG367" s="302" t="s">
        <v>5890</v>
      </c>
      <c r="FEH367" s="302" t="s">
        <v>5890</v>
      </c>
      <c r="FEI367" s="302" t="s">
        <v>5890</v>
      </c>
      <c r="FEJ367" s="302" t="s">
        <v>5890</v>
      </c>
      <c r="FEK367" s="302" t="s">
        <v>5890</v>
      </c>
      <c r="FEL367" s="302" t="s">
        <v>5890</v>
      </c>
      <c r="FEM367" s="302" t="s">
        <v>5890</v>
      </c>
      <c r="FEN367" s="302" t="s">
        <v>5890</v>
      </c>
      <c r="FEO367" s="302" t="s">
        <v>5890</v>
      </c>
      <c r="FEP367" s="302" t="s">
        <v>5890</v>
      </c>
      <c r="FEQ367" s="302" t="s">
        <v>5890</v>
      </c>
      <c r="FER367" s="302" t="s">
        <v>5890</v>
      </c>
      <c r="FES367" s="302" t="s">
        <v>5890</v>
      </c>
      <c r="FET367" s="302" t="s">
        <v>5890</v>
      </c>
      <c r="FEU367" s="302" t="s">
        <v>5890</v>
      </c>
      <c r="FEV367" s="302" t="s">
        <v>5890</v>
      </c>
      <c r="FEW367" s="302" t="s">
        <v>5890</v>
      </c>
      <c r="FEX367" s="302" t="s">
        <v>5890</v>
      </c>
      <c r="FEY367" s="302" t="s">
        <v>5890</v>
      </c>
      <c r="FEZ367" s="302" t="s">
        <v>5890</v>
      </c>
      <c r="FFA367" s="302" t="s">
        <v>5890</v>
      </c>
      <c r="FFB367" s="302" t="s">
        <v>5890</v>
      </c>
      <c r="FFC367" s="302" t="s">
        <v>5890</v>
      </c>
      <c r="FFD367" s="302" t="s">
        <v>5890</v>
      </c>
      <c r="FFE367" s="302" t="s">
        <v>5890</v>
      </c>
      <c r="FFF367" s="302" t="s">
        <v>5890</v>
      </c>
      <c r="FFG367" s="302" t="s">
        <v>5890</v>
      </c>
      <c r="FFH367" s="302" t="s">
        <v>5890</v>
      </c>
      <c r="FFI367" s="302" t="s">
        <v>5890</v>
      </c>
      <c r="FFJ367" s="302" t="s">
        <v>5890</v>
      </c>
      <c r="FFK367" s="302" t="s">
        <v>5890</v>
      </c>
      <c r="FFL367" s="302" t="s">
        <v>5890</v>
      </c>
      <c r="FFM367" s="302" t="s">
        <v>5890</v>
      </c>
      <c r="FFN367" s="302" t="s">
        <v>5890</v>
      </c>
      <c r="FFO367" s="302" t="s">
        <v>5890</v>
      </c>
      <c r="FFP367" s="302" t="s">
        <v>5890</v>
      </c>
      <c r="FFQ367" s="302" t="s">
        <v>5890</v>
      </c>
      <c r="FFR367" s="302" t="s">
        <v>5890</v>
      </c>
      <c r="FFS367" s="302" t="s">
        <v>5890</v>
      </c>
      <c r="FFT367" s="302" t="s">
        <v>5890</v>
      </c>
      <c r="FFU367" s="302" t="s">
        <v>5890</v>
      </c>
      <c r="FFV367" s="302" t="s">
        <v>5890</v>
      </c>
      <c r="FFW367" s="302" t="s">
        <v>5890</v>
      </c>
      <c r="FFX367" s="302" t="s">
        <v>5890</v>
      </c>
      <c r="FFY367" s="302" t="s">
        <v>5890</v>
      </c>
      <c r="FFZ367" s="302" t="s">
        <v>5890</v>
      </c>
      <c r="FGA367" s="302" t="s">
        <v>5890</v>
      </c>
      <c r="FGB367" s="302" t="s">
        <v>5890</v>
      </c>
      <c r="FGC367" s="302" t="s">
        <v>5890</v>
      </c>
      <c r="FGD367" s="302" t="s">
        <v>5890</v>
      </c>
      <c r="FGE367" s="302" t="s">
        <v>5890</v>
      </c>
      <c r="FGF367" s="302" t="s">
        <v>5890</v>
      </c>
      <c r="FGG367" s="302" t="s">
        <v>5890</v>
      </c>
      <c r="FGH367" s="302" t="s">
        <v>5890</v>
      </c>
      <c r="FGI367" s="302" t="s">
        <v>5890</v>
      </c>
      <c r="FGJ367" s="302" t="s">
        <v>5890</v>
      </c>
      <c r="FGK367" s="302" t="s">
        <v>5890</v>
      </c>
      <c r="FGL367" s="302" t="s">
        <v>5890</v>
      </c>
      <c r="FGM367" s="302" t="s">
        <v>5890</v>
      </c>
      <c r="FGN367" s="302" t="s">
        <v>5890</v>
      </c>
      <c r="FGO367" s="302" t="s">
        <v>5890</v>
      </c>
      <c r="FGP367" s="302" t="s">
        <v>5890</v>
      </c>
      <c r="FGQ367" s="302" t="s">
        <v>5890</v>
      </c>
      <c r="FGR367" s="302" t="s">
        <v>5890</v>
      </c>
      <c r="FGS367" s="302" t="s">
        <v>5890</v>
      </c>
      <c r="FGT367" s="302" t="s">
        <v>5890</v>
      </c>
      <c r="FGU367" s="302" t="s">
        <v>5890</v>
      </c>
      <c r="FGV367" s="302" t="s">
        <v>5890</v>
      </c>
      <c r="FGW367" s="302" t="s">
        <v>5890</v>
      </c>
      <c r="FGX367" s="302" t="s">
        <v>5890</v>
      </c>
      <c r="FGY367" s="302" t="s">
        <v>5890</v>
      </c>
      <c r="FGZ367" s="302" t="s">
        <v>5890</v>
      </c>
      <c r="FHA367" s="302" t="s">
        <v>5890</v>
      </c>
      <c r="FHB367" s="302" t="s">
        <v>5890</v>
      </c>
      <c r="FHC367" s="302" t="s">
        <v>5890</v>
      </c>
      <c r="FHD367" s="302" t="s">
        <v>5890</v>
      </c>
      <c r="FHE367" s="302" t="s">
        <v>5890</v>
      </c>
      <c r="FHF367" s="302" t="s">
        <v>5890</v>
      </c>
      <c r="FHG367" s="302" t="s">
        <v>5890</v>
      </c>
      <c r="FHH367" s="302" t="s">
        <v>5890</v>
      </c>
      <c r="FHI367" s="302" t="s">
        <v>5890</v>
      </c>
      <c r="FHJ367" s="302" t="s">
        <v>5890</v>
      </c>
      <c r="FHK367" s="302" t="s">
        <v>5890</v>
      </c>
      <c r="FHL367" s="302" t="s">
        <v>5890</v>
      </c>
      <c r="FHM367" s="302" t="s">
        <v>5890</v>
      </c>
      <c r="FHN367" s="302" t="s">
        <v>5890</v>
      </c>
      <c r="FHO367" s="302" t="s">
        <v>5890</v>
      </c>
      <c r="FHP367" s="302" t="s">
        <v>5890</v>
      </c>
      <c r="FHQ367" s="302" t="s">
        <v>5890</v>
      </c>
      <c r="FHR367" s="302" t="s">
        <v>5890</v>
      </c>
      <c r="FHS367" s="302" t="s">
        <v>5890</v>
      </c>
      <c r="FHT367" s="302" t="s">
        <v>5890</v>
      </c>
      <c r="FHU367" s="302" t="s">
        <v>5890</v>
      </c>
      <c r="FHV367" s="302" t="s">
        <v>5890</v>
      </c>
      <c r="FHW367" s="302" t="s">
        <v>5890</v>
      </c>
      <c r="FHX367" s="302" t="s">
        <v>5890</v>
      </c>
      <c r="FHY367" s="302" t="s">
        <v>5890</v>
      </c>
      <c r="FHZ367" s="302" t="s">
        <v>5890</v>
      </c>
      <c r="FIA367" s="302" t="s">
        <v>5890</v>
      </c>
      <c r="FIB367" s="302" t="s">
        <v>5890</v>
      </c>
      <c r="FIC367" s="302" t="s">
        <v>5890</v>
      </c>
      <c r="FID367" s="302" t="s">
        <v>5890</v>
      </c>
      <c r="FIE367" s="302" t="s">
        <v>5890</v>
      </c>
      <c r="FIF367" s="302" t="s">
        <v>5890</v>
      </c>
      <c r="FIG367" s="302" t="s">
        <v>5890</v>
      </c>
      <c r="FIH367" s="302" t="s">
        <v>5890</v>
      </c>
      <c r="FII367" s="302" t="s">
        <v>5890</v>
      </c>
      <c r="FIJ367" s="302" t="s">
        <v>5890</v>
      </c>
      <c r="FIK367" s="302" t="s">
        <v>5890</v>
      </c>
      <c r="FIL367" s="302" t="s">
        <v>5890</v>
      </c>
      <c r="FIM367" s="302" t="s">
        <v>5890</v>
      </c>
      <c r="FIN367" s="302" t="s">
        <v>5890</v>
      </c>
      <c r="FIO367" s="302" t="s">
        <v>5890</v>
      </c>
      <c r="FIP367" s="302" t="s">
        <v>5890</v>
      </c>
      <c r="FIQ367" s="302" t="s">
        <v>5890</v>
      </c>
      <c r="FIR367" s="302" t="s">
        <v>5890</v>
      </c>
      <c r="FIS367" s="302" t="s">
        <v>5890</v>
      </c>
      <c r="FIT367" s="302" t="s">
        <v>5890</v>
      </c>
      <c r="FIU367" s="302" t="s">
        <v>5890</v>
      </c>
      <c r="FIV367" s="302" t="s">
        <v>5890</v>
      </c>
      <c r="FIW367" s="302" t="s">
        <v>5890</v>
      </c>
      <c r="FIX367" s="302" t="s">
        <v>5890</v>
      </c>
      <c r="FIY367" s="302" t="s">
        <v>5890</v>
      </c>
      <c r="FIZ367" s="302" t="s">
        <v>5890</v>
      </c>
      <c r="FJA367" s="302" t="s">
        <v>5890</v>
      </c>
      <c r="FJB367" s="302" t="s">
        <v>5890</v>
      </c>
      <c r="FJC367" s="302" t="s">
        <v>5890</v>
      </c>
      <c r="FJD367" s="302" t="s">
        <v>5890</v>
      </c>
      <c r="FJE367" s="302" t="s">
        <v>5890</v>
      </c>
      <c r="FJF367" s="302" t="s">
        <v>5890</v>
      </c>
      <c r="FJG367" s="302" t="s">
        <v>5890</v>
      </c>
      <c r="FJH367" s="302" t="s">
        <v>5890</v>
      </c>
      <c r="FJI367" s="302" t="s">
        <v>5890</v>
      </c>
      <c r="FJJ367" s="302" t="s">
        <v>5890</v>
      </c>
      <c r="FJK367" s="302" t="s">
        <v>5890</v>
      </c>
      <c r="FJL367" s="302" t="s">
        <v>5890</v>
      </c>
      <c r="FJM367" s="302" t="s">
        <v>5890</v>
      </c>
      <c r="FJN367" s="302" t="s">
        <v>5890</v>
      </c>
      <c r="FJO367" s="302" t="s">
        <v>5890</v>
      </c>
      <c r="FJP367" s="302" t="s">
        <v>5890</v>
      </c>
      <c r="FJQ367" s="302" t="s">
        <v>5890</v>
      </c>
      <c r="FJR367" s="302" t="s">
        <v>5890</v>
      </c>
      <c r="FJS367" s="302" t="s">
        <v>5890</v>
      </c>
      <c r="FJT367" s="302" t="s">
        <v>5890</v>
      </c>
      <c r="FJU367" s="302" t="s">
        <v>5890</v>
      </c>
      <c r="FJV367" s="302" t="s">
        <v>5890</v>
      </c>
      <c r="FJW367" s="302" t="s">
        <v>5890</v>
      </c>
      <c r="FJX367" s="302" t="s">
        <v>5890</v>
      </c>
      <c r="FJY367" s="302" t="s">
        <v>5890</v>
      </c>
      <c r="FJZ367" s="302" t="s">
        <v>5890</v>
      </c>
      <c r="FKA367" s="302" t="s">
        <v>5890</v>
      </c>
      <c r="FKB367" s="302" t="s">
        <v>5890</v>
      </c>
      <c r="FKC367" s="302" t="s">
        <v>5890</v>
      </c>
      <c r="FKD367" s="302" t="s">
        <v>5890</v>
      </c>
      <c r="FKE367" s="302" t="s">
        <v>5890</v>
      </c>
      <c r="FKF367" s="302" t="s">
        <v>5890</v>
      </c>
      <c r="FKG367" s="302" t="s">
        <v>5890</v>
      </c>
      <c r="FKH367" s="302" t="s">
        <v>5890</v>
      </c>
      <c r="FKI367" s="302" t="s">
        <v>5890</v>
      </c>
      <c r="FKJ367" s="302" t="s">
        <v>5890</v>
      </c>
      <c r="FKK367" s="302" t="s">
        <v>5890</v>
      </c>
      <c r="FKL367" s="302" t="s">
        <v>5890</v>
      </c>
      <c r="FKM367" s="302" t="s">
        <v>5890</v>
      </c>
      <c r="FKN367" s="302" t="s">
        <v>5890</v>
      </c>
      <c r="FKO367" s="302" t="s">
        <v>5890</v>
      </c>
      <c r="FKP367" s="302" t="s">
        <v>5890</v>
      </c>
      <c r="FKQ367" s="302" t="s">
        <v>5890</v>
      </c>
      <c r="FKR367" s="302" t="s">
        <v>5890</v>
      </c>
      <c r="FKS367" s="302" t="s">
        <v>5890</v>
      </c>
      <c r="FKT367" s="302" t="s">
        <v>5890</v>
      </c>
      <c r="FKU367" s="302" t="s">
        <v>5890</v>
      </c>
      <c r="FKV367" s="302" t="s">
        <v>5890</v>
      </c>
      <c r="FKW367" s="302" t="s">
        <v>5890</v>
      </c>
      <c r="FKX367" s="302" t="s">
        <v>5890</v>
      </c>
      <c r="FKY367" s="302" t="s">
        <v>5890</v>
      </c>
      <c r="FKZ367" s="302" t="s">
        <v>5890</v>
      </c>
      <c r="FLA367" s="302" t="s">
        <v>5890</v>
      </c>
      <c r="FLB367" s="302" t="s">
        <v>5890</v>
      </c>
      <c r="FLC367" s="302" t="s">
        <v>5890</v>
      </c>
      <c r="FLD367" s="302" t="s">
        <v>5890</v>
      </c>
      <c r="FLE367" s="302" t="s">
        <v>5890</v>
      </c>
      <c r="FLF367" s="302" t="s">
        <v>5890</v>
      </c>
      <c r="FLG367" s="302" t="s">
        <v>5890</v>
      </c>
      <c r="FLH367" s="302" t="s">
        <v>5890</v>
      </c>
      <c r="FLI367" s="302" t="s">
        <v>5890</v>
      </c>
      <c r="FLJ367" s="302" t="s">
        <v>5890</v>
      </c>
      <c r="FLK367" s="302" t="s">
        <v>5890</v>
      </c>
      <c r="FLL367" s="302" t="s">
        <v>5890</v>
      </c>
      <c r="FLM367" s="302" t="s">
        <v>5890</v>
      </c>
      <c r="FLN367" s="302" t="s">
        <v>5890</v>
      </c>
      <c r="FLO367" s="302" t="s">
        <v>5890</v>
      </c>
      <c r="FLP367" s="302" t="s">
        <v>5890</v>
      </c>
      <c r="FLQ367" s="302" t="s">
        <v>5890</v>
      </c>
      <c r="FLR367" s="302" t="s">
        <v>5890</v>
      </c>
      <c r="FLS367" s="302" t="s">
        <v>5890</v>
      </c>
      <c r="FLT367" s="302" t="s">
        <v>5890</v>
      </c>
      <c r="FLU367" s="302" t="s">
        <v>5890</v>
      </c>
      <c r="FLV367" s="302" t="s">
        <v>5890</v>
      </c>
      <c r="FLW367" s="302" t="s">
        <v>5890</v>
      </c>
      <c r="FLX367" s="302" t="s">
        <v>5890</v>
      </c>
      <c r="FLY367" s="302" t="s">
        <v>5890</v>
      </c>
      <c r="FLZ367" s="302" t="s">
        <v>5890</v>
      </c>
      <c r="FMA367" s="302" t="s">
        <v>5890</v>
      </c>
      <c r="FMB367" s="302" t="s">
        <v>5890</v>
      </c>
      <c r="FMC367" s="302" t="s">
        <v>5890</v>
      </c>
      <c r="FMD367" s="302" t="s">
        <v>5890</v>
      </c>
      <c r="FME367" s="302" t="s">
        <v>5890</v>
      </c>
      <c r="FMF367" s="302" t="s">
        <v>5890</v>
      </c>
      <c r="FMG367" s="302" t="s">
        <v>5890</v>
      </c>
      <c r="FMH367" s="302" t="s">
        <v>5890</v>
      </c>
      <c r="FMI367" s="302" t="s">
        <v>5890</v>
      </c>
      <c r="FMJ367" s="302" t="s">
        <v>5890</v>
      </c>
      <c r="FMK367" s="302" t="s">
        <v>5890</v>
      </c>
      <c r="FML367" s="302" t="s">
        <v>5890</v>
      </c>
      <c r="FMM367" s="302" t="s">
        <v>5890</v>
      </c>
      <c r="FMN367" s="302" t="s">
        <v>5890</v>
      </c>
      <c r="FMO367" s="302" t="s">
        <v>5890</v>
      </c>
      <c r="FMP367" s="302" t="s">
        <v>5890</v>
      </c>
      <c r="FMQ367" s="302" t="s">
        <v>5890</v>
      </c>
      <c r="FMR367" s="302" t="s">
        <v>5890</v>
      </c>
      <c r="FMS367" s="302" t="s">
        <v>5890</v>
      </c>
      <c r="FMT367" s="302" t="s">
        <v>5890</v>
      </c>
      <c r="FMU367" s="302" t="s">
        <v>5890</v>
      </c>
      <c r="FMV367" s="302" t="s">
        <v>5890</v>
      </c>
      <c r="FMW367" s="302" t="s">
        <v>5890</v>
      </c>
      <c r="FMX367" s="302" t="s">
        <v>5890</v>
      </c>
      <c r="FMY367" s="302" t="s">
        <v>5890</v>
      </c>
      <c r="FMZ367" s="302" t="s">
        <v>5890</v>
      </c>
      <c r="FNA367" s="302" t="s">
        <v>5890</v>
      </c>
      <c r="FNB367" s="302" t="s">
        <v>5890</v>
      </c>
      <c r="FNC367" s="302" t="s">
        <v>5890</v>
      </c>
      <c r="FND367" s="302" t="s">
        <v>5890</v>
      </c>
      <c r="FNE367" s="302" t="s">
        <v>5890</v>
      </c>
      <c r="FNF367" s="302" t="s">
        <v>5890</v>
      </c>
      <c r="FNG367" s="302" t="s">
        <v>5890</v>
      </c>
      <c r="FNH367" s="302" t="s">
        <v>5890</v>
      </c>
      <c r="FNI367" s="302" t="s">
        <v>5890</v>
      </c>
      <c r="FNJ367" s="302" t="s">
        <v>5890</v>
      </c>
      <c r="FNK367" s="302" t="s">
        <v>5890</v>
      </c>
      <c r="FNL367" s="302" t="s">
        <v>5890</v>
      </c>
      <c r="FNM367" s="302" t="s">
        <v>5890</v>
      </c>
      <c r="FNN367" s="302" t="s">
        <v>5890</v>
      </c>
      <c r="FNO367" s="302" t="s">
        <v>5890</v>
      </c>
      <c r="FNP367" s="302" t="s">
        <v>5890</v>
      </c>
      <c r="FNQ367" s="302" t="s">
        <v>5890</v>
      </c>
      <c r="FNR367" s="302" t="s">
        <v>5890</v>
      </c>
      <c r="FNS367" s="302" t="s">
        <v>5890</v>
      </c>
      <c r="FNT367" s="302" t="s">
        <v>5890</v>
      </c>
      <c r="FNU367" s="302" t="s">
        <v>5890</v>
      </c>
      <c r="FNV367" s="302" t="s">
        <v>5890</v>
      </c>
      <c r="FNW367" s="302" t="s">
        <v>5890</v>
      </c>
      <c r="FNX367" s="302" t="s">
        <v>5890</v>
      </c>
      <c r="FNY367" s="302" t="s">
        <v>5890</v>
      </c>
      <c r="FNZ367" s="302" t="s">
        <v>5890</v>
      </c>
      <c r="FOA367" s="302" t="s">
        <v>5890</v>
      </c>
      <c r="FOB367" s="302" t="s">
        <v>5890</v>
      </c>
      <c r="FOC367" s="302" t="s">
        <v>5890</v>
      </c>
      <c r="FOD367" s="302" t="s">
        <v>5890</v>
      </c>
      <c r="FOE367" s="302" t="s">
        <v>5890</v>
      </c>
      <c r="FOF367" s="302" t="s">
        <v>5890</v>
      </c>
      <c r="FOG367" s="302" t="s">
        <v>5890</v>
      </c>
      <c r="FOH367" s="302" t="s">
        <v>5890</v>
      </c>
      <c r="FOI367" s="302" t="s">
        <v>5890</v>
      </c>
      <c r="FOJ367" s="302" t="s">
        <v>5890</v>
      </c>
      <c r="FOK367" s="302" t="s">
        <v>5890</v>
      </c>
      <c r="FOL367" s="302" t="s">
        <v>5890</v>
      </c>
      <c r="FOM367" s="302" t="s">
        <v>5890</v>
      </c>
      <c r="FON367" s="302" t="s">
        <v>5890</v>
      </c>
      <c r="FOO367" s="302" t="s">
        <v>5890</v>
      </c>
      <c r="FOP367" s="302" t="s">
        <v>5890</v>
      </c>
      <c r="FOQ367" s="302" t="s">
        <v>5890</v>
      </c>
      <c r="FOR367" s="302" t="s">
        <v>5890</v>
      </c>
      <c r="FOS367" s="302" t="s">
        <v>5890</v>
      </c>
      <c r="FOT367" s="302" t="s">
        <v>5890</v>
      </c>
      <c r="FOU367" s="302" t="s">
        <v>5890</v>
      </c>
      <c r="FOV367" s="302" t="s">
        <v>5890</v>
      </c>
      <c r="FOW367" s="302" t="s">
        <v>5890</v>
      </c>
      <c r="FOX367" s="302" t="s">
        <v>5890</v>
      </c>
      <c r="FOY367" s="302" t="s">
        <v>5890</v>
      </c>
      <c r="FOZ367" s="302" t="s">
        <v>5890</v>
      </c>
      <c r="FPA367" s="302" t="s">
        <v>5890</v>
      </c>
      <c r="FPB367" s="302" t="s">
        <v>5890</v>
      </c>
      <c r="FPC367" s="302" t="s">
        <v>5890</v>
      </c>
      <c r="FPD367" s="302" t="s">
        <v>5890</v>
      </c>
      <c r="FPE367" s="302" t="s">
        <v>5890</v>
      </c>
      <c r="FPF367" s="302" t="s">
        <v>5890</v>
      </c>
      <c r="FPG367" s="302" t="s">
        <v>5890</v>
      </c>
      <c r="FPH367" s="302" t="s">
        <v>5890</v>
      </c>
      <c r="FPI367" s="302" t="s">
        <v>5890</v>
      </c>
      <c r="FPJ367" s="302" t="s">
        <v>5890</v>
      </c>
      <c r="FPK367" s="302" t="s">
        <v>5890</v>
      </c>
      <c r="FPL367" s="302" t="s">
        <v>5890</v>
      </c>
      <c r="FPM367" s="302" t="s">
        <v>5890</v>
      </c>
      <c r="FPN367" s="302" t="s">
        <v>5890</v>
      </c>
      <c r="FPO367" s="302" t="s">
        <v>5890</v>
      </c>
      <c r="FPP367" s="302" t="s">
        <v>5890</v>
      </c>
      <c r="FPQ367" s="302" t="s">
        <v>5890</v>
      </c>
      <c r="FPR367" s="302" t="s">
        <v>5890</v>
      </c>
      <c r="FPS367" s="302" t="s">
        <v>5890</v>
      </c>
      <c r="FPT367" s="302" t="s">
        <v>5890</v>
      </c>
      <c r="FPU367" s="302" t="s">
        <v>5890</v>
      </c>
      <c r="FPV367" s="302" t="s">
        <v>5890</v>
      </c>
      <c r="FPW367" s="302" t="s">
        <v>5890</v>
      </c>
      <c r="FPX367" s="302" t="s">
        <v>5890</v>
      </c>
      <c r="FPY367" s="302" t="s">
        <v>5890</v>
      </c>
      <c r="FPZ367" s="302" t="s">
        <v>5890</v>
      </c>
      <c r="FQA367" s="302" t="s">
        <v>5890</v>
      </c>
      <c r="FQB367" s="302" t="s">
        <v>5890</v>
      </c>
      <c r="FQC367" s="302" t="s">
        <v>5890</v>
      </c>
      <c r="FQD367" s="302" t="s">
        <v>5890</v>
      </c>
      <c r="FQE367" s="302" t="s">
        <v>5890</v>
      </c>
      <c r="FQF367" s="302" t="s">
        <v>5890</v>
      </c>
      <c r="FQG367" s="302" t="s">
        <v>5890</v>
      </c>
      <c r="FQH367" s="302" t="s">
        <v>5890</v>
      </c>
      <c r="FQI367" s="302" t="s">
        <v>5890</v>
      </c>
      <c r="FQJ367" s="302" t="s">
        <v>5890</v>
      </c>
      <c r="FQK367" s="302" t="s">
        <v>5890</v>
      </c>
      <c r="FQL367" s="302" t="s">
        <v>5890</v>
      </c>
      <c r="FQM367" s="302" t="s">
        <v>5890</v>
      </c>
      <c r="FQN367" s="302" t="s">
        <v>5890</v>
      </c>
      <c r="FQO367" s="302" t="s">
        <v>5890</v>
      </c>
      <c r="FQP367" s="302" t="s">
        <v>5890</v>
      </c>
      <c r="FQQ367" s="302" t="s">
        <v>5890</v>
      </c>
      <c r="FQR367" s="302" t="s">
        <v>5890</v>
      </c>
      <c r="FQS367" s="302" t="s">
        <v>5890</v>
      </c>
      <c r="FQT367" s="302" t="s">
        <v>5890</v>
      </c>
      <c r="FQU367" s="302" t="s">
        <v>5890</v>
      </c>
      <c r="FQV367" s="302" t="s">
        <v>5890</v>
      </c>
      <c r="FQW367" s="302" t="s">
        <v>5890</v>
      </c>
      <c r="FQX367" s="302" t="s">
        <v>5890</v>
      </c>
      <c r="FQY367" s="302" t="s">
        <v>5890</v>
      </c>
      <c r="FQZ367" s="302" t="s">
        <v>5890</v>
      </c>
      <c r="FRA367" s="302" t="s">
        <v>5890</v>
      </c>
      <c r="FRB367" s="302" t="s">
        <v>5890</v>
      </c>
      <c r="FRC367" s="302" t="s">
        <v>5890</v>
      </c>
      <c r="FRD367" s="302" t="s">
        <v>5890</v>
      </c>
      <c r="FRE367" s="302" t="s">
        <v>5890</v>
      </c>
      <c r="FRF367" s="302" t="s">
        <v>5890</v>
      </c>
      <c r="FRG367" s="302" t="s">
        <v>5890</v>
      </c>
      <c r="FRH367" s="302" t="s">
        <v>5890</v>
      </c>
      <c r="FRI367" s="302" t="s">
        <v>5890</v>
      </c>
      <c r="FRJ367" s="302" t="s">
        <v>5890</v>
      </c>
      <c r="FRK367" s="302" t="s">
        <v>5890</v>
      </c>
      <c r="FRL367" s="302" t="s">
        <v>5890</v>
      </c>
      <c r="FRM367" s="302" t="s">
        <v>5890</v>
      </c>
      <c r="FRN367" s="302" t="s">
        <v>5890</v>
      </c>
      <c r="FRO367" s="302" t="s">
        <v>5890</v>
      </c>
      <c r="FRP367" s="302" t="s">
        <v>5890</v>
      </c>
      <c r="FRQ367" s="302" t="s">
        <v>5890</v>
      </c>
      <c r="FRR367" s="302" t="s">
        <v>5890</v>
      </c>
      <c r="FRS367" s="302" t="s">
        <v>5890</v>
      </c>
      <c r="FRT367" s="302" t="s">
        <v>5890</v>
      </c>
      <c r="FRU367" s="302" t="s">
        <v>5890</v>
      </c>
      <c r="FRV367" s="302" t="s">
        <v>5890</v>
      </c>
      <c r="FRW367" s="302" t="s">
        <v>5890</v>
      </c>
      <c r="FRX367" s="302" t="s">
        <v>5890</v>
      </c>
      <c r="FRY367" s="302" t="s">
        <v>5890</v>
      </c>
      <c r="FRZ367" s="302" t="s">
        <v>5890</v>
      </c>
      <c r="FSA367" s="302" t="s">
        <v>5890</v>
      </c>
      <c r="FSB367" s="302" t="s">
        <v>5890</v>
      </c>
      <c r="FSC367" s="302" t="s">
        <v>5890</v>
      </c>
      <c r="FSD367" s="302" t="s">
        <v>5890</v>
      </c>
      <c r="FSE367" s="302" t="s">
        <v>5890</v>
      </c>
      <c r="FSF367" s="302" t="s">
        <v>5890</v>
      </c>
      <c r="FSG367" s="302" t="s">
        <v>5890</v>
      </c>
      <c r="FSH367" s="302" t="s">
        <v>5890</v>
      </c>
      <c r="FSI367" s="302" t="s">
        <v>5890</v>
      </c>
      <c r="FSJ367" s="302" t="s">
        <v>5890</v>
      </c>
      <c r="FSK367" s="302" t="s">
        <v>5890</v>
      </c>
      <c r="FSL367" s="302" t="s">
        <v>5890</v>
      </c>
      <c r="FSM367" s="302" t="s">
        <v>5890</v>
      </c>
      <c r="FSN367" s="302" t="s">
        <v>5890</v>
      </c>
      <c r="FSO367" s="302" t="s">
        <v>5890</v>
      </c>
      <c r="FSP367" s="302" t="s">
        <v>5890</v>
      </c>
      <c r="FSQ367" s="302" t="s">
        <v>5890</v>
      </c>
      <c r="FSR367" s="302" t="s">
        <v>5890</v>
      </c>
      <c r="FSS367" s="302" t="s">
        <v>5890</v>
      </c>
      <c r="FST367" s="302" t="s">
        <v>5890</v>
      </c>
      <c r="FSU367" s="302" t="s">
        <v>5890</v>
      </c>
      <c r="FSV367" s="302" t="s">
        <v>5890</v>
      </c>
      <c r="FSW367" s="302" t="s">
        <v>5890</v>
      </c>
      <c r="FSX367" s="302" t="s">
        <v>5890</v>
      </c>
      <c r="FSY367" s="302" t="s">
        <v>5890</v>
      </c>
      <c r="FSZ367" s="302" t="s">
        <v>5890</v>
      </c>
      <c r="FTA367" s="302" t="s">
        <v>5890</v>
      </c>
      <c r="FTB367" s="302" t="s">
        <v>5890</v>
      </c>
      <c r="FTC367" s="302" t="s">
        <v>5890</v>
      </c>
      <c r="FTD367" s="302" t="s">
        <v>5890</v>
      </c>
      <c r="FTE367" s="302" t="s">
        <v>5890</v>
      </c>
      <c r="FTF367" s="302" t="s">
        <v>5890</v>
      </c>
      <c r="FTG367" s="302" t="s">
        <v>5890</v>
      </c>
      <c r="FTH367" s="302" t="s">
        <v>5890</v>
      </c>
      <c r="FTI367" s="302" t="s">
        <v>5890</v>
      </c>
      <c r="FTJ367" s="302" t="s">
        <v>5890</v>
      </c>
      <c r="FTK367" s="302" t="s">
        <v>5890</v>
      </c>
      <c r="FTL367" s="302" t="s">
        <v>5890</v>
      </c>
      <c r="FTM367" s="302" t="s">
        <v>5890</v>
      </c>
      <c r="FTN367" s="302" t="s">
        <v>5890</v>
      </c>
      <c r="FTO367" s="302" t="s">
        <v>5890</v>
      </c>
      <c r="FTP367" s="302" t="s">
        <v>5890</v>
      </c>
      <c r="FTQ367" s="302" t="s">
        <v>5890</v>
      </c>
      <c r="FTR367" s="302" t="s">
        <v>5890</v>
      </c>
      <c r="FTS367" s="302" t="s">
        <v>5890</v>
      </c>
      <c r="FTT367" s="302" t="s">
        <v>5890</v>
      </c>
      <c r="FTU367" s="302" t="s">
        <v>5890</v>
      </c>
      <c r="FTV367" s="302" t="s">
        <v>5890</v>
      </c>
      <c r="FTW367" s="302" t="s">
        <v>5890</v>
      </c>
      <c r="FTX367" s="302" t="s">
        <v>5890</v>
      </c>
      <c r="FTY367" s="302" t="s">
        <v>5890</v>
      </c>
      <c r="FTZ367" s="302" t="s">
        <v>5890</v>
      </c>
      <c r="FUA367" s="302" t="s">
        <v>5890</v>
      </c>
      <c r="FUB367" s="302" t="s">
        <v>5890</v>
      </c>
      <c r="FUC367" s="302" t="s">
        <v>5890</v>
      </c>
      <c r="FUD367" s="302" t="s">
        <v>5890</v>
      </c>
      <c r="FUE367" s="302" t="s">
        <v>5890</v>
      </c>
      <c r="FUF367" s="302" t="s">
        <v>5890</v>
      </c>
      <c r="FUG367" s="302" t="s">
        <v>5890</v>
      </c>
      <c r="FUH367" s="302" t="s">
        <v>5890</v>
      </c>
      <c r="FUI367" s="302" t="s">
        <v>5890</v>
      </c>
      <c r="FUJ367" s="302" t="s">
        <v>5890</v>
      </c>
      <c r="FUK367" s="302" t="s">
        <v>5890</v>
      </c>
      <c r="FUL367" s="302" t="s">
        <v>5890</v>
      </c>
      <c r="FUM367" s="302" t="s">
        <v>5890</v>
      </c>
      <c r="FUN367" s="302" t="s">
        <v>5890</v>
      </c>
      <c r="FUO367" s="302" t="s">
        <v>5890</v>
      </c>
      <c r="FUP367" s="302" t="s">
        <v>5890</v>
      </c>
      <c r="FUQ367" s="302" t="s">
        <v>5890</v>
      </c>
      <c r="FUR367" s="302" t="s">
        <v>5890</v>
      </c>
      <c r="FUS367" s="302" t="s">
        <v>5890</v>
      </c>
      <c r="FUT367" s="302" t="s">
        <v>5890</v>
      </c>
      <c r="FUU367" s="302" t="s">
        <v>5890</v>
      </c>
      <c r="FUV367" s="302" t="s">
        <v>5890</v>
      </c>
      <c r="FUW367" s="302" t="s">
        <v>5890</v>
      </c>
      <c r="FUX367" s="302" t="s">
        <v>5890</v>
      </c>
      <c r="FUY367" s="302" t="s">
        <v>5890</v>
      </c>
      <c r="FUZ367" s="302" t="s">
        <v>5890</v>
      </c>
      <c r="FVA367" s="302" t="s">
        <v>5890</v>
      </c>
      <c r="FVB367" s="302" t="s">
        <v>5890</v>
      </c>
      <c r="FVC367" s="302" t="s">
        <v>5890</v>
      </c>
      <c r="FVD367" s="302" t="s">
        <v>5890</v>
      </c>
      <c r="FVE367" s="302" t="s">
        <v>5890</v>
      </c>
      <c r="FVF367" s="302" t="s">
        <v>5890</v>
      </c>
      <c r="FVG367" s="302" t="s">
        <v>5890</v>
      </c>
      <c r="FVH367" s="302" t="s">
        <v>5890</v>
      </c>
      <c r="FVI367" s="302" t="s">
        <v>5890</v>
      </c>
      <c r="FVJ367" s="302" t="s">
        <v>5890</v>
      </c>
      <c r="FVK367" s="302" t="s">
        <v>5890</v>
      </c>
      <c r="FVL367" s="302" t="s">
        <v>5890</v>
      </c>
      <c r="FVM367" s="302" t="s">
        <v>5890</v>
      </c>
      <c r="FVN367" s="302" t="s">
        <v>5890</v>
      </c>
      <c r="FVO367" s="302" t="s">
        <v>5890</v>
      </c>
      <c r="FVP367" s="302" t="s">
        <v>5890</v>
      </c>
      <c r="FVQ367" s="302" t="s">
        <v>5890</v>
      </c>
      <c r="FVR367" s="302" t="s">
        <v>5890</v>
      </c>
      <c r="FVS367" s="302" t="s">
        <v>5890</v>
      </c>
      <c r="FVT367" s="302" t="s">
        <v>5890</v>
      </c>
      <c r="FVU367" s="302" t="s">
        <v>5890</v>
      </c>
      <c r="FVV367" s="302" t="s">
        <v>5890</v>
      </c>
      <c r="FVW367" s="302" t="s">
        <v>5890</v>
      </c>
      <c r="FVX367" s="302" t="s">
        <v>5890</v>
      </c>
      <c r="FVY367" s="302" t="s">
        <v>5890</v>
      </c>
      <c r="FVZ367" s="302" t="s">
        <v>5890</v>
      </c>
      <c r="FWA367" s="302" t="s">
        <v>5890</v>
      </c>
      <c r="FWB367" s="302" t="s">
        <v>5890</v>
      </c>
      <c r="FWC367" s="302" t="s">
        <v>5890</v>
      </c>
      <c r="FWD367" s="302" t="s">
        <v>5890</v>
      </c>
      <c r="FWE367" s="302" t="s">
        <v>5890</v>
      </c>
      <c r="FWF367" s="302" t="s">
        <v>5890</v>
      </c>
      <c r="FWG367" s="302" t="s">
        <v>5890</v>
      </c>
      <c r="FWH367" s="302" t="s">
        <v>5890</v>
      </c>
      <c r="FWI367" s="302" t="s">
        <v>5890</v>
      </c>
      <c r="FWJ367" s="302" t="s">
        <v>5890</v>
      </c>
      <c r="FWK367" s="302" t="s">
        <v>5890</v>
      </c>
      <c r="FWL367" s="302" t="s">
        <v>5890</v>
      </c>
      <c r="FWM367" s="302" t="s">
        <v>5890</v>
      </c>
      <c r="FWN367" s="302" t="s">
        <v>5890</v>
      </c>
      <c r="FWO367" s="302" t="s">
        <v>5890</v>
      </c>
      <c r="FWP367" s="302" t="s">
        <v>5890</v>
      </c>
      <c r="FWQ367" s="302" t="s">
        <v>5890</v>
      </c>
      <c r="FWR367" s="302" t="s">
        <v>5890</v>
      </c>
      <c r="FWS367" s="302" t="s">
        <v>5890</v>
      </c>
      <c r="FWT367" s="302" t="s">
        <v>5890</v>
      </c>
      <c r="FWU367" s="302" t="s">
        <v>5890</v>
      </c>
      <c r="FWV367" s="302" t="s">
        <v>5890</v>
      </c>
      <c r="FWW367" s="302" t="s">
        <v>5890</v>
      </c>
      <c r="FWX367" s="302" t="s">
        <v>5890</v>
      </c>
      <c r="FWY367" s="302" t="s">
        <v>5890</v>
      </c>
      <c r="FWZ367" s="302" t="s">
        <v>5890</v>
      </c>
      <c r="FXA367" s="302" t="s">
        <v>5890</v>
      </c>
      <c r="FXB367" s="302" t="s">
        <v>5890</v>
      </c>
      <c r="FXC367" s="302" t="s">
        <v>5890</v>
      </c>
      <c r="FXD367" s="302" t="s">
        <v>5890</v>
      </c>
      <c r="FXE367" s="302" t="s">
        <v>5890</v>
      </c>
      <c r="FXF367" s="302" t="s">
        <v>5890</v>
      </c>
      <c r="FXG367" s="302" t="s">
        <v>5890</v>
      </c>
      <c r="FXH367" s="302" t="s">
        <v>5890</v>
      </c>
      <c r="FXI367" s="302" t="s">
        <v>5890</v>
      </c>
      <c r="FXJ367" s="302" t="s">
        <v>5890</v>
      </c>
      <c r="FXK367" s="302" t="s">
        <v>5890</v>
      </c>
      <c r="FXL367" s="302" t="s">
        <v>5890</v>
      </c>
      <c r="FXM367" s="302" t="s">
        <v>5890</v>
      </c>
      <c r="FXN367" s="302" t="s">
        <v>5890</v>
      </c>
      <c r="FXO367" s="302" t="s">
        <v>5890</v>
      </c>
      <c r="FXP367" s="302" t="s">
        <v>5890</v>
      </c>
      <c r="FXQ367" s="302" t="s">
        <v>5890</v>
      </c>
      <c r="FXR367" s="302" t="s">
        <v>5890</v>
      </c>
      <c r="FXS367" s="302" t="s">
        <v>5890</v>
      </c>
      <c r="FXT367" s="302" t="s">
        <v>5890</v>
      </c>
      <c r="FXU367" s="302" t="s">
        <v>5890</v>
      </c>
      <c r="FXV367" s="302" t="s">
        <v>5890</v>
      </c>
      <c r="FXW367" s="302" t="s">
        <v>5890</v>
      </c>
      <c r="FXX367" s="302" t="s">
        <v>5890</v>
      </c>
      <c r="FXY367" s="302" t="s">
        <v>5890</v>
      </c>
      <c r="FXZ367" s="302" t="s">
        <v>5890</v>
      </c>
      <c r="FYA367" s="302" t="s">
        <v>5890</v>
      </c>
      <c r="FYB367" s="302" t="s">
        <v>5890</v>
      </c>
      <c r="FYC367" s="302" t="s">
        <v>5890</v>
      </c>
      <c r="FYD367" s="302" t="s">
        <v>5890</v>
      </c>
      <c r="FYE367" s="302" t="s">
        <v>5890</v>
      </c>
      <c r="FYF367" s="302" t="s">
        <v>5890</v>
      </c>
      <c r="FYG367" s="302" t="s">
        <v>5890</v>
      </c>
      <c r="FYH367" s="302" t="s">
        <v>5890</v>
      </c>
      <c r="FYI367" s="302" t="s">
        <v>5890</v>
      </c>
      <c r="FYJ367" s="302" t="s">
        <v>5890</v>
      </c>
      <c r="FYK367" s="302" t="s">
        <v>5890</v>
      </c>
      <c r="FYL367" s="302" t="s">
        <v>5890</v>
      </c>
      <c r="FYM367" s="302" t="s">
        <v>5890</v>
      </c>
      <c r="FYN367" s="302" t="s">
        <v>5890</v>
      </c>
      <c r="FYO367" s="302" t="s">
        <v>5890</v>
      </c>
      <c r="FYP367" s="302" t="s">
        <v>5890</v>
      </c>
      <c r="FYQ367" s="302" t="s">
        <v>5890</v>
      </c>
      <c r="FYR367" s="302" t="s">
        <v>5890</v>
      </c>
      <c r="FYS367" s="302" t="s">
        <v>5890</v>
      </c>
      <c r="FYT367" s="302" t="s">
        <v>5890</v>
      </c>
      <c r="FYU367" s="302" t="s">
        <v>5890</v>
      </c>
      <c r="FYV367" s="302" t="s">
        <v>5890</v>
      </c>
      <c r="FYW367" s="302" t="s">
        <v>5890</v>
      </c>
      <c r="FYX367" s="302" t="s">
        <v>5890</v>
      </c>
      <c r="FYY367" s="302" t="s">
        <v>5890</v>
      </c>
      <c r="FYZ367" s="302" t="s">
        <v>5890</v>
      </c>
      <c r="FZA367" s="302" t="s">
        <v>5890</v>
      </c>
      <c r="FZB367" s="302" t="s">
        <v>5890</v>
      </c>
      <c r="FZC367" s="302" t="s">
        <v>5890</v>
      </c>
      <c r="FZD367" s="302" t="s">
        <v>5890</v>
      </c>
      <c r="FZE367" s="302" t="s">
        <v>5890</v>
      </c>
      <c r="FZF367" s="302" t="s">
        <v>5890</v>
      </c>
      <c r="FZG367" s="302" t="s">
        <v>5890</v>
      </c>
      <c r="FZH367" s="302" t="s">
        <v>5890</v>
      </c>
      <c r="FZI367" s="302" t="s">
        <v>5890</v>
      </c>
      <c r="FZJ367" s="302" t="s">
        <v>5890</v>
      </c>
      <c r="FZK367" s="302" t="s">
        <v>5890</v>
      </c>
      <c r="FZL367" s="302" t="s">
        <v>5890</v>
      </c>
      <c r="FZM367" s="302" t="s">
        <v>5890</v>
      </c>
      <c r="FZN367" s="302" t="s">
        <v>5890</v>
      </c>
      <c r="FZO367" s="302" t="s">
        <v>5890</v>
      </c>
      <c r="FZP367" s="302" t="s">
        <v>5890</v>
      </c>
      <c r="FZQ367" s="302" t="s">
        <v>5890</v>
      </c>
      <c r="FZR367" s="302" t="s">
        <v>5890</v>
      </c>
      <c r="FZS367" s="302" t="s">
        <v>5890</v>
      </c>
      <c r="FZT367" s="302" t="s">
        <v>5890</v>
      </c>
      <c r="FZU367" s="302" t="s">
        <v>5890</v>
      </c>
      <c r="FZV367" s="302" t="s">
        <v>5890</v>
      </c>
      <c r="FZW367" s="302" t="s">
        <v>5890</v>
      </c>
      <c r="FZX367" s="302" t="s">
        <v>5890</v>
      </c>
      <c r="FZY367" s="302" t="s">
        <v>5890</v>
      </c>
      <c r="FZZ367" s="302" t="s">
        <v>5890</v>
      </c>
      <c r="GAA367" s="302" t="s">
        <v>5890</v>
      </c>
      <c r="GAB367" s="302" t="s">
        <v>5890</v>
      </c>
      <c r="GAC367" s="302" t="s">
        <v>5890</v>
      </c>
      <c r="GAD367" s="302" t="s">
        <v>5890</v>
      </c>
      <c r="GAE367" s="302" t="s">
        <v>5890</v>
      </c>
      <c r="GAF367" s="302" t="s">
        <v>5890</v>
      </c>
      <c r="GAG367" s="302" t="s">
        <v>5890</v>
      </c>
      <c r="GAH367" s="302" t="s">
        <v>5890</v>
      </c>
      <c r="GAI367" s="302" t="s">
        <v>5890</v>
      </c>
      <c r="GAJ367" s="302" t="s">
        <v>5890</v>
      </c>
      <c r="GAK367" s="302" t="s">
        <v>5890</v>
      </c>
      <c r="GAL367" s="302" t="s">
        <v>5890</v>
      </c>
      <c r="GAM367" s="302" t="s">
        <v>5890</v>
      </c>
      <c r="GAN367" s="302" t="s">
        <v>5890</v>
      </c>
      <c r="GAO367" s="302" t="s">
        <v>5890</v>
      </c>
      <c r="GAP367" s="302" t="s">
        <v>5890</v>
      </c>
      <c r="GAQ367" s="302" t="s">
        <v>5890</v>
      </c>
      <c r="GAR367" s="302" t="s">
        <v>5890</v>
      </c>
      <c r="GAS367" s="302" t="s">
        <v>5890</v>
      </c>
      <c r="GAT367" s="302" t="s">
        <v>5890</v>
      </c>
      <c r="GAU367" s="302" t="s">
        <v>5890</v>
      </c>
      <c r="GAV367" s="302" t="s">
        <v>5890</v>
      </c>
      <c r="GAW367" s="302" t="s">
        <v>5890</v>
      </c>
      <c r="GAX367" s="302" t="s">
        <v>5890</v>
      </c>
      <c r="GAY367" s="302" t="s">
        <v>5890</v>
      </c>
      <c r="GAZ367" s="302" t="s">
        <v>5890</v>
      </c>
      <c r="GBA367" s="302" t="s">
        <v>5890</v>
      </c>
      <c r="GBB367" s="302" t="s">
        <v>5890</v>
      </c>
      <c r="GBC367" s="302" t="s">
        <v>5890</v>
      </c>
      <c r="GBD367" s="302" t="s">
        <v>5890</v>
      </c>
      <c r="GBE367" s="302" t="s">
        <v>5890</v>
      </c>
      <c r="GBF367" s="302" t="s">
        <v>5890</v>
      </c>
      <c r="GBG367" s="302" t="s">
        <v>5890</v>
      </c>
      <c r="GBH367" s="302" t="s">
        <v>5890</v>
      </c>
      <c r="GBI367" s="302" t="s">
        <v>5890</v>
      </c>
      <c r="GBJ367" s="302" t="s">
        <v>5890</v>
      </c>
      <c r="GBK367" s="302" t="s">
        <v>5890</v>
      </c>
      <c r="GBL367" s="302" t="s">
        <v>5890</v>
      </c>
      <c r="GBM367" s="302" t="s">
        <v>5890</v>
      </c>
      <c r="GBN367" s="302" t="s">
        <v>5890</v>
      </c>
      <c r="GBO367" s="302" t="s">
        <v>5890</v>
      </c>
      <c r="GBP367" s="302" t="s">
        <v>5890</v>
      </c>
      <c r="GBQ367" s="302" t="s">
        <v>5890</v>
      </c>
      <c r="GBR367" s="302" t="s">
        <v>5890</v>
      </c>
      <c r="GBS367" s="302" t="s">
        <v>5890</v>
      </c>
      <c r="GBT367" s="302" t="s">
        <v>5890</v>
      </c>
      <c r="GBU367" s="302" t="s">
        <v>5890</v>
      </c>
      <c r="GBV367" s="302" t="s">
        <v>5890</v>
      </c>
      <c r="GBW367" s="302" t="s">
        <v>5890</v>
      </c>
      <c r="GBX367" s="302" t="s">
        <v>5890</v>
      </c>
      <c r="GBY367" s="302" t="s">
        <v>5890</v>
      </c>
      <c r="GBZ367" s="302" t="s">
        <v>5890</v>
      </c>
      <c r="GCA367" s="302" t="s">
        <v>5890</v>
      </c>
      <c r="GCB367" s="302" t="s">
        <v>5890</v>
      </c>
      <c r="GCC367" s="302" t="s">
        <v>5890</v>
      </c>
      <c r="GCD367" s="302" t="s">
        <v>5890</v>
      </c>
      <c r="GCE367" s="302" t="s">
        <v>5890</v>
      </c>
      <c r="GCF367" s="302" t="s">
        <v>5890</v>
      </c>
      <c r="GCG367" s="302" t="s">
        <v>5890</v>
      </c>
      <c r="GCH367" s="302" t="s">
        <v>5890</v>
      </c>
      <c r="GCI367" s="302" t="s">
        <v>5890</v>
      </c>
      <c r="GCJ367" s="302" t="s">
        <v>5890</v>
      </c>
      <c r="GCK367" s="302" t="s">
        <v>5890</v>
      </c>
      <c r="GCL367" s="302" t="s">
        <v>5890</v>
      </c>
      <c r="GCM367" s="302" t="s">
        <v>5890</v>
      </c>
      <c r="GCN367" s="302" t="s">
        <v>5890</v>
      </c>
      <c r="GCO367" s="302" t="s">
        <v>5890</v>
      </c>
      <c r="GCP367" s="302" t="s">
        <v>5890</v>
      </c>
      <c r="GCQ367" s="302" t="s">
        <v>5890</v>
      </c>
      <c r="GCR367" s="302" t="s">
        <v>5890</v>
      </c>
      <c r="GCS367" s="302" t="s">
        <v>5890</v>
      </c>
      <c r="GCT367" s="302" t="s">
        <v>5890</v>
      </c>
      <c r="GCU367" s="302" t="s">
        <v>5890</v>
      </c>
      <c r="GCV367" s="302" t="s">
        <v>5890</v>
      </c>
      <c r="GCW367" s="302" t="s">
        <v>5890</v>
      </c>
      <c r="GCX367" s="302" t="s">
        <v>5890</v>
      </c>
      <c r="GCY367" s="302" t="s">
        <v>5890</v>
      </c>
      <c r="GCZ367" s="302" t="s">
        <v>5890</v>
      </c>
      <c r="GDA367" s="302" t="s">
        <v>5890</v>
      </c>
      <c r="GDB367" s="302" t="s">
        <v>5890</v>
      </c>
      <c r="GDC367" s="302" t="s">
        <v>5890</v>
      </c>
      <c r="GDD367" s="302" t="s">
        <v>5890</v>
      </c>
      <c r="GDE367" s="302" t="s">
        <v>5890</v>
      </c>
      <c r="GDF367" s="302" t="s">
        <v>5890</v>
      </c>
      <c r="GDG367" s="302" t="s">
        <v>5890</v>
      </c>
      <c r="GDH367" s="302" t="s">
        <v>5890</v>
      </c>
      <c r="GDI367" s="302" t="s">
        <v>5890</v>
      </c>
      <c r="GDJ367" s="302" t="s">
        <v>5890</v>
      </c>
      <c r="GDK367" s="302" t="s">
        <v>5890</v>
      </c>
      <c r="GDL367" s="302" t="s">
        <v>5890</v>
      </c>
      <c r="GDM367" s="302" t="s">
        <v>5890</v>
      </c>
      <c r="GDN367" s="302" t="s">
        <v>5890</v>
      </c>
      <c r="GDO367" s="302" t="s">
        <v>5890</v>
      </c>
      <c r="GDP367" s="302" t="s">
        <v>5890</v>
      </c>
      <c r="GDQ367" s="302" t="s">
        <v>5890</v>
      </c>
      <c r="GDR367" s="302" t="s">
        <v>5890</v>
      </c>
      <c r="GDS367" s="302" t="s">
        <v>5890</v>
      </c>
      <c r="GDT367" s="302" t="s">
        <v>5890</v>
      </c>
      <c r="GDU367" s="302" t="s">
        <v>5890</v>
      </c>
      <c r="GDV367" s="302" t="s">
        <v>5890</v>
      </c>
      <c r="GDW367" s="302" t="s">
        <v>5890</v>
      </c>
      <c r="GDX367" s="302" t="s">
        <v>5890</v>
      </c>
      <c r="GDY367" s="302" t="s">
        <v>5890</v>
      </c>
      <c r="GDZ367" s="302" t="s">
        <v>5890</v>
      </c>
      <c r="GEA367" s="302" t="s">
        <v>5890</v>
      </c>
      <c r="GEB367" s="302" t="s">
        <v>5890</v>
      </c>
      <c r="GEC367" s="302" t="s">
        <v>5890</v>
      </c>
      <c r="GED367" s="302" t="s">
        <v>5890</v>
      </c>
      <c r="GEE367" s="302" t="s">
        <v>5890</v>
      </c>
      <c r="GEF367" s="302" t="s">
        <v>5890</v>
      </c>
      <c r="GEG367" s="302" t="s">
        <v>5890</v>
      </c>
      <c r="GEH367" s="302" t="s">
        <v>5890</v>
      </c>
      <c r="GEI367" s="302" t="s">
        <v>5890</v>
      </c>
      <c r="GEJ367" s="302" t="s">
        <v>5890</v>
      </c>
      <c r="GEK367" s="302" t="s">
        <v>5890</v>
      </c>
      <c r="GEL367" s="302" t="s">
        <v>5890</v>
      </c>
      <c r="GEM367" s="302" t="s">
        <v>5890</v>
      </c>
      <c r="GEN367" s="302" t="s">
        <v>5890</v>
      </c>
      <c r="GEO367" s="302" t="s">
        <v>5890</v>
      </c>
      <c r="GEP367" s="302" t="s">
        <v>5890</v>
      </c>
      <c r="GEQ367" s="302" t="s">
        <v>5890</v>
      </c>
      <c r="GER367" s="302" t="s">
        <v>5890</v>
      </c>
      <c r="GES367" s="302" t="s">
        <v>5890</v>
      </c>
      <c r="GET367" s="302" t="s">
        <v>5890</v>
      </c>
      <c r="GEU367" s="302" t="s">
        <v>5890</v>
      </c>
      <c r="GEV367" s="302" t="s">
        <v>5890</v>
      </c>
      <c r="GEW367" s="302" t="s">
        <v>5890</v>
      </c>
      <c r="GEX367" s="302" t="s">
        <v>5890</v>
      </c>
      <c r="GEY367" s="302" t="s">
        <v>5890</v>
      </c>
      <c r="GEZ367" s="302" t="s">
        <v>5890</v>
      </c>
      <c r="GFA367" s="302" t="s">
        <v>5890</v>
      </c>
      <c r="GFB367" s="302" t="s">
        <v>5890</v>
      </c>
      <c r="GFC367" s="302" t="s">
        <v>5890</v>
      </c>
      <c r="GFD367" s="302" t="s">
        <v>5890</v>
      </c>
      <c r="GFE367" s="302" t="s">
        <v>5890</v>
      </c>
      <c r="GFF367" s="302" t="s">
        <v>5890</v>
      </c>
      <c r="GFG367" s="302" t="s">
        <v>5890</v>
      </c>
      <c r="GFH367" s="302" t="s">
        <v>5890</v>
      </c>
      <c r="GFI367" s="302" t="s">
        <v>5890</v>
      </c>
      <c r="GFJ367" s="302" t="s">
        <v>5890</v>
      </c>
      <c r="GFK367" s="302" t="s">
        <v>5890</v>
      </c>
      <c r="GFL367" s="302" t="s">
        <v>5890</v>
      </c>
      <c r="GFM367" s="302" t="s">
        <v>5890</v>
      </c>
      <c r="GFN367" s="302" t="s">
        <v>5890</v>
      </c>
      <c r="GFO367" s="302" t="s">
        <v>5890</v>
      </c>
      <c r="GFP367" s="302" t="s">
        <v>5890</v>
      </c>
      <c r="GFQ367" s="302" t="s">
        <v>5890</v>
      </c>
      <c r="GFR367" s="302" t="s">
        <v>5890</v>
      </c>
      <c r="GFS367" s="302" t="s">
        <v>5890</v>
      </c>
      <c r="GFT367" s="302" t="s">
        <v>5890</v>
      </c>
      <c r="GFU367" s="302" t="s">
        <v>5890</v>
      </c>
      <c r="GFV367" s="302" t="s">
        <v>5890</v>
      </c>
      <c r="GFW367" s="302" t="s">
        <v>5890</v>
      </c>
      <c r="GFX367" s="302" t="s">
        <v>5890</v>
      </c>
      <c r="GFY367" s="302" t="s">
        <v>5890</v>
      </c>
      <c r="GFZ367" s="302" t="s">
        <v>5890</v>
      </c>
      <c r="GGA367" s="302" t="s">
        <v>5890</v>
      </c>
      <c r="GGB367" s="302" t="s">
        <v>5890</v>
      </c>
      <c r="GGC367" s="302" t="s">
        <v>5890</v>
      </c>
      <c r="GGD367" s="302" t="s">
        <v>5890</v>
      </c>
      <c r="GGE367" s="302" t="s">
        <v>5890</v>
      </c>
      <c r="GGF367" s="302" t="s">
        <v>5890</v>
      </c>
      <c r="GGG367" s="302" t="s">
        <v>5890</v>
      </c>
      <c r="GGH367" s="302" t="s">
        <v>5890</v>
      </c>
      <c r="GGI367" s="302" t="s">
        <v>5890</v>
      </c>
      <c r="GGJ367" s="302" t="s">
        <v>5890</v>
      </c>
      <c r="GGK367" s="302" t="s">
        <v>5890</v>
      </c>
      <c r="GGL367" s="302" t="s">
        <v>5890</v>
      </c>
      <c r="GGM367" s="302" t="s">
        <v>5890</v>
      </c>
      <c r="GGN367" s="302" t="s">
        <v>5890</v>
      </c>
      <c r="GGO367" s="302" t="s">
        <v>5890</v>
      </c>
      <c r="GGP367" s="302" t="s">
        <v>5890</v>
      </c>
      <c r="GGQ367" s="302" t="s">
        <v>5890</v>
      </c>
      <c r="GGR367" s="302" t="s">
        <v>5890</v>
      </c>
      <c r="GGS367" s="302" t="s">
        <v>5890</v>
      </c>
      <c r="GGT367" s="302" t="s">
        <v>5890</v>
      </c>
      <c r="GGU367" s="302" t="s">
        <v>5890</v>
      </c>
      <c r="GGV367" s="302" t="s">
        <v>5890</v>
      </c>
      <c r="GGW367" s="302" t="s">
        <v>5890</v>
      </c>
      <c r="GGX367" s="302" t="s">
        <v>5890</v>
      </c>
      <c r="GGY367" s="302" t="s">
        <v>5890</v>
      </c>
      <c r="GGZ367" s="302" t="s">
        <v>5890</v>
      </c>
      <c r="GHA367" s="302" t="s">
        <v>5890</v>
      </c>
      <c r="GHB367" s="302" t="s">
        <v>5890</v>
      </c>
      <c r="GHC367" s="302" t="s">
        <v>5890</v>
      </c>
      <c r="GHD367" s="302" t="s">
        <v>5890</v>
      </c>
      <c r="GHE367" s="302" t="s">
        <v>5890</v>
      </c>
      <c r="GHF367" s="302" t="s">
        <v>5890</v>
      </c>
      <c r="GHG367" s="302" t="s">
        <v>5890</v>
      </c>
      <c r="GHH367" s="302" t="s">
        <v>5890</v>
      </c>
      <c r="GHI367" s="302" t="s">
        <v>5890</v>
      </c>
      <c r="GHJ367" s="302" t="s">
        <v>5890</v>
      </c>
      <c r="GHK367" s="302" t="s">
        <v>5890</v>
      </c>
      <c r="GHL367" s="302" t="s">
        <v>5890</v>
      </c>
      <c r="GHM367" s="302" t="s">
        <v>5890</v>
      </c>
      <c r="GHN367" s="302" t="s">
        <v>5890</v>
      </c>
      <c r="GHO367" s="302" t="s">
        <v>5890</v>
      </c>
      <c r="GHP367" s="302" t="s">
        <v>5890</v>
      </c>
      <c r="GHQ367" s="302" t="s">
        <v>5890</v>
      </c>
      <c r="GHR367" s="302" t="s">
        <v>5890</v>
      </c>
      <c r="GHS367" s="302" t="s">
        <v>5890</v>
      </c>
      <c r="GHT367" s="302" t="s">
        <v>5890</v>
      </c>
      <c r="GHU367" s="302" t="s">
        <v>5890</v>
      </c>
      <c r="GHV367" s="302" t="s">
        <v>5890</v>
      </c>
      <c r="GHW367" s="302" t="s">
        <v>5890</v>
      </c>
      <c r="GHX367" s="302" t="s">
        <v>5890</v>
      </c>
      <c r="GHY367" s="302" t="s">
        <v>5890</v>
      </c>
      <c r="GHZ367" s="302" t="s">
        <v>5890</v>
      </c>
      <c r="GIA367" s="302" t="s">
        <v>5890</v>
      </c>
      <c r="GIB367" s="302" t="s">
        <v>5890</v>
      </c>
      <c r="GIC367" s="302" t="s">
        <v>5890</v>
      </c>
      <c r="GID367" s="302" t="s">
        <v>5890</v>
      </c>
      <c r="GIE367" s="302" t="s">
        <v>5890</v>
      </c>
      <c r="GIF367" s="302" t="s">
        <v>5890</v>
      </c>
      <c r="GIG367" s="302" t="s">
        <v>5890</v>
      </c>
      <c r="GIH367" s="302" t="s">
        <v>5890</v>
      </c>
      <c r="GII367" s="302" t="s">
        <v>5890</v>
      </c>
      <c r="GIJ367" s="302" t="s">
        <v>5890</v>
      </c>
      <c r="GIK367" s="302" t="s">
        <v>5890</v>
      </c>
      <c r="GIL367" s="302" t="s">
        <v>5890</v>
      </c>
      <c r="GIM367" s="302" t="s">
        <v>5890</v>
      </c>
      <c r="GIN367" s="302" t="s">
        <v>5890</v>
      </c>
      <c r="GIO367" s="302" t="s">
        <v>5890</v>
      </c>
      <c r="GIP367" s="302" t="s">
        <v>5890</v>
      </c>
      <c r="GIQ367" s="302" t="s">
        <v>5890</v>
      </c>
      <c r="GIR367" s="302" t="s">
        <v>5890</v>
      </c>
      <c r="GIS367" s="302" t="s">
        <v>5890</v>
      </c>
      <c r="GIT367" s="302" t="s">
        <v>5890</v>
      </c>
      <c r="GIU367" s="302" t="s">
        <v>5890</v>
      </c>
      <c r="GIV367" s="302" t="s">
        <v>5890</v>
      </c>
      <c r="GIW367" s="302" t="s">
        <v>5890</v>
      </c>
      <c r="GIX367" s="302" t="s">
        <v>5890</v>
      </c>
      <c r="GIY367" s="302" t="s">
        <v>5890</v>
      </c>
      <c r="GIZ367" s="302" t="s">
        <v>5890</v>
      </c>
      <c r="GJA367" s="302" t="s">
        <v>5890</v>
      </c>
      <c r="GJB367" s="302" t="s">
        <v>5890</v>
      </c>
      <c r="GJC367" s="302" t="s">
        <v>5890</v>
      </c>
      <c r="GJD367" s="302" t="s">
        <v>5890</v>
      </c>
      <c r="GJE367" s="302" t="s">
        <v>5890</v>
      </c>
      <c r="GJF367" s="302" t="s">
        <v>5890</v>
      </c>
      <c r="GJG367" s="302" t="s">
        <v>5890</v>
      </c>
      <c r="GJH367" s="302" t="s">
        <v>5890</v>
      </c>
      <c r="GJI367" s="302" t="s">
        <v>5890</v>
      </c>
      <c r="GJJ367" s="302" t="s">
        <v>5890</v>
      </c>
      <c r="GJK367" s="302" t="s">
        <v>5890</v>
      </c>
      <c r="GJL367" s="302" t="s">
        <v>5890</v>
      </c>
      <c r="GJM367" s="302" t="s">
        <v>5890</v>
      </c>
      <c r="GJN367" s="302" t="s">
        <v>5890</v>
      </c>
      <c r="GJO367" s="302" t="s">
        <v>5890</v>
      </c>
      <c r="GJP367" s="302" t="s">
        <v>5890</v>
      </c>
      <c r="GJQ367" s="302" t="s">
        <v>5890</v>
      </c>
      <c r="GJR367" s="302" t="s">
        <v>5890</v>
      </c>
      <c r="GJS367" s="302" t="s">
        <v>5890</v>
      </c>
      <c r="GJT367" s="302" t="s">
        <v>5890</v>
      </c>
      <c r="GJU367" s="302" t="s">
        <v>5890</v>
      </c>
      <c r="GJV367" s="302" t="s">
        <v>5890</v>
      </c>
      <c r="GJW367" s="302" t="s">
        <v>5890</v>
      </c>
      <c r="GJX367" s="302" t="s">
        <v>5890</v>
      </c>
      <c r="GJY367" s="302" t="s">
        <v>5890</v>
      </c>
      <c r="GJZ367" s="302" t="s">
        <v>5890</v>
      </c>
      <c r="GKA367" s="302" t="s">
        <v>5890</v>
      </c>
      <c r="GKB367" s="302" t="s">
        <v>5890</v>
      </c>
      <c r="GKC367" s="302" t="s">
        <v>5890</v>
      </c>
      <c r="GKD367" s="302" t="s">
        <v>5890</v>
      </c>
      <c r="GKE367" s="302" t="s">
        <v>5890</v>
      </c>
      <c r="GKF367" s="302" t="s">
        <v>5890</v>
      </c>
      <c r="GKG367" s="302" t="s">
        <v>5890</v>
      </c>
      <c r="GKH367" s="302" t="s">
        <v>5890</v>
      </c>
      <c r="GKI367" s="302" t="s">
        <v>5890</v>
      </c>
      <c r="GKJ367" s="302" t="s">
        <v>5890</v>
      </c>
      <c r="GKK367" s="302" t="s">
        <v>5890</v>
      </c>
      <c r="GKL367" s="302" t="s">
        <v>5890</v>
      </c>
      <c r="GKM367" s="302" t="s">
        <v>5890</v>
      </c>
      <c r="GKN367" s="302" t="s">
        <v>5890</v>
      </c>
      <c r="GKO367" s="302" t="s">
        <v>5890</v>
      </c>
      <c r="GKP367" s="302" t="s">
        <v>5890</v>
      </c>
      <c r="GKQ367" s="302" t="s">
        <v>5890</v>
      </c>
      <c r="GKR367" s="302" t="s">
        <v>5890</v>
      </c>
      <c r="GKS367" s="302" t="s">
        <v>5890</v>
      </c>
      <c r="GKT367" s="302" t="s">
        <v>5890</v>
      </c>
      <c r="GKU367" s="302" t="s">
        <v>5890</v>
      </c>
      <c r="GKV367" s="302" t="s">
        <v>5890</v>
      </c>
      <c r="GKW367" s="302" t="s">
        <v>5890</v>
      </c>
      <c r="GKX367" s="302" t="s">
        <v>5890</v>
      </c>
      <c r="GKY367" s="302" t="s">
        <v>5890</v>
      </c>
      <c r="GKZ367" s="302" t="s">
        <v>5890</v>
      </c>
      <c r="GLA367" s="302" t="s">
        <v>5890</v>
      </c>
      <c r="GLB367" s="302" t="s">
        <v>5890</v>
      </c>
      <c r="GLC367" s="302" t="s">
        <v>5890</v>
      </c>
      <c r="GLD367" s="302" t="s">
        <v>5890</v>
      </c>
      <c r="GLE367" s="302" t="s">
        <v>5890</v>
      </c>
      <c r="GLF367" s="302" t="s">
        <v>5890</v>
      </c>
      <c r="GLG367" s="302" t="s">
        <v>5890</v>
      </c>
      <c r="GLH367" s="302" t="s">
        <v>5890</v>
      </c>
      <c r="GLI367" s="302" t="s">
        <v>5890</v>
      </c>
      <c r="GLJ367" s="302" t="s">
        <v>5890</v>
      </c>
      <c r="GLK367" s="302" t="s">
        <v>5890</v>
      </c>
      <c r="GLL367" s="302" t="s">
        <v>5890</v>
      </c>
      <c r="GLM367" s="302" t="s">
        <v>5890</v>
      </c>
      <c r="GLN367" s="302" t="s">
        <v>5890</v>
      </c>
      <c r="GLO367" s="302" t="s">
        <v>5890</v>
      </c>
      <c r="GLP367" s="302" t="s">
        <v>5890</v>
      </c>
      <c r="GLQ367" s="302" t="s">
        <v>5890</v>
      </c>
      <c r="GLR367" s="302" t="s">
        <v>5890</v>
      </c>
      <c r="GLS367" s="302" t="s">
        <v>5890</v>
      </c>
      <c r="GLT367" s="302" t="s">
        <v>5890</v>
      </c>
      <c r="GLU367" s="302" t="s">
        <v>5890</v>
      </c>
      <c r="GLV367" s="302" t="s">
        <v>5890</v>
      </c>
      <c r="GLW367" s="302" t="s">
        <v>5890</v>
      </c>
      <c r="GLX367" s="302" t="s">
        <v>5890</v>
      </c>
      <c r="GLY367" s="302" t="s">
        <v>5890</v>
      </c>
      <c r="GLZ367" s="302" t="s">
        <v>5890</v>
      </c>
      <c r="GMA367" s="302" t="s">
        <v>5890</v>
      </c>
      <c r="GMB367" s="302" t="s">
        <v>5890</v>
      </c>
      <c r="GMC367" s="302" t="s">
        <v>5890</v>
      </c>
      <c r="GMD367" s="302" t="s">
        <v>5890</v>
      </c>
      <c r="GME367" s="302" t="s">
        <v>5890</v>
      </c>
      <c r="GMF367" s="302" t="s">
        <v>5890</v>
      </c>
      <c r="GMG367" s="302" t="s">
        <v>5890</v>
      </c>
      <c r="GMH367" s="302" t="s">
        <v>5890</v>
      </c>
      <c r="GMI367" s="302" t="s">
        <v>5890</v>
      </c>
      <c r="GMJ367" s="302" t="s">
        <v>5890</v>
      </c>
      <c r="GMK367" s="302" t="s">
        <v>5890</v>
      </c>
      <c r="GML367" s="302" t="s">
        <v>5890</v>
      </c>
      <c r="GMM367" s="302" t="s">
        <v>5890</v>
      </c>
      <c r="GMN367" s="302" t="s">
        <v>5890</v>
      </c>
      <c r="GMO367" s="302" t="s">
        <v>5890</v>
      </c>
      <c r="GMP367" s="302" t="s">
        <v>5890</v>
      </c>
      <c r="GMQ367" s="302" t="s">
        <v>5890</v>
      </c>
      <c r="GMR367" s="302" t="s">
        <v>5890</v>
      </c>
      <c r="GMS367" s="302" t="s">
        <v>5890</v>
      </c>
      <c r="GMT367" s="302" t="s">
        <v>5890</v>
      </c>
      <c r="GMU367" s="302" t="s">
        <v>5890</v>
      </c>
      <c r="GMV367" s="302" t="s">
        <v>5890</v>
      </c>
      <c r="GMW367" s="302" t="s">
        <v>5890</v>
      </c>
      <c r="GMX367" s="302" t="s">
        <v>5890</v>
      </c>
      <c r="GMY367" s="302" t="s">
        <v>5890</v>
      </c>
      <c r="GMZ367" s="302" t="s">
        <v>5890</v>
      </c>
      <c r="GNA367" s="302" t="s">
        <v>5890</v>
      </c>
      <c r="GNB367" s="302" t="s">
        <v>5890</v>
      </c>
      <c r="GNC367" s="302" t="s">
        <v>5890</v>
      </c>
      <c r="GND367" s="302" t="s">
        <v>5890</v>
      </c>
      <c r="GNE367" s="302" t="s">
        <v>5890</v>
      </c>
      <c r="GNF367" s="302" t="s">
        <v>5890</v>
      </c>
      <c r="GNG367" s="302" t="s">
        <v>5890</v>
      </c>
      <c r="GNH367" s="302" t="s">
        <v>5890</v>
      </c>
      <c r="GNI367" s="302" t="s">
        <v>5890</v>
      </c>
      <c r="GNJ367" s="302" t="s">
        <v>5890</v>
      </c>
      <c r="GNK367" s="302" t="s">
        <v>5890</v>
      </c>
      <c r="GNL367" s="302" t="s">
        <v>5890</v>
      </c>
      <c r="GNM367" s="302" t="s">
        <v>5890</v>
      </c>
      <c r="GNN367" s="302" t="s">
        <v>5890</v>
      </c>
      <c r="GNO367" s="302" t="s">
        <v>5890</v>
      </c>
      <c r="GNP367" s="302" t="s">
        <v>5890</v>
      </c>
      <c r="GNQ367" s="302" t="s">
        <v>5890</v>
      </c>
      <c r="GNR367" s="302" t="s">
        <v>5890</v>
      </c>
      <c r="GNS367" s="302" t="s">
        <v>5890</v>
      </c>
      <c r="GNT367" s="302" t="s">
        <v>5890</v>
      </c>
      <c r="GNU367" s="302" t="s">
        <v>5890</v>
      </c>
      <c r="GNV367" s="302" t="s">
        <v>5890</v>
      </c>
      <c r="GNW367" s="302" t="s">
        <v>5890</v>
      </c>
      <c r="GNX367" s="302" t="s">
        <v>5890</v>
      </c>
      <c r="GNY367" s="302" t="s">
        <v>5890</v>
      </c>
      <c r="GNZ367" s="302" t="s">
        <v>5890</v>
      </c>
      <c r="GOA367" s="302" t="s">
        <v>5890</v>
      </c>
      <c r="GOB367" s="302" t="s">
        <v>5890</v>
      </c>
      <c r="GOC367" s="302" t="s">
        <v>5890</v>
      </c>
      <c r="GOD367" s="302" t="s">
        <v>5890</v>
      </c>
      <c r="GOE367" s="302" t="s">
        <v>5890</v>
      </c>
      <c r="GOF367" s="302" t="s">
        <v>5890</v>
      </c>
      <c r="GOG367" s="302" t="s">
        <v>5890</v>
      </c>
      <c r="GOH367" s="302" t="s">
        <v>5890</v>
      </c>
      <c r="GOI367" s="302" t="s">
        <v>5890</v>
      </c>
      <c r="GOJ367" s="302" t="s">
        <v>5890</v>
      </c>
      <c r="GOK367" s="302" t="s">
        <v>5890</v>
      </c>
      <c r="GOL367" s="302" t="s">
        <v>5890</v>
      </c>
      <c r="GOM367" s="302" t="s">
        <v>5890</v>
      </c>
      <c r="GON367" s="302" t="s">
        <v>5890</v>
      </c>
      <c r="GOO367" s="302" t="s">
        <v>5890</v>
      </c>
      <c r="GOP367" s="302" t="s">
        <v>5890</v>
      </c>
      <c r="GOQ367" s="302" t="s">
        <v>5890</v>
      </c>
      <c r="GOR367" s="302" t="s">
        <v>5890</v>
      </c>
      <c r="GOS367" s="302" t="s">
        <v>5890</v>
      </c>
      <c r="GOT367" s="302" t="s">
        <v>5890</v>
      </c>
      <c r="GOU367" s="302" t="s">
        <v>5890</v>
      </c>
      <c r="GOV367" s="302" t="s">
        <v>5890</v>
      </c>
      <c r="GOW367" s="302" t="s">
        <v>5890</v>
      </c>
      <c r="GOX367" s="302" t="s">
        <v>5890</v>
      </c>
      <c r="GOY367" s="302" t="s">
        <v>5890</v>
      </c>
      <c r="GOZ367" s="302" t="s">
        <v>5890</v>
      </c>
      <c r="GPA367" s="302" t="s">
        <v>5890</v>
      </c>
      <c r="GPB367" s="302" t="s">
        <v>5890</v>
      </c>
      <c r="GPC367" s="302" t="s">
        <v>5890</v>
      </c>
      <c r="GPD367" s="302" t="s">
        <v>5890</v>
      </c>
      <c r="GPE367" s="302" t="s">
        <v>5890</v>
      </c>
      <c r="GPF367" s="302" t="s">
        <v>5890</v>
      </c>
      <c r="GPG367" s="302" t="s">
        <v>5890</v>
      </c>
      <c r="GPH367" s="302" t="s">
        <v>5890</v>
      </c>
      <c r="GPI367" s="302" t="s">
        <v>5890</v>
      </c>
      <c r="GPJ367" s="302" t="s">
        <v>5890</v>
      </c>
      <c r="GPK367" s="302" t="s">
        <v>5890</v>
      </c>
      <c r="GPL367" s="302" t="s">
        <v>5890</v>
      </c>
      <c r="GPM367" s="302" t="s">
        <v>5890</v>
      </c>
      <c r="GPN367" s="302" t="s">
        <v>5890</v>
      </c>
      <c r="GPO367" s="302" t="s">
        <v>5890</v>
      </c>
      <c r="GPP367" s="302" t="s">
        <v>5890</v>
      </c>
      <c r="GPQ367" s="302" t="s">
        <v>5890</v>
      </c>
      <c r="GPR367" s="302" t="s">
        <v>5890</v>
      </c>
      <c r="GPS367" s="302" t="s">
        <v>5890</v>
      </c>
      <c r="GPT367" s="302" t="s">
        <v>5890</v>
      </c>
      <c r="GPU367" s="302" t="s">
        <v>5890</v>
      </c>
      <c r="GPV367" s="302" t="s">
        <v>5890</v>
      </c>
      <c r="GPW367" s="302" t="s">
        <v>5890</v>
      </c>
      <c r="GPX367" s="302" t="s">
        <v>5890</v>
      </c>
      <c r="GPY367" s="302" t="s">
        <v>5890</v>
      </c>
      <c r="GPZ367" s="302" t="s">
        <v>5890</v>
      </c>
      <c r="GQA367" s="302" t="s">
        <v>5890</v>
      </c>
      <c r="GQB367" s="302" t="s">
        <v>5890</v>
      </c>
      <c r="GQC367" s="302" t="s">
        <v>5890</v>
      </c>
      <c r="GQD367" s="302" t="s">
        <v>5890</v>
      </c>
      <c r="GQE367" s="302" t="s">
        <v>5890</v>
      </c>
      <c r="GQF367" s="302" t="s">
        <v>5890</v>
      </c>
      <c r="GQG367" s="302" t="s">
        <v>5890</v>
      </c>
      <c r="GQH367" s="302" t="s">
        <v>5890</v>
      </c>
      <c r="GQI367" s="302" t="s">
        <v>5890</v>
      </c>
      <c r="GQJ367" s="302" t="s">
        <v>5890</v>
      </c>
      <c r="GQK367" s="302" t="s">
        <v>5890</v>
      </c>
      <c r="GQL367" s="302" t="s">
        <v>5890</v>
      </c>
      <c r="GQM367" s="302" t="s">
        <v>5890</v>
      </c>
      <c r="GQN367" s="302" t="s">
        <v>5890</v>
      </c>
      <c r="GQO367" s="302" t="s">
        <v>5890</v>
      </c>
      <c r="GQP367" s="302" t="s">
        <v>5890</v>
      </c>
      <c r="GQQ367" s="302" t="s">
        <v>5890</v>
      </c>
      <c r="GQR367" s="302" t="s">
        <v>5890</v>
      </c>
      <c r="GQS367" s="302" t="s">
        <v>5890</v>
      </c>
      <c r="GQT367" s="302" t="s">
        <v>5890</v>
      </c>
      <c r="GQU367" s="302" t="s">
        <v>5890</v>
      </c>
      <c r="GQV367" s="302" t="s">
        <v>5890</v>
      </c>
      <c r="GQW367" s="302" t="s">
        <v>5890</v>
      </c>
      <c r="GQX367" s="302" t="s">
        <v>5890</v>
      </c>
      <c r="GQY367" s="302" t="s">
        <v>5890</v>
      </c>
      <c r="GQZ367" s="302" t="s">
        <v>5890</v>
      </c>
      <c r="GRA367" s="302" t="s">
        <v>5890</v>
      </c>
      <c r="GRB367" s="302" t="s">
        <v>5890</v>
      </c>
      <c r="GRC367" s="302" t="s">
        <v>5890</v>
      </c>
      <c r="GRD367" s="302" t="s">
        <v>5890</v>
      </c>
      <c r="GRE367" s="302" t="s">
        <v>5890</v>
      </c>
      <c r="GRF367" s="302" t="s">
        <v>5890</v>
      </c>
      <c r="GRG367" s="302" t="s">
        <v>5890</v>
      </c>
      <c r="GRH367" s="302" t="s">
        <v>5890</v>
      </c>
      <c r="GRI367" s="302" t="s">
        <v>5890</v>
      </c>
      <c r="GRJ367" s="302" t="s">
        <v>5890</v>
      </c>
      <c r="GRK367" s="302" t="s">
        <v>5890</v>
      </c>
      <c r="GRL367" s="302" t="s">
        <v>5890</v>
      </c>
      <c r="GRM367" s="302" t="s">
        <v>5890</v>
      </c>
      <c r="GRN367" s="302" t="s">
        <v>5890</v>
      </c>
      <c r="GRO367" s="302" t="s">
        <v>5890</v>
      </c>
      <c r="GRP367" s="302" t="s">
        <v>5890</v>
      </c>
      <c r="GRQ367" s="302" t="s">
        <v>5890</v>
      </c>
      <c r="GRR367" s="302" t="s">
        <v>5890</v>
      </c>
      <c r="GRS367" s="302" t="s">
        <v>5890</v>
      </c>
      <c r="GRT367" s="302" t="s">
        <v>5890</v>
      </c>
      <c r="GRU367" s="302" t="s">
        <v>5890</v>
      </c>
      <c r="GRV367" s="302" t="s">
        <v>5890</v>
      </c>
      <c r="GRW367" s="302" t="s">
        <v>5890</v>
      </c>
      <c r="GRX367" s="302" t="s">
        <v>5890</v>
      </c>
      <c r="GRY367" s="302" t="s">
        <v>5890</v>
      </c>
      <c r="GRZ367" s="302" t="s">
        <v>5890</v>
      </c>
      <c r="GSA367" s="302" t="s">
        <v>5890</v>
      </c>
      <c r="GSB367" s="302" t="s">
        <v>5890</v>
      </c>
      <c r="GSC367" s="302" t="s">
        <v>5890</v>
      </c>
      <c r="GSD367" s="302" t="s">
        <v>5890</v>
      </c>
      <c r="GSE367" s="302" t="s">
        <v>5890</v>
      </c>
      <c r="GSF367" s="302" t="s">
        <v>5890</v>
      </c>
      <c r="GSG367" s="302" t="s">
        <v>5890</v>
      </c>
      <c r="GSH367" s="302" t="s">
        <v>5890</v>
      </c>
      <c r="GSI367" s="302" t="s">
        <v>5890</v>
      </c>
      <c r="GSJ367" s="302" t="s">
        <v>5890</v>
      </c>
      <c r="GSK367" s="302" t="s">
        <v>5890</v>
      </c>
      <c r="GSL367" s="302" t="s">
        <v>5890</v>
      </c>
      <c r="GSM367" s="302" t="s">
        <v>5890</v>
      </c>
      <c r="GSN367" s="302" t="s">
        <v>5890</v>
      </c>
      <c r="GSO367" s="302" t="s">
        <v>5890</v>
      </c>
      <c r="GSP367" s="302" t="s">
        <v>5890</v>
      </c>
      <c r="GSQ367" s="302" t="s">
        <v>5890</v>
      </c>
      <c r="GSR367" s="302" t="s">
        <v>5890</v>
      </c>
      <c r="GSS367" s="302" t="s">
        <v>5890</v>
      </c>
      <c r="GST367" s="302" t="s">
        <v>5890</v>
      </c>
      <c r="GSU367" s="302" t="s">
        <v>5890</v>
      </c>
      <c r="GSV367" s="302" t="s">
        <v>5890</v>
      </c>
      <c r="GSW367" s="302" t="s">
        <v>5890</v>
      </c>
      <c r="GSX367" s="302" t="s">
        <v>5890</v>
      </c>
      <c r="GSY367" s="302" t="s">
        <v>5890</v>
      </c>
      <c r="GSZ367" s="302" t="s">
        <v>5890</v>
      </c>
      <c r="GTA367" s="302" t="s">
        <v>5890</v>
      </c>
      <c r="GTB367" s="302" t="s">
        <v>5890</v>
      </c>
      <c r="GTC367" s="302" t="s">
        <v>5890</v>
      </c>
      <c r="GTD367" s="302" t="s">
        <v>5890</v>
      </c>
      <c r="GTE367" s="302" t="s">
        <v>5890</v>
      </c>
      <c r="GTF367" s="302" t="s">
        <v>5890</v>
      </c>
      <c r="GTG367" s="302" t="s">
        <v>5890</v>
      </c>
      <c r="GTH367" s="302" t="s">
        <v>5890</v>
      </c>
      <c r="GTI367" s="302" t="s">
        <v>5890</v>
      </c>
      <c r="GTJ367" s="302" t="s">
        <v>5890</v>
      </c>
      <c r="GTK367" s="302" t="s">
        <v>5890</v>
      </c>
      <c r="GTL367" s="302" t="s">
        <v>5890</v>
      </c>
      <c r="GTM367" s="302" t="s">
        <v>5890</v>
      </c>
      <c r="GTN367" s="302" t="s">
        <v>5890</v>
      </c>
      <c r="GTO367" s="302" t="s">
        <v>5890</v>
      </c>
      <c r="GTP367" s="302" t="s">
        <v>5890</v>
      </c>
      <c r="GTQ367" s="302" t="s">
        <v>5890</v>
      </c>
      <c r="GTR367" s="302" t="s">
        <v>5890</v>
      </c>
      <c r="GTS367" s="302" t="s">
        <v>5890</v>
      </c>
      <c r="GTT367" s="302" t="s">
        <v>5890</v>
      </c>
      <c r="GTU367" s="302" t="s">
        <v>5890</v>
      </c>
      <c r="GTV367" s="302" t="s">
        <v>5890</v>
      </c>
      <c r="GTW367" s="302" t="s">
        <v>5890</v>
      </c>
      <c r="GTX367" s="302" t="s">
        <v>5890</v>
      </c>
      <c r="GTY367" s="302" t="s">
        <v>5890</v>
      </c>
      <c r="GTZ367" s="302" t="s">
        <v>5890</v>
      </c>
      <c r="GUA367" s="302" t="s">
        <v>5890</v>
      </c>
      <c r="GUB367" s="302" t="s">
        <v>5890</v>
      </c>
      <c r="GUC367" s="302" t="s">
        <v>5890</v>
      </c>
      <c r="GUD367" s="302" t="s">
        <v>5890</v>
      </c>
      <c r="GUE367" s="302" t="s">
        <v>5890</v>
      </c>
      <c r="GUF367" s="302" t="s">
        <v>5890</v>
      </c>
      <c r="GUG367" s="302" t="s">
        <v>5890</v>
      </c>
      <c r="GUH367" s="302" t="s">
        <v>5890</v>
      </c>
      <c r="GUI367" s="302" t="s">
        <v>5890</v>
      </c>
      <c r="GUJ367" s="302" t="s">
        <v>5890</v>
      </c>
      <c r="GUK367" s="302" t="s">
        <v>5890</v>
      </c>
      <c r="GUL367" s="302" t="s">
        <v>5890</v>
      </c>
      <c r="GUM367" s="302" t="s">
        <v>5890</v>
      </c>
      <c r="GUN367" s="302" t="s">
        <v>5890</v>
      </c>
      <c r="GUO367" s="302" t="s">
        <v>5890</v>
      </c>
      <c r="GUP367" s="302" t="s">
        <v>5890</v>
      </c>
      <c r="GUQ367" s="302" t="s">
        <v>5890</v>
      </c>
      <c r="GUR367" s="302" t="s">
        <v>5890</v>
      </c>
      <c r="GUS367" s="302" t="s">
        <v>5890</v>
      </c>
      <c r="GUT367" s="302" t="s">
        <v>5890</v>
      </c>
      <c r="GUU367" s="302" t="s">
        <v>5890</v>
      </c>
      <c r="GUV367" s="302" t="s">
        <v>5890</v>
      </c>
      <c r="GUW367" s="302" t="s">
        <v>5890</v>
      </c>
      <c r="GUX367" s="302" t="s">
        <v>5890</v>
      </c>
      <c r="GUY367" s="302" t="s">
        <v>5890</v>
      </c>
      <c r="GUZ367" s="302" t="s">
        <v>5890</v>
      </c>
      <c r="GVA367" s="302" t="s">
        <v>5890</v>
      </c>
      <c r="GVB367" s="302" t="s">
        <v>5890</v>
      </c>
      <c r="GVC367" s="302" t="s">
        <v>5890</v>
      </c>
      <c r="GVD367" s="302" t="s">
        <v>5890</v>
      </c>
      <c r="GVE367" s="302" t="s">
        <v>5890</v>
      </c>
      <c r="GVF367" s="302" t="s">
        <v>5890</v>
      </c>
      <c r="GVG367" s="302" t="s">
        <v>5890</v>
      </c>
      <c r="GVH367" s="302" t="s">
        <v>5890</v>
      </c>
      <c r="GVI367" s="302" t="s">
        <v>5890</v>
      </c>
      <c r="GVJ367" s="302" t="s">
        <v>5890</v>
      </c>
      <c r="GVK367" s="302" t="s">
        <v>5890</v>
      </c>
      <c r="GVL367" s="302" t="s">
        <v>5890</v>
      </c>
      <c r="GVM367" s="302" t="s">
        <v>5890</v>
      </c>
      <c r="GVN367" s="302" t="s">
        <v>5890</v>
      </c>
      <c r="GVO367" s="302" t="s">
        <v>5890</v>
      </c>
      <c r="GVP367" s="302" t="s">
        <v>5890</v>
      </c>
      <c r="GVQ367" s="302" t="s">
        <v>5890</v>
      </c>
      <c r="GVR367" s="302" t="s">
        <v>5890</v>
      </c>
      <c r="GVS367" s="302" t="s">
        <v>5890</v>
      </c>
      <c r="GVT367" s="302" t="s">
        <v>5890</v>
      </c>
      <c r="GVU367" s="302" t="s">
        <v>5890</v>
      </c>
      <c r="GVV367" s="302" t="s">
        <v>5890</v>
      </c>
      <c r="GVW367" s="302" t="s">
        <v>5890</v>
      </c>
      <c r="GVX367" s="302" t="s">
        <v>5890</v>
      </c>
      <c r="GVY367" s="302" t="s">
        <v>5890</v>
      </c>
      <c r="GVZ367" s="302" t="s">
        <v>5890</v>
      </c>
      <c r="GWA367" s="302" t="s">
        <v>5890</v>
      </c>
      <c r="GWB367" s="302" t="s">
        <v>5890</v>
      </c>
      <c r="GWC367" s="302" t="s">
        <v>5890</v>
      </c>
      <c r="GWD367" s="302" t="s">
        <v>5890</v>
      </c>
      <c r="GWE367" s="302" t="s">
        <v>5890</v>
      </c>
      <c r="GWF367" s="302" t="s">
        <v>5890</v>
      </c>
      <c r="GWG367" s="302" t="s">
        <v>5890</v>
      </c>
      <c r="GWH367" s="302" t="s">
        <v>5890</v>
      </c>
      <c r="GWI367" s="302" t="s">
        <v>5890</v>
      </c>
      <c r="GWJ367" s="302" t="s">
        <v>5890</v>
      </c>
      <c r="GWK367" s="302" t="s">
        <v>5890</v>
      </c>
      <c r="GWL367" s="302" t="s">
        <v>5890</v>
      </c>
      <c r="GWM367" s="302" t="s">
        <v>5890</v>
      </c>
      <c r="GWN367" s="302" t="s">
        <v>5890</v>
      </c>
      <c r="GWO367" s="302" t="s">
        <v>5890</v>
      </c>
      <c r="GWP367" s="302" t="s">
        <v>5890</v>
      </c>
      <c r="GWQ367" s="302" t="s">
        <v>5890</v>
      </c>
      <c r="GWR367" s="302" t="s">
        <v>5890</v>
      </c>
      <c r="GWS367" s="302" t="s">
        <v>5890</v>
      </c>
      <c r="GWT367" s="302" t="s">
        <v>5890</v>
      </c>
      <c r="GWU367" s="302" t="s">
        <v>5890</v>
      </c>
      <c r="GWV367" s="302" t="s">
        <v>5890</v>
      </c>
      <c r="GWW367" s="302" t="s">
        <v>5890</v>
      </c>
      <c r="GWX367" s="302" t="s">
        <v>5890</v>
      </c>
      <c r="GWY367" s="302" t="s">
        <v>5890</v>
      </c>
      <c r="GWZ367" s="302" t="s">
        <v>5890</v>
      </c>
      <c r="GXA367" s="302" t="s">
        <v>5890</v>
      </c>
      <c r="GXB367" s="302" t="s">
        <v>5890</v>
      </c>
      <c r="GXC367" s="302" t="s">
        <v>5890</v>
      </c>
      <c r="GXD367" s="302" t="s">
        <v>5890</v>
      </c>
      <c r="GXE367" s="302" t="s">
        <v>5890</v>
      </c>
      <c r="GXF367" s="302" t="s">
        <v>5890</v>
      </c>
      <c r="GXG367" s="302" t="s">
        <v>5890</v>
      </c>
      <c r="GXH367" s="302" t="s">
        <v>5890</v>
      </c>
      <c r="GXI367" s="302" t="s">
        <v>5890</v>
      </c>
      <c r="GXJ367" s="302" t="s">
        <v>5890</v>
      </c>
      <c r="GXK367" s="302" t="s">
        <v>5890</v>
      </c>
      <c r="GXL367" s="302" t="s">
        <v>5890</v>
      </c>
      <c r="GXM367" s="302" t="s">
        <v>5890</v>
      </c>
      <c r="GXN367" s="302" t="s">
        <v>5890</v>
      </c>
      <c r="GXO367" s="302" t="s">
        <v>5890</v>
      </c>
      <c r="GXP367" s="302" t="s">
        <v>5890</v>
      </c>
      <c r="GXQ367" s="302" t="s">
        <v>5890</v>
      </c>
      <c r="GXR367" s="302" t="s">
        <v>5890</v>
      </c>
      <c r="GXS367" s="302" t="s">
        <v>5890</v>
      </c>
      <c r="GXT367" s="302" t="s">
        <v>5890</v>
      </c>
      <c r="GXU367" s="302" t="s">
        <v>5890</v>
      </c>
      <c r="GXV367" s="302" t="s">
        <v>5890</v>
      </c>
      <c r="GXW367" s="302" t="s">
        <v>5890</v>
      </c>
      <c r="GXX367" s="302" t="s">
        <v>5890</v>
      </c>
      <c r="GXY367" s="302" t="s">
        <v>5890</v>
      </c>
      <c r="GXZ367" s="302" t="s">
        <v>5890</v>
      </c>
      <c r="GYA367" s="302" t="s">
        <v>5890</v>
      </c>
      <c r="GYB367" s="302" t="s">
        <v>5890</v>
      </c>
      <c r="GYC367" s="302" t="s">
        <v>5890</v>
      </c>
      <c r="GYD367" s="302" t="s">
        <v>5890</v>
      </c>
      <c r="GYE367" s="302" t="s">
        <v>5890</v>
      </c>
      <c r="GYF367" s="302" t="s">
        <v>5890</v>
      </c>
      <c r="GYG367" s="302" t="s">
        <v>5890</v>
      </c>
      <c r="GYH367" s="302" t="s">
        <v>5890</v>
      </c>
      <c r="GYI367" s="302" t="s">
        <v>5890</v>
      </c>
      <c r="GYJ367" s="302" t="s">
        <v>5890</v>
      </c>
      <c r="GYK367" s="302" t="s">
        <v>5890</v>
      </c>
      <c r="GYL367" s="302" t="s">
        <v>5890</v>
      </c>
      <c r="GYM367" s="302" t="s">
        <v>5890</v>
      </c>
      <c r="GYN367" s="302" t="s">
        <v>5890</v>
      </c>
      <c r="GYO367" s="302" t="s">
        <v>5890</v>
      </c>
      <c r="GYP367" s="302" t="s">
        <v>5890</v>
      </c>
      <c r="GYQ367" s="302" t="s">
        <v>5890</v>
      </c>
      <c r="GYR367" s="302" t="s">
        <v>5890</v>
      </c>
      <c r="GYS367" s="302" t="s">
        <v>5890</v>
      </c>
      <c r="GYT367" s="302" t="s">
        <v>5890</v>
      </c>
      <c r="GYU367" s="302" t="s">
        <v>5890</v>
      </c>
      <c r="GYV367" s="302" t="s">
        <v>5890</v>
      </c>
      <c r="GYW367" s="302" t="s">
        <v>5890</v>
      </c>
      <c r="GYX367" s="302" t="s">
        <v>5890</v>
      </c>
      <c r="GYY367" s="302" t="s">
        <v>5890</v>
      </c>
      <c r="GYZ367" s="302" t="s">
        <v>5890</v>
      </c>
      <c r="GZA367" s="302" t="s">
        <v>5890</v>
      </c>
      <c r="GZB367" s="302" t="s">
        <v>5890</v>
      </c>
      <c r="GZC367" s="302" t="s">
        <v>5890</v>
      </c>
      <c r="GZD367" s="302" t="s">
        <v>5890</v>
      </c>
      <c r="GZE367" s="302" t="s">
        <v>5890</v>
      </c>
      <c r="GZF367" s="302" t="s">
        <v>5890</v>
      </c>
      <c r="GZG367" s="302" t="s">
        <v>5890</v>
      </c>
      <c r="GZH367" s="302" t="s">
        <v>5890</v>
      </c>
      <c r="GZI367" s="302" t="s">
        <v>5890</v>
      </c>
      <c r="GZJ367" s="302" t="s">
        <v>5890</v>
      </c>
      <c r="GZK367" s="302" t="s">
        <v>5890</v>
      </c>
      <c r="GZL367" s="302" t="s">
        <v>5890</v>
      </c>
      <c r="GZM367" s="302" t="s">
        <v>5890</v>
      </c>
      <c r="GZN367" s="302" t="s">
        <v>5890</v>
      </c>
      <c r="GZO367" s="302" t="s">
        <v>5890</v>
      </c>
      <c r="GZP367" s="302" t="s">
        <v>5890</v>
      </c>
      <c r="GZQ367" s="302" t="s">
        <v>5890</v>
      </c>
      <c r="GZR367" s="302" t="s">
        <v>5890</v>
      </c>
      <c r="GZS367" s="302" t="s">
        <v>5890</v>
      </c>
      <c r="GZT367" s="302" t="s">
        <v>5890</v>
      </c>
      <c r="GZU367" s="302" t="s">
        <v>5890</v>
      </c>
      <c r="GZV367" s="302" t="s">
        <v>5890</v>
      </c>
      <c r="GZW367" s="302" t="s">
        <v>5890</v>
      </c>
      <c r="GZX367" s="302" t="s">
        <v>5890</v>
      </c>
      <c r="GZY367" s="302" t="s">
        <v>5890</v>
      </c>
      <c r="GZZ367" s="302" t="s">
        <v>5890</v>
      </c>
      <c r="HAA367" s="302" t="s">
        <v>5890</v>
      </c>
      <c r="HAB367" s="302" t="s">
        <v>5890</v>
      </c>
      <c r="HAC367" s="302" t="s">
        <v>5890</v>
      </c>
      <c r="HAD367" s="302" t="s">
        <v>5890</v>
      </c>
      <c r="HAE367" s="302" t="s">
        <v>5890</v>
      </c>
      <c r="HAF367" s="302" t="s">
        <v>5890</v>
      </c>
      <c r="HAG367" s="302" t="s">
        <v>5890</v>
      </c>
      <c r="HAH367" s="302" t="s">
        <v>5890</v>
      </c>
      <c r="HAI367" s="302" t="s">
        <v>5890</v>
      </c>
      <c r="HAJ367" s="302" t="s">
        <v>5890</v>
      </c>
      <c r="HAK367" s="302" t="s">
        <v>5890</v>
      </c>
      <c r="HAL367" s="302" t="s">
        <v>5890</v>
      </c>
      <c r="HAM367" s="302" t="s">
        <v>5890</v>
      </c>
      <c r="HAN367" s="302" t="s">
        <v>5890</v>
      </c>
      <c r="HAO367" s="302" t="s">
        <v>5890</v>
      </c>
      <c r="HAP367" s="302" t="s">
        <v>5890</v>
      </c>
      <c r="HAQ367" s="302" t="s">
        <v>5890</v>
      </c>
      <c r="HAR367" s="302" t="s">
        <v>5890</v>
      </c>
      <c r="HAS367" s="302" t="s">
        <v>5890</v>
      </c>
      <c r="HAT367" s="302" t="s">
        <v>5890</v>
      </c>
      <c r="HAU367" s="302" t="s">
        <v>5890</v>
      </c>
      <c r="HAV367" s="302" t="s">
        <v>5890</v>
      </c>
      <c r="HAW367" s="302" t="s">
        <v>5890</v>
      </c>
      <c r="HAX367" s="302" t="s">
        <v>5890</v>
      </c>
      <c r="HAY367" s="302" t="s">
        <v>5890</v>
      </c>
      <c r="HAZ367" s="302" t="s">
        <v>5890</v>
      </c>
      <c r="HBA367" s="302" t="s">
        <v>5890</v>
      </c>
      <c r="HBB367" s="302" t="s">
        <v>5890</v>
      </c>
      <c r="HBC367" s="302" t="s">
        <v>5890</v>
      </c>
      <c r="HBD367" s="302" t="s">
        <v>5890</v>
      </c>
      <c r="HBE367" s="302" t="s">
        <v>5890</v>
      </c>
      <c r="HBF367" s="302" t="s">
        <v>5890</v>
      </c>
      <c r="HBG367" s="302" t="s">
        <v>5890</v>
      </c>
      <c r="HBH367" s="302" t="s">
        <v>5890</v>
      </c>
      <c r="HBI367" s="302" t="s">
        <v>5890</v>
      </c>
      <c r="HBJ367" s="302" t="s">
        <v>5890</v>
      </c>
      <c r="HBK367" s="302" t="s">
        <v>5890</v>
      </c>
      <c r="HBL367" s="302" t="s">
        <v>5890</v>
      </c>
      <c r="HBM367" s="302" t="s">
        <v>5890</v>
      </c>
      <c r="HBN367" s="302" t="s">
        <v>5890</v>
      </c>
      <c r="HBO367" s="302" t="s">
        <v>5890</v>
      </c>
      <c r="HBP367" s="302" t="s">
        <v>5890</v>
      </c>
      <c r="HBQ367" s="302" t="s">
        <v>5890</v>
      </c>
      <c r="HBR367" s="302" t="s">
        <v>5890</v>
      </c>
      <c r="HBS367" s="302" t="s">
        <v>5890</v>
      </c>
      <c r="HBT367" s="302" t="s">
        <v>5890</v>
      </c>
      <c r="HBU367" s="302" t="s">
        <v>5890</v>
      </c>
      <c r="HBV367" s="302" t="s">
        <v>5890</v>
      </c>
      <c r="HBW367" s="302" t="s">
        <v>5890</v>
      </c>
      <c r="HBX367" s="302" t="s">
        <v>5890</v>
      </c>
      <c r="HBY367" s="302" t="s">
        <v>5890</v>
      </c>
      <c r="HBZ367" s="302" t="s">
        <v>5890</v>
      </c>
      <c r="HCA367" s="302" t="s">
        <v>5890</v>
      </c>
      <c r="HCB367" s="302" t="s">
        <v>5890</v>
      </c>
      <c r="HCC367" s="302" t="s">
        <v>5890</v>
      </c>
      <c r="HCD367" s="302" t="s">
        <v>5890</v>
      </c>
      <c r="HCE367" s="302" t="s">
        <v>5890</v>
      </c>
      <c r="HCF367" s="302" t="s">
        <v>5890</v>
      </c>
      <c r="HCG367" s="302" t="s">
        <v>5890</v>
      </c>
      <c r="HCH367" s="302" t="s">
        <v>5890</v>
      </c>
      <c r="HCI367" s="302" t="s">
        <v>5890</v>
      </c>
      <c r="HCJ367" s="302" t="s">
        <v>5890</v>
      </c>
      <c r="HCK367" s="302" t="s">
        <v>5890</v>
      </c>
      <c r="HCL367" s="302" t="s">
        <v>5890</v>
      </c>
      <c r="HCM367" s="302" t="s">
        <v>5890</v>
      </c>
      <c r="HCN367" s="302" t="s">
        <v>5890</v>
      </c>
      <c r="HCO367" s="302" t="s">
        <v>5890</v>
      </c>
      <c r="HCP367" s="302" t="s">
        <v>5890</v>
      </c>
      <c r="HCQ367" s="302" t="s">
        <v>5890</v>
      </c>
      <c r="HCR367" s="302" t="s">
        <v>5890</v>
      </c>
      <c r="HCS367" s="302" t="s">
        <v>5890</v>
      </c>
      <c r="HCT367" s="302" t="s">
        <v>5890</v>
      </c>
      <c r="HCU367" s="302" t="s">
        <v>5890</v>
      </c>
      <c r="HCV367" s="302" t="s">
        <v>5890</v>
      </c>
      <c r="HCW367" s="302" t="s">
        <v>5890</v>
      </c>
      <c r="HCX367" s="302" t="s">
        <v>5890</v>
      </c>
      <c r="HCY367" s="302" t="s">
        <v>5890</v>
      </c>
      <c r="HCZ367" s="302" t="s">
        <v>5890</v>
      </c>
      <c r="HDA367" s="302" t="s">
        <v>5890</v>
      </c>
      <c r="HDB367" s="302" t="s">
        <v>5890</v>
      </c>
      <c r="HDC367" s="302" t="s">
        <v>5890</v>
      </c>
      <c r="HDD367" s="302" t="s">
        <v>5890</v>
      </c>
      <c r="HDE367" s="302" t="s">
        <v>5890</v>
      </c>
      <c r="HDF367" s="302" t="s">
        <v>5890</v>
      </c>
      <c r="HDG367" s="302" t="s">
        <v>5890</v>
      </c>
      <c r="HDH367" s="302" t="s">
        <v>5890</v>
      </c>
      <c r="HDI367" s="302" t="s">
        <v>5890</v>
      </c>
      <c r="HDJ367" s="302" t="s">
        <v>5890</v>
      </c>
      <c r="HDK367" s="302" t="s">
        <v>5890</v>
      </c>
      <c r="HDL367" s="302" t="s">
        <v>5890</v>
      </c>
      <c r="HDM367" s="302" t="s">
        <v>5890</v>
      </c>
      <c r="HDN367" s="302" t="s">
        <v>5890</v>
      </c>
      <c r="HDO367" s="302" t="s">
        <v>5890</v>
      </c>
      <c r="HDP367" s="302" t="s">
        <v>5890</v>
      </c>
      <c r="HDQ367" s="302" t="s">
        <v>5890</v>
      </c>
      <c r="HDR367" s="302" t="s">
        <v>5890</v>
      </c>
      <c r="HDS367" s="302" t="s">
        <v>5890</v>
      </c>
      <c r="HDT367" s="302" t="s">
        <v>5890</v>
      </c>
      <c r="HDU367" s="302" t="s">
        <v>5890</v>
      </c>
      <c r="HDV367" s="302" t="s">
        <v>5890</v>
      </c>
      <c r="HDW367" s="302" t="s">
        <v>5890</v>
      </c>
      <c r="HDX367" s="302" t="s">
        <v>5890</v>
      </c>
      <c r="HDY367" s="302" t="s">
        <v>5890</v>
      </c>
      <c r="HDZ367" s="302" t="s">
        <v>5890</v>
      </c>
      <c r="HEA367" s="302" t="s">
        <v>5890</v>
      </c>
      <c r="HEB367" s="302" t="s">
        <v>5890</v>
      </c>
      <c r="HEC367" s="302" t="s">
        <v>5890</v>
      </c>
      <c r="HED367" s="302" t="s">
        <v>5890</v>
      </c>
      <c r="HEE367" s="302" t="s">
        <v>5890</v>
      </c>
      <c r="HEF367" s="302" t="s">
        <v>5890</v>
      </c>
      <c r="HEG367" s="302" t="s">
        <v>5890</v>
      </c>
      <c r="HEH367" s="302" t="s">
        <v>5890</v>
      </c>
      <c r="HEI367" s="302" t="s">
        <v>5890</v>
      </c>
      <c r="HEJ367" s="302" t="s">
        <v>5890</v>
      </c>
      <c r="HEK367" s="302" t="s">
        <v>5890</v>
      </c>
      <c r="HEL367" s="302" t="s">
        <v>5890</v>
      </c>
      <c r="HEM367" s="302" t="s">
        <v>5890</v>
      </c>
      <c r="HEN367" s="302" t="s">
        <v>5890</v>
      </c>
      <c r="HEO367" s="302" t="s">
        <v>5890</v>
      </c>
      <c r="HEP367" s="302" t="s">
        <v>5890</v>
      </c>
      <c r="HEQ367" s="302" t="s">
        <v>5890</v>
      </c>
      <c r="HER367" s="302" t="s">
        <v>5890</v>
      </c>
      <c r="HES367" s="302" t="s">
        <v>5890</v>
      </c>
      <c r="HET367" s="302" t="s">
        <v>5890</v>
      </c>
      <c r="HEU367" s="302" t="s">
        <v>5890</v>
      </c>
      <c r="HEV367" s="302" t="s">
        <v>5890</v>
      </c>
      <c r="HEW367" s="302" t="s">
        <v>5890</v>
      </c>
      <c r="HEX367" s="302" t="s">
        <v>5890</v>
      </c>
      <c r="HEY367" s="302" t="s">
        <v>5890</v>
      </c>
      <c r="HEZ367" s="302" t="s">
        <v>5890</v>
      </c>
      <c r="HFA367" s="302" t="s">
        <v>5890</v>
      </c>
      <c r="HFB367" s="302" t="s">
        <v>5890</v>
      </c>
      <c r="HFC367" s="302" t="s">
        <v>5890</v>
      </c>
      <c r="HFD367" s="302" t="s">
        <v>5890</v>
      </c>
      <c r="HFE367" s="302" t="s">
        <v>5890</v>
      </c>
      <c r="HFF367" s="302" t="s">
        <v>5890</v>
      </c>
      <c r="HFG367" s="302" t="s">
        <v>5890</v>
      </c>
      <c r="HFH367" s="302" t="s">
        <v>5890</v>
      </c>
      <c r="HFI367" s="302" t="s">
        <v>5890</v>
      </c>
      <c r="HFJ367" s="302" t="s">
        <v>5890</v>
      </c>
      <c r="HFK367" s="302" t="s">
        <v>5890</v>
      </c>
      <c r="HFL367" s="302" t="s">
        <v>5890</v>
      </c>
      <c r="HFM367" s="302" t="s">
        <v>5890</v>
      </c>
      <c r="HFN367" s="302" t="s">
        <v>5890</v>
      </c>
      <c r="HFO367" s="302" t="s">
        <v>5890</v>
      </c>
      <c r="HFP367" s="302" t="s">
        <v>5890</v>
      </c>
      <c r="HFQ367" s="302" t="s">
        <v>5890</v>
      </c>
      <c r="HFR367" s="302" t="s">
        <v>5890</v>
      </c>
      <c r="HFS367" s="302" t="s">
        <v>5890</v>
      </c>
      <c r="HFT367" s="302" t="s">
        <v>5890</v>
      </c>
      <c r="HFU367" s="302" t="s">
        <v>5890</v>
      </c>
      <c r="HFV367" s="302" t="s">
        <v>5890</v>
      </c>
      <c r="HFW367" s="302" t="s">
        <v>5890</v>
      </c>
      <c r="HFX367" s="302" t="s">
        <v>5890</v>
      </c>
      <c r="HFY367" s="302" t="s">
        <v>5890</v>
      </c>
      <c r="HFZ367" s="302" t="s">
        <v>5890</v>
      </c>
      <c r="HGA367" s="302" t="s">
        <v>5890</v>
      </c>
      <c r="HGB367" s="302" t="s">
        <v>5890</v>
      </c>
      <c r="HGC367" s="302" t="s">
        <v>5890</v>
      </c>
      <c r="HGD367" s="302" t="s">
        <v>5890</v>
      </c>
      <c r="HGE367" s="302" t="s">
        <v>5890</v>
      </c>
      <c r="HGF367" s="302" t="s">
        <v>5890</v>
      </c>
      <c r="HGG367" s="302" t="s">
        <v>5890</v>
      </c>
      <c r="HGH367" s="302" t="s">
        <v>5890</v>
      </c>
      <c r="HGI367" s="302" t="s">
        <v>5890</v>
      </c>
      <c r="HGJ367" s="302" t="s">
        <v>5890</v>
      </c>
      <c r="HGK367" s="302" t="s">
        <v>5890</v>
      </c>
      <c r="HGL367" s="302" t="s">
        <v>5890</v>
      </c>
      <c r="HGM367" s="302" t="s">
        <v>5890</v>
      </c>
      <c r="HGN367" s="302" t="s">
        <v>5890</v>
      </c>
      <c r="HGO367" s="302" t="s">
        <v>5890</v>
      </c>
      <c r="HGP367" s="302" t="s">
        <v>5890</v>
      </c>
      <c r="HGQ367" s="302" t="s">
        <v>5890</v>
      </c>
      <c r="HGR367" s="302" t="s">
        <v>5890</v>
      </c>
      <c r="HGS367" s="302" t="s">
        <v>5890</v>
      </c>
      <c r="HGT367" s="302" t="s">
        <v>5890</v>
      </c>
      <c r="HGU367" s="302" t="s">
        <v>5890</v>
      </c>
      <c r="HGV367" s="302" t="s">
        <v>5890</v>
      </c>
      <c r="HGW367" s="302" t="s">
        <v>5890</v>
      </c>
      <c r="HGX367" s="302" t="s">
        <v>5890</v>
      </c>
      <c r="HGY367" s="302" t="s">
        <v>5890</v>
      </c>
      <c r="HGZ367" s="302" t="s">
        <v>5890</v>
      </c>
      <c r="HHA367" s="302" t="s">
        <v>5890</v>
      </c>
      <c r="HHB367" s="302" t="s">
        <v>5890</v>
      </c>
      <c r="HHC367" s="302" t="s">
        <v>5890</v>
      </c>
      <c r="HHD367" s="302" t="s">
        <v>5890</v>
      </c>
      <c r="HHE367" s="302" t="s">
        <v>5890</v>
      </c>
      <c r="HHF367" s="302" t="s">
        <v>5890</v>
      </c>
      <c r="HHG367" s="302" t="s">
        <v>5890</v>
      </c>
      <c r="HHH367" s="302" t="s">
        <v>5890</v>
      </c>
      <c r="HHI367" s="302" t="s">
        <v>5890</v>
      </c>
      <c r="HHJ367" s="302" t="s">
        <v>5890</v>
      </c>
      <c r="HHK367" s="302" t="s">
        <v>5890</v>
      </c>
      <c r="HHL367" s="302" t="s">
        <v>5890</v>
      </c>
      <c r="HHM367" s="302" t="s">
        <v>5890</v>
      </c>
      <c r="HHN367" s="302" t="s">
        <v>5890</v>
      </c>
      <c r="HHO367" s="302" t="s">
        <v>5890</v>
      </c>
      <c r="HHP367" s="302" t="s">
        <v>5890</v>
      </c>
      <c r="HHQ367" s="302" t="s">
        <v>5890</v>
      </c>
      <c r="HHR367" s="302" t="s">
        <v>5890</v>
      </c>
      <c r="HHS367" s="302" t="s">
        <v>5890</v>
      </c>
      <c r="HHT367" s="302" t="s">
        <v>5890</v>
      </c>
      <c r="HHU367" s="302" t="s">
        <v>5890</v>
      </c>
      <c r="HHV367" s="302" t="s">
        <v>5890</v>
      </c>
      <c r="HHW367" s="302" t="s">
        <v>5890</v>
      </c>
      <c r="HHX367" s="302" t="s">
        <v>5890</v>
      </c>
      <c r="HHY367" s="302" t="s">
        <v>5890</v>
      </c>
      <c r="HHZ367" s="302" t="s">
        <v>5890</v>
      </c>
      <c r="HIA367" s="302" t="s">
        <v>5890</v>
      </c>
      <c r="HIB367" s="302" t="s">
        <v>5890</v>
      </c>
      <c r="HIC367" s="302" t="s">
        <v>5890</v>
      </c>
      <c r="HID367" s="302" t="s">
        <v>5890</v>
      </c>
      <c r="HIE367" s="302" t="s">
        <v>5890</v>
      </c>
      <c r="HIF367" s="302" t="s">
        <v>5890</v>
      </c>
      <c r="HIG367" s="302" t="s">
        <v>5890</v>
      </c>
      <c r="HIH367" s="302" t="s">
        <v>5890</v>
      </c>
      <c r="HII367" s="302" t="s">
        <v>5890</v>
      </c>
      <c r="HIJ367" s="302" t="s">
        <v>5890</v>
      </c>
      <c r="HIK367" s="302" t="s">
        <v>5890</v>
      </c>
      <c r="HIL367" s="302" t="s">
        <v>5890</v>
      </c>
      <c r="HIM367" s="302" t="s">
        <v>5890</v>
      </c>
      <c r="HIN367" s="302" t="s">
        <v>5890</v>
      </c>
      <c r="HIO367" s="302" t="s">
        <v>5890</v>
      </c>
      <c r="HIP367" s="302" t="s">
        <v>5890</v>
      </c>
      <c r="HIQ367" s="302" t="s">
        <v>5890</v>
      </c>
      <c r="HIR367" s="302" t="s">
        <v>5890</v>
      </c>
      <c r="HIS367" s="302" t="s">
        <v>5890</v>
      </c>
      <c r="HIT367" s="302" t="s">
        <v>5890</v>
      </c>
      <c r="HIU367" s="302" t="s">
        <v>5890</v>
      </c>
      <c r="HIV367" s="302" t="s">
        <v>5890</v>
      </c>
      <c r="HIW367" s="302" t="s">
        <v>5890</v>
      </c>
      <c r="HIX367" s="302" t="s">
        <v>5890</v>
      </c>
      <c r="HIY367" s="302" t="s">
        <v>5890</v>
      </c>
      <c r="HIZ367" s="302" t="s">
        <v>5890</v>
      </c>
      <c r="HJA367" s="302" t="s">
        <v>5890</v>
      </c>
      <c r="HJB367" s="302" t="s">
        <v>5890</v>
      </c>
      <c r="HJC367" s="302" t="s">
        <v>5890</v>
      </c>
      <c r="HJD367" s="302" t="s">
        <v>5890</v>
      </c>
      <c r="HJE367" s="302" t="s">
        <v>5890</v>
      </c>
      <c r="HJF367" s="302" t="s">
        <v>5890</v>
      </c>
      <c r="HJG367" s="302" t="s">
        <v>5890</v>
      </c>
      <c r="HJH367" s="302" t="s">
        <v>5890</v>
      </c>
      <c r="HJI367" s="302" t="s">
        <v>5890</v>
      </c>
      <c r="HJJ367" s="302" t="s">
        <v>5890</v>
      </c>
      <c r="HJK367" s="302" t="s">
        <v>5890</v>
      </c>
      <c r="HJL367" s="302" t="s">
        <v>5890</v>
      </c>
      <c r="HJM367" s="302" t="s">
        <v>5890</v>
      </c>
      <c r="HJN367" s="302" t="s">
        <v>5890</v>
      </c>
      <c r="HJO367" s="302" t="s">
        <v>5890</v>
      </c>
      <c r="HJP367" s="302" t="s">
        <v>5890</v>
      </c>
      <c r="HJQ367" s="302" t="s">
        <v>5890</v>
      </c>
      <c r="HJR367" s="302" t="s">
        <v>5890</v>
      </c>
      <c r="HJS367" s="302" t="s">
        <v>5890</v>
      </c>
      <c r="HJT367" s="302" t="s">
        <v>5890</v>
      </c>
      <c r="HJU367" s="302" t="s">
        <v>5890</v>
      </c>
      <c r="HJV367" s="302" t="s">
        <v>5890</v>
      </c>
      <c r="HJW367" s="302" t="s">
        <v>5890</v>
      </c>
      <c r="HJX367" s="302" t="s">
        <v>5890</v>
      </c>
      <c r="HJY367" s="302" t="s">
        <v>5890</v>
      </c>
      <c r="HJZ367" s="302" t="s">
        <v>5890</v>
      </c>
      <c r="HKA367" s="302" t="s">
        <v>5890</v>
      </c>
      <c r="HKB367" s="302" t="s">
        <v>5890</v>
      </c>
      <c r="HKC367" s="302" t="s">
        <v>5890</v>
      </c>
      <c r="HKD367" s="302" t="s">
        <v>5890</v>
      </c>
      <c r="HKE367" s="302" t="s">
        <v>5890</v>
      </c>
      <c r="HKF367" s="302" t="s">
        <v>5890</v>
      </c>
      <c r="HKG367" s="302" t="s">
        <v>5890</v>
      </c>
      <c r="HKH367" s="302" t="s">
        <v>5890</v>
      </c>
      <c r="HKI367" s="302" t="s">
        <v>5890</v>
      </c>
      <c r="HKJ367" s="302" t="s">
        <v>5890</v>
      </c>
      <c r="HKK367" s="302" t="s">
        <v>5890</v>
      </c>
      <c r="HKL367" s="302" t="s">
        <v>5890</v>
      </c>
      <c r="HKM367" s="302" t="s">
        <v>5890</v>
      </c>
      <c r="HKN367" s="302" t="s">
        <v>5890</v>
      </c>
      <c r="HKO367" s="302" t="s">
        <v>5890</v>
      </c>
      <c r="HKP367" s="302" t="s">
        <v>5890</v>
      </c>
      <c r="HKQ367" s="302" t="s">
        <v>5890</v>
      </c>
      <c r="HKR367" s="302" t="s">
        <v>5890</v>
      </c>
      <c r="HKS367" s="302" t="s">
        <v>5890</v>
      </c>
      <c r="HKT367" s="302" t="s">
        <v>5890</v>
      </c>
      <c r="HKU367" s="302" t="s">
        <v>5890</v>
      </c>
      <c r="HKV367" s="302" t="s">
        <v>5890</v>
      </c>
      <c r="HKW367" s="302" t="s">
        <v>5890</v>
      </c>
      <c r="HKX367" s="302" t="s">
        <v>5890</v>
      </c>
      <c r="HKY367" s="302" t="s">
        <v>5890</v>
      </c>
      <c r="HKZ367" s="302" t="s">
        <v>5890</v>
      </c>
      <c r="HLA367" s="302" t="s">
        <v>5890</v>
      </c>
      <c r="HLB367" s="302" t="s">
        <v>5890</v>
      </c>
      <c r="HLC367" s="302" t="s">
        <v>5890</v>
      </c>
      <c r="HLD367" s="302" t="s">
        <v>5890</v>
      </c>
      <c r="HLE367" s="302" t="s">
        <v>5890</v>
      </c>
      <c r="HLF367" s="302" t="s">
        <v>5890</v>
      </c>
      <c r="HLG367" s="302" t="s">
        <v>5890</v>
      </c>
      <c r="HLH367" s="302" t="s">
        <v>5890</v>
      </c>
      <c r="HLI367" s="302" t="s">
        <v>5890</v>
      </c>
      <c r="HLJ367" s="302" t="s">
        <v>5890</v>
      </c>
      <c r="HLK367" s="302" t="s">
        <v>5890</v>
      </c>
      <c r="HLL367" s="302" t="s">
        <v>5890</v>
      </c>
      <c r="HLM367" s="302" t="s">
        <v>5890</v>
      </c>
      <c r="HLN367" s="302" t="s">
        <v>5890</v>
      </c>
      <c r="HLO367" s="302" t="s">
        <v>5890</v>
      </c>
      <c r="HLP367" s="302" t="s">
        <v>5890</v>
      </c>
      <c r="HLQ367" s="302" t="s">
        <v>5890</v>
      </c>
      <c r="HLR367" s="302" t="s">
        <v>5890</v>
      </c>
      <c r="HLS367" s="302" t="s">
        <v>5890</v>
      </c>
      <c r="HLT367" s="302" t="s">
        <v>5890</v>
      </c>
      <c r="HLU367" s="302" t="s">
        <v>5890</v>
      </c>
      <c r="HLV367" s="302" t="s">
        <v>5890</v>
      </c>
      <c r="HLW367" s="302" t="s">
        <v>5890</v>
      </c>
      <c r="HLX367" s="302" t="s">
        <v>5890</v>
      </c>
      <c r="HLY367" s="302" t="s">
        <v>5890</v>
      </c>
      <c r="HLZ367" s="302" t="s">
        <v>5890</v>
      </c>
      <c r="HMA367" s="302" t="s">
        <v>5890</v>
      </c>
      <c r="HMB367" s="302" t="s">
        <v>5890</v>
      </c>
      <c r="HMC367" s="302" t="s">
        <v>5890</v>
      </c>
      <c r="HMD367" s="302" t="s">
        <v>5890</v>
      </c>
      <c r="HME367" s="302" t="s">
        <v>5890</v>
      </c>
      <c r="HMF367" s="302" t="s">
        <v>5890</v>
      </c>
      <c r="HMG367" s="302" t="s">
        <v>5890</v>
      </c>
      <c r="HMH367" s="302" t="s">
        <v>5890</v>
      </c>
      <c r="HMI367" s="302" t="s">
        <v>5890</v>
      </c>
      <c r="HMJ367" s="302" t="s">
        <v>5890</v>
      </c>
      <c r="HMK367" s="302" t="s">
        <v>5890</v>
      </c>
      <c r="HML367" s="302" t="s">
        <v>5890</v>
      </c>
      <c r="HMM367" s="302" t="s">
        <v>5890</v>
      </c>
      <c r="HMN367" s="302" t="s">
        <v>5890</v>
      </c>
      <c r="HMO367" s="302" t="s">
        <v>5890</v>
      </c>
      <c r="HMP367" s="302" t="s">
        <v>5890</v>
      </c>
      <c r="HMQ367" s="302" t="s">
        <v>5890</v>
      </c>
      <c r="HMR367" s="302" t="s">
        <v>5890</v>
      </c>
      <c r="HMS367" s="302" t="s">
        <v>5890</v>
      </c>
      <c r="HMT367" s="302" t="s">
        <v>5890</v>
      </c>
      <c r="HMU367" s="302" t="s">
        <v>5890</v>
      </c>
      <c r="HMV367" s="302" t="s">
        <v>5890</v>
      </c>
      <c r="HMW367" s="302" t="s">
        <v>5890</v>
      </c>
      <c r="HMX367" s="302" t="s">
        <v>5890</v>
      </c>
      <c r="HMY367" s="302" t="s">
        <v>5890</v>
      </c>
      <c r="HMZ367" s="302" t="s">
        <v>5890</v>
      </c>
      <c r="HNA367" s="302" t="s">
        <v>5890</v>
      </c>
      <c r="HNB367" s="302" t="s">
        <v>5890</v>
      </c>
      <c r="HNC367" s="302" t="s">
        <v>5890</v>
      </c>
      <c r="HND367" s="302" t="s">
        <v>5890</v>
      </c>
      <c r="HNE367" s="302" t="s">
        <v>5890</v>
      </c>
      <c r="HNF367" s="302" t="s">
        <v>5890</v>
      </c>
      <c r="HNG367" s="302" t="s">
        <v>5890</v>
      </c>
      <c r="HNH367" s="302" t="s">
        <v>5890</v>
      </c>
      <c r="HNI367" s="302" t="s">
        <v>5890</v>
      </c>
      <c r="HNJ367" s="302" t="s">
        <v>5890</v>
      </c>
      <c r="HNK367" s="302" t="s">
        <v>5890</v>
      </c>
      <c r="HNL367" s="302" t="s">
        <v>5890</v>
      </c>
      <c r="HNM367" s="302" t="s">
        <v>5890</v>
      </c>
      <c r="HNN367" s="302" t="s">
        <v>5890</v>
      </c>
      <c r="HNO367" s="302" t="s">
        <v>5890</v>
      </c>
      <c r="HNP367" s="302" t="s">
        <v>5890</v>
      </c>
      <c r="HNQ367" s="302" t="s">
        <v>5890</v>
      </c>
      <c r="HNR367" s="302" t="s">
        <v>5890</v>
      </c>
      <c r="HNS367" s="302" t="s">
        <v>5890</v>
      </c>
      <c r="HNT367" s="302" t="s">
        <v>5890</v>
      </c>
      <c r="HNU367" s="302" t="s">
        <v>5890</v>
      </c>
      <c r="HNV367" s="302" t="s">
        <v>5890</v>
      </c>
      <c r="HNW367" s="302" t="s">
        <v>5890</v>
      </c>
      <c r="HNX367" s="302" t="s">
        <v>5890</v>
      </c>
      <c r="HNY367" s="302" t="s">
        <v>5890</v>
      </c>
      <c r="HNZ367" s="302" t="s">
        <v>5890</v>
      </c>
      <c r="HOA367" s="302" t="s">
        <v>5890</v>
      </c>
      <c r="HOB367" s="302" t="s">
        <v>5890</v>
      </c>
      <c r="HOC367" s="302" t="s">
        <v>5890</v>
      </c>
      <c r="HOD367" s="302" t="s">
        <v>5890</v>
      </c>
      <c r="HOE367" s="302" t="s">
        <v>5890</v>
      </c>
      <c r="HOF367" s="302" t="s">
        <v>5890</v>
      </c>
      <c r="HOG367" s="302" t="s">
        <v>5890</v>
      </c>
      <c r="HOH367" s="302" t="s">
        <v>5890</v>
      </c>
      <c r="HOI367" s="302" t="s">
        <v>5890</v>
      </c>
      <c r="HOJ367" s="302" t="s">
        <v>5890</v>
      </c>
      <c r="HOK367" s="302" t="s">
        <v>5890</v>
      </c>
      <c r="HOL367" s="302" t="s">
        <v>5890</v>
      </c>
      <c r="HOM367" s="302" t="s">
        <v>5890</v>
      </c>
      <c r="HON367" s="302" t="s">
        <v>5890</v>
      </c>
      <c r="HOO367" s="302" t="s">
        <v>5890</v>
      </c>
      <c r="HOP367" s="302" t="s">
        <v>5890</v>
      </c>
      <c r="HOQ367" s="302" t="s">
        <v>5890</v>
      </c>
      <c r="HOR367" s="302" t="s">
        <v>5890</v>
      </c>
      <c r="HOS367" s="302" t="s">
        <v>5890</v>
      </c>
      <c r="HOT367" s="302" t="s">
        <v>5890</v>
      </c>
      <c r="HOU367" s="302" t="s">
        <v>5890</v>
      </c>
      <c r="HOV367" s="302" t="s">
        <v>5890</v>
      </c>
      <c r="HOW367" s="302" t="s">
        <v>5890</v>
      </c>
      <c r="HOX367" s="302" t="s">
        <v>5890</v>
      </c>
      <c r="HOY367" s="302" t="s">
        <v>5890</v>
      </c>
      <c r="HOZ367" s="302" t="s">
        <v>5890</v>
      </c>
      <c r="HPA367" s="302" t="s">
        <v>5890</v>
      </c>
      <c r="HPB367" s="302" t="s">
        <v>5890</v>
      </c>
      <c r="HPC367" s="302" t="s">
        <v>5890</v>
      </c>
      <c r="HPD367" s="302" t="s">
        <v>5890</v>
      </c>
      <c r="HPE367" s="302" t="s">
        <v>5890</v>
      </c>
      <c r="HPF367" s="302" t="s">
        <v>5890</v>
      </c>
      <c r="HPG367" s="302" t="s">
        <v>5890</v>
      </c>
      <c r="HPH367" s="302" t="s">
        <v>5890</v>
      </c>
      <c r="HPI367" s="302" t="s">
        <v>5890</v>
      </c>
      <c r="HPJ367" s="302" t="s">
        <v>5890</v>
      </c>
      <c r="HPK367" s="302" t="s">
        <v>5890</v>
      </c>
      <c r="HPL367" s="302" t="s">
        <v>5890</v>
      </c>
      <c r="HPM367" s="302" t="s">
        <v>5890</v>
      </c>
      <c r="HPN367" s="302" t="s">
        <v>5890</v>
      </c>
      <c r="HPO367" s="302" t="s">
        <v>5890</v>
      </c>
      <c r="HPP367" s="302" t="s">
        <v>5890</v>
      </c>
      <c r="HPQ367" s="302" t="s">
        <v>5890</v>
      </c>
      <c r="HPR367" s="302" t="s">
        <v>5890</v>
      </c>
      <c r="HPS367" s="302" t="s">
        <v>5890</v>
      </c>
      <c r="HPT367" s="302" t="s">
        <v>5890</v>
      </c>
      <c r="HPU367" s="302" t="s">
        <v>5890</v>
      </c>
      <c r="HPV367" s="302" t="s">
        <v>5890</v>
      </c>
      <c r="HPW367" s="302" t="s">
        <v>5890</v>
      </c>
      <c r="HPX367" s="302" t="s">
        <v>5890</v>
      </c>
      <c r="HPY367" s="302" t="s">
        <v>5890</v>
      </c>
      <c r="HPZ367" s="302" t="s">
        <v>5890</v>
      </c>
      <c r="HQA367" s="302" t="s">
        <v>5890</v>
      </c>
      <c r="HQB367" s="302" t="s">
        <v>5890</v>
      </c>
      <c r="HQC367" s="302" t="s">
        <v>5890</v>
      </c>
      <c r="HQD367" s="302" t="s">
        <v>5890</v>
      </c>
      <c r="HQE367" s="302" t="s">
        <v>5890</v>
      </c>
      <c r="HQF367" s="302" t="s">
        <v>5890</v>
      </c>
      <c r="HQG367" s="302" t="s">
        <v>5890</v>
      </c>
      <c r="HQH367" s="302" t="s">
        <v>5890</v>
      </c>
      <c r="HQI367" s="302" t="s">
        <v>5890</v>
      </c>
      <c r="HQJ367" s="302" t="s">
        <v>5890</v>
      </c>
      <c r="HQK367" s="302" t="s">
        <v>5890</v>
      </c>
      <c r="HQL367" s="302" t="s">
        <v>5890</v>
      </c>
      <c r="HQM367" s="302" t="s">
        <v>5890</v>
      </c>
      <c r="HQN367" s="302" t="s">
        <v>5890</v>
      </c>
      <c r="HQO367" s="302" t="s">
        <v>5890</v>
      </c>
      <c r="HQP367" s="302" t="s">
        <v>5890</v>
      </c>
      <c r="HQQ367" s="302" t="s">
        <v>5890</v>
      </c>
      <c r="HQR367" s="302" t="s">
        <v>5890</v>
      </c>
      <c r="HQS367" s="302" t="s">
        <v>5890</v>
      </c>
      <c r="HQT367" s="302" t="s">
        <v>5890</v>
      </c>
      <c r="HQU367" s="302" t="s">
        <v>5890</v>
      </c>
      <c r="HQV367" s="302" t="s">
        <v>5890</v>
      </c>
      <c r="HQW367" s="302" t="s">
        <v>5890</v>
      </c>
      <c r="HQX367" s="302" t="s">
        <v>5890</v>
      </c>
      <c r="HQY367" s="302" t="s">
        <v>5890</v>
      </c>
      <c r="HQZ367" s="302" t="s">
        <v>5890</v>
      </c>
      <c r="HRA367" s="302" t="s">
        <v>5890</v>
      </c>
      <c r="HRB367" s="302" t="s">
        <v>5890</v>
      </c>
      <c r="HRC367" s="302" t="s">
        <v>5890</v>
      </c>
      <c r="HRD367" s="302" t="s">
        <v>5890</v>
      </c>
      <c r="HRE367" s="302" t="s">
        <v>5890</v>
      </c>
      <c r="HRF367" s="302" t="s">
        <v>5890</v>
      </c>
      <c r="HRG367" s="302" t="s">
        <v>5890</v>
      </c>
      <c r="HRH367" s="302" t="s">
        <v>5890</v>
      </c>
      <c r="HRI367" s="302" t="s">
        <v>5890</v>
      </c>
      <c r="HRJ367" s="302" t="s">
        <v>5890</v>
      </c>
      <c r="HRK367" s="302" t="s">
        <v>5890</v>
      </c>
      <c r="HRL367" s="302" t="s">
        <v>5890</v>
      </c>
      <c r="HRM367" s="302" t="s">
        <v>5890</v>
      </c>
      <c r="HRN367" s="302" t="s">
        <v>5890</v>
      </c>
      <c r="HRO367" s="302" t="s">
        <v>5890</v>
      </c>
      <c r="HRP367" s="302" t="s">
        <v>5890</v>
      </c>
      <c r="HRQ367" s="302" t="s">
        <v>5890</v>
      </c>
      <c r="HRR367" s="302" t="s">
        <v>5890</v>
      </c>
      <c r="HRS367" s="302" t="s">
        <v>5890</v>
      </c>
      <c r="HRT367" s="302" t="s">
        <v>5890</v>
      </c>
      <c r="HRU367" s="302" t="s">
        <v>5890</v>
      </c>
      <c r="HRV367" s="302" t="s">
        <v>5890</v>
      </c>
      <c r="HRW367" s="302" t="s">
        <v>5890</v>
      </c>
      <c r="HRX367" s="302" t="s">
        <v>5890</v>
      </c>
      <c r="HRY367" s="302" t="s">
        <v>5890</v>
      </c>
      <c r="HRZ367" s="302" t="s">
        <v>5890</v>
      </c>
      <c r="HSA367" s="302" t="s">
        <v>5890</v>
      </c>
      <c r="HSB367" s="302" t="s">
        <v>5890</v>
      </c>
      <c r="HSC367" s="302" t="s">
        <v>5890</v>
      </c>
      <c r="HSD367" s="302" t="s">
        <v>5890</v>
      </c>
      <c r="HSE367" s="302" t="s">
        <v>5890</v>
      </c>
      <c r="HSF367" s="302" t="s">
        <v>5890</v>
      </c>
      <c r="HSG367" s="302" t="s">
        <v>5890</v>
      </c>
      <c r="HSH367" s="302" t="s">
        <v>5890</v>
      </c>
      <c r="HSI367" s="302" t="s">
        <v>5890</v>
      </c>
      <c r="HSJ367" s="302" t="s">
        <v>5890</v>
      </c>
      <c r="HSK367" s="302" t="s">
        <v>5890</v>
      </c>
      <c r="HSL367" s="302" t="s">
        <v>5890</v>
      </c>
      <c r="HSM367" s="302" t="s">
        <v>5890</v>
      </c>
      <c r="HSN367" s="302" t="s">
        <v>5890</v>
      </c>
      <c r="HSO367" s="302" t="s">
        <v>5890</v>
      </c>
      <c r="HSP367" s="302" t="s">
        <v>5890</v>
      </c>
      <c r="HSQ367" s="302" t="s">
        <v>5890</v>
      </c>
      <c r="HSR367" s="302" t="s">
        <v>5890</v>
      </c>
      <c r="HSS367" s="302" t="s">
        <v>5890</v>
      </c>
      <c r="HST367" s="302" t="s">
        <v>5890</v>
      </c>
      <c r="HSU367" s="302" t="s">
        <v>5890</v>
      </c>
      <c r="HSV367" s="302" t="s">
        <v>5890</v>
      </c>
      <c r="HSW367" s="302" t="s">
        <v>5890</v>
      </c>
      <c r="HSX367" s="302" t="s">
        <v>5890</v>
      </c>
      <c r="HSY367" s="302" t="s">
        <v>5890</v>
      </c>
      <c r="HSZ367" s="302" t="s">
        <v>5890</v>
      </c>
      <c r="HTA367" s="302" t="s">
        <v>5890</v>
      </c>
      <c r="HTB367" s="302" t="s">
        <v>5890</v>
      </c>
      <c r="HTC367" s="302" t="s">
        <v>5890</v>
      </c>
      <c r="HTD367" s="302" t="s">
        <v>5890</v>
      </c>
      <c r="HTE367" s="302" t="s">
        <v>5890</v>
      </c>
      <c r="HTF367" s="302" t="s">
        <v>5890</v>
      </c>
      <c r="HTG367" s="302" t="s">
        <v>5890</v>
      </c>
      <c r="HTH367" s="302" t="s">
        <v>5890</v>
      </c>
      <c r="HTI367" s="302" t="s">
        <v>5890</v>
      </c>
      <c r="HTJ367" s="302" t="s">
        <v>5890</v>
      </c>
      <c r="HTK367" s="302" t="s">
        <v>5890</v>
      </c>
      <c r="HTL367" s="302" t="s">
        <v>5890</v>
      </c>
      <c r="HTM367" s="302" t="s">
        <v>5890</v>
      </c>
      <c r="HTN367" s="302" t="s">
        <v>5890</v>
      </c>
      <c r="HTO367" s="302" t="s">
        <v>5890</v>
      </c>
      <c r="HTP367" s="302" t="s">
        <v>5890</v>
      </c>
      <c r="HTQ367" s="302" t="s">
        <v>5890</v>
      </c>
      <c r="HTR367" s="302" t="s">
        <v>5890</v>
      </c>
      <c r="HTS367" s="302" t="s">
        <v>5890</v>
      </c>
      <c r="HTT367" s="302" t="s">
        <v>5890</v>
      </c>
      <c r="HTU367" s="302" t="s">
        <v>5890</v>
      </c>
      <c r="HTV367" s="302" t="s">
        <v>5890</v>
      </c>
      <c r="HTW367" s="302" t="s">
        <v>5890</v>
      </c>
      <c r="HTX367" s="302" t="s">
        <v>5890</v>
      </c>
      <c r="HTY367" s="302" t="s">
        <v>5890</v>
      </c>
      <c r="HTZ367" s="302" t="s">
        <v>5890</v>
      </c>
      <c r="HUA367" s="302" t="s">
        <v>5890</v>
      </c>
      <c r="HUB367" s="302" t="s">
        <v>5890</v>
      </c>
      <c r="HUC367" s="302" t="s">
        <v>5890</v>
      </c>
      <c r="HUD367" s="302" t="s">
        <v>5890</v>
      </c>
      <c r="HUE367" s="302" t="s">
        <v>5890</v>
      </c>
      <c r="HUF367" s="302" t="s">
        <v>5890</v>
      </c>
      <c r="HUG367" s="302" t="s">
        <v>5890</v>
      </c>
      <c r="HUH367" s="302" t="s">
        <v>5890</v>
      </c>
      <c r="HUI367" s="302" t="s">
        <v>5890</v>
      </c>
      <c r="HUJ367" s="302" t="s">
        <v>5890</v>
      </c>
      <c r="HUK367" s="302" t="s">
        <v>5890</v>
      </c>
      <c r="HUL367" s="302" t="s">
        <v>5890</v>
      </c>
      <c r="HUM367" s="302" t="s">
        <v>5890</v>
      </c>
      <c r="HUN367" s="302" t="s">
        <v>5890</v>
      </c>
      <c r="HUO367" s="302" t="s">
        <v>5890</v>
      </c>
      <c r="HUP367" s="302" t="s">
        <v>5890</v>
      </c>
      <c r="HUQ367" s="302" t="s">
        <v>5890</v>
      </c>
      <c r="HUR367" s="302" t="s">
        <v>5890</v>
      </c>
      <c r="HUS367" s="302" t="s">
        <v>5890</v>
      </c>
      <c r="HUT367" s="302" t="s">
        <v>5890</v>
      </c>
      <c r="HUU367" s="302" t="s">
        <v>5890</v>
      </c>
      <c r="HUV367" s="302" t="s">
        <v>5890</v>
      </c>
      <c r="HUW367" s="302" t="s">
        <v>5890</v>
      </c>
      <c r="HUX367" s="302" t="s">
        <v>5890</v>
      </c>
      <c r="HUY367" s="302" t="s">
        <v>5890</v>
      </c>
      <c r="HUZ367" s="302" t="s">
        <v>5890</v>
      </c>
      <c r="HVA367" s="302" t="s">
        <v>5890</v>
      </c>
      <c r="HVB367" s="302" t="s">
        <v>5890</v>
      </c>
      <c r="HVC367" s="302" t="s">
        <v>5890</v>
      </c>
      <c r="HVD367" s="302" t="s">
        <v>5890</v>
      </c>
      <c r="HVE367" s="302" t="s">
        <v>5890</v>
      </c>
      <c r="HVF367" s="302" t="s">
        <v>5890</v>
      </c>
      <c r="HVG367" s="302" t="s">
        <v>5890</v>
      </c>
      <c r="HVH367" s="302" t="s">
        <v>5890</v>
      </c>
      <c r="HVI367" s="302" t="s">
        <v>5890</v>
      </c>
      <c r="HVJ367" s="302" t="s">
        <v>5890</v>
      </c>
      <c r="HVK367" s="302" t="s">
        <v>5890</v>
      </c>
      <c r="HVL367" s="302" t="s">
        <v>5890</v>
      </c>
      <c r="HVM367" s="302" t="s">
        <v>5890</v>
      </c>
      <c r="HVN367" s="302" t="s">
        <v>5890</v>
      </c>
      <c r="HVO367" s="302" t="s">
        <v>5890</v>
      </c>
      <c r="HVP367" s="302" t="s">
        <v>5890</v>
      </c>
      <c r="HVQ367" s="302" t="s">
        <v>5890</v>
      </c>
      <c r="HVR367" s="302" t="s">
        <v>5890</v>
      </c>
      <c r="HVS367" s="302" t="s">
        <v>5890</v>
      </c>
      <c r="HVT367" s="302" t="s">
        <v>5890</v>
      </c>
      <c r="HVU367" s="302" t="s">
        <v>5890</v>
      </c>
      <c r="HVV367" s="302" t="s">
        <v>5890</v>
      </c>
      <c r="HVW367" s="302" t="s">
        <v>5890</v>
      </c>
      <c r="HVX367" s="302" t="s">
        <v>5890</v>
      </c>
      <c r="HVY367" s="302" t="s">
        <v>5890</v>
      </c>
      <c r="HVZ367" s="302" t="s">
        <v>5890</v>
      </c>
      <c r="HWA367" s="302" t="s">
        <v>5890</v>
      </c>
      <c r="HWB367" s="302" t="s">
        <v>5890</v>
      </c>
      <c r="HWC367" s="302" t="s">
        <v>5890</v>
      </c>
      <c r="HWD367" s="302" t="s">
        <v>5890</v>
      </c>
      <c r="HWE367" s="302" t="s">
        <v>5890</v>
      </c>
      <c r="HWF367" s="302" t="s">
        <v>5890</v>
      </c>
      <c r="HWG367" s="302" t="s">
        <v>5890</v>
      </c>
      <c r="HWH367" s="302" t="s">
        <v>5890</v>
      </c>
      <c r="HWI367" s="302" t="s">
        <v>5890</v>
      </c>
      <c r="HWJ367" s="302" t="s">
        <v>5890</v>
      </c>
      <c r="HWK367" s="302" t="s">
        <v>5890</v>
      </c>
      <c r="HWL367" s="302" t="s">
        <v>5890</v>
      </c>
      <c r="HWM367" s="302" t="s">
        <v>5890</v>
      </c>
      <c r="HWN367" s="302" t="s">
        <v>5890</v>
      </c>
      <c r="HWO367" s="302" t="s">
        <v>5890</v>
      </c>
      <c r="HWP367" s="302" t="s">
        <v>5890</v>
      </c>
      <c r="HWQ367" s="302" t="s">
        <v>5890</v>
      </c>
      <c r="HWR367" s="302" t="s">
        <v>5890</v>
      </c>
      <c r="HWS367" s="302" t="s">
        <v>5890</v>
      </c>
      <c r="HWT367" s="302" t="s">
        <v>5890</v>
      </c>
      <c r="HWU367" s="302" t="s">
        <v>5890</v>
      </c>
      <c r="HWV367" s="302" t="s">
        <v>5890</v>
      </c>
      <c r="HWW367" s="302" t="s">
        <v>5890</v>
      </c>
      <c r="HWX367" s="302" t="s">
        <v>5890</v>
      </c>
      <c r="HWY367" s="302" t="s">
        <v>5890</v>
      </c>
      <c r="HWZ367" s="302" t="s">
        <v>5890</v>
      </c>
      <c r="HXA367" s="302" t="s">
        <v>5890</v>
      </c>
      <c r="HXB367" s="302" t="s">
        <v>5890</v>
      </c>
      <c r="HXC367" s="302" t="s">
        <v>5890</v>
      </c>
      <c r="HXD367" s="302" t="s">
        <v>5890</v>
      </c>
      <c r="HXE367" s="302" t="s">
        <v>5890</v>
      </c>
      <c r="HXF367" s="302" t="s">
        <v>5890</v>
      </c>
      <c r="HXG367" s="302" t="s">
        <v>5890</v>
      </c>
      <c r="HXH367" s="302" t="s">
        <v>5890</v>
      </c>
      <c r="HXI367" s="302" t="s">
        <v>5890</v>
      </c>
      <c r="HXJ367" s="302" t="s">
        <v>5890</v>
      </c>
      <c r="HXK367" s="302" t="s">
        <v>5890</v>
      </c>
      <c r="HXL367" s="302" t="s">
        <v>5890</v>
      </c>
      <c r="HXM367" s="302" t="s">
        <v>5890</v>
      </c>
      <c r="HXN367" s="302" t="s">
        <v>5890</v>
      </c>
      <c r="HXO367" s="302" t="s">
        <v>5890</v>
      </c>
      <c r="HXP367" s="302" t="s">
        <v>5890</v>
      </c>
      <c r="HXQ367" s="302" t="s">
        <v>5890</v>
      </c>
      <c r="HXR367" s="302" t="s">
        <v>5890</v>
      </c>
      <c r="HXS367" s="302" t="s">
        <v>5890</v>
      </c>
      <c r="HXT367" s="302" t="s">
        <v>5890</v>
      </c>
      <c r="HXU367" s="302" t="s">
        <v>5890</v>
      </c>
      <c r="HXV367" s="302" t="s">
        <v>5890</v>
      </c>
      <c r="HXW367" s="302" t="s">
        <v>5890</v>
      </c>
      <c r="HXX367" s="302" t="s">
        <v>5890</v>
      </c>
      <c r="HXY367" s="302" t="s">
        <v>5890</v>
      </c>
      <c r="HXZ367" s="302" t="s">
        <v>5890</v>
      </c>
      <c r="HYA367" s="302" t="s">
        <v>5890</v>
      </c>
      <c r="HYB367" s="302" t="s">
        <v>5890</v>
      </c>
      <c r="HYC367" s="302" t="s">
        <v>5890</v>
      </c>
      <c r="HYD367" s="302" t="s">
        <v>5890</v>
      </c>
      <c r="HYE367" s="302" t="s">
        <v>5890</v>
      </c>
      <c r="HYF367" s="302" t="s">
        <v>5890</v>
      </c>
      <c r="HYG367" s="302" t="s">
        <v>5890</v>
      </c>
      <c r="HYH367" s="302" t="s">
        <v>5890</v>
      </c>
      <c r="HYI367" s="302" t="s">
        <v>5890</v>
      </c>
      <c r="HYJ367" s="302" t="s">
        <v>5890</v>
      </c>
      <c r="HYK367" s="302" t="s">
        <v>5890</v>
      </c>
      <c r="HYL367" s="302" t="s">
        <v>5890</v>
      </c>
      <c r="HYM367" s="302" t="s">
        <v>5890</v>
      </c>
      <c r="HYN367" s="302" t="s">
        <v>5890</v>
      </c>
      <c r="HYO367" s="302" t="s">
        <v>5890</v>
      </c>
      <c r="HYP367" s="302" t="s">
        <v>5890</v>
      </c>
      <c r="HYQ367" s="302" t="s">
        <v>5890</v>
      </c>
      <c r="HYR367" s="302" t="s">
        <v>5890</v>
      </c>
      <c r="HYS367" s="302" t="s">
        <v>5890</v>
      </c>
      <c r="HYT367" s="302" t="s">
        <v>5890</v>
      </c>
      <c r="HYU367" s="302" t="s">
        <v>5890</v>
      </c>
      <c r="HYV367" s="302" t="s">
        <v>5890</v>
      </c>
      <c r="HYW367" s="302" t="s">
        <v>5890</v>
      </c>
      <c r="HYX367" s="302" t="s">
        <v>5890</v>
      </c>
      <c r="HYY367" s="302" t="s">
        <v>5890</v>
      </c>
      <c r="HYZ367" s="302" t="s">
        <v>5890</v>
      </c>
      <c r="HZA367" s="302" t="s">
        <v>5890</v>
      </c>
      <c r="HZB367" s="302" t="s">
        <v>5890</v>
      </c>
      <c r="HZC367" s="302" t="s">
        <v>5890</v>
      </c>
      <c r="HZD367" s="302" t="s">
        <v>5890</v>
      </c>
      <c r="HZE367" s="302" t="s">
        <v>5890</v>
      </c>
      <c r="HZF367" s="302" t="s">
        <v>5890</v>
      </c>
      <c r="HZG367" s="302" t="s">
        <v>5890</v>
      </c>
      <c r="HZH367" s="302" t="s">
        <v>5890</v>
      </c>
      <c r="HZI367" s="302" t="s">
        <v>5890</v>
      </c>
      <c r="HZJ367" s="302" t="s">
        <v>5890</v>
      </c>
      <c r="HZK367" s="302" t="s">
        <v>5890</v>
      </c>
      <c r="HZL367" s="302" t="s">
        <v>5890</v>
      </c>
      <c r="HZM367" s="302" t="s">
        <v>5890</v>
      </c>
      <c r="HZN367" s="302" t="s">
        <v>5890</v>
      </c>
      <c r="HZO367" s="302" t="s">
        <v>5890</v>
      </c>
      <c r="HZP367" s="302" t="s">
        <v>5890</v>
      </c>
      <c r="HZQ367" s="302" t="s">
        <v>5890</v>
      </c>
      <c r="HZR367" s="302" t="s">
        <v>5890</v>
      </c>
      <c r="HZS367" s="302" t="s">
        <v>5890</v>
      </c>
      <c r="HZT367" s="302" t="s">
        <v>5890</v>
      </c>
      <c r="HZU367" s="302" t="s">
        <v>5890</v>
      </c>
      <c r="HZV367" s="302" t="s">
        <v>5890</v>
      </c>
      <c r="HZW367" s="302" t="s">
        <v>5890</v>
      </c>
      <c r="HZX367" s="302" t="s">
        <v>5890</v>
      </c>
      <c r="HZY367" s="302" t="s">
        <v>5890</v>
      </c>
      <c r="HZZ367" s="302" t="s">
        <v>5890</v>
      </c>
      <c r="IAA367" s="302" t="s">
        <v>5890</v>
      </c>
      <c r="IAB367" s="302" t="s">
        <v>5890</v>
      </c>
      <c r="IAC367" s="302" t="s">
        <v>5890</v>
      </c>
      <c r="IAD367" s="302" t="s">
        <v>5890</v>
      </c>
      <c r="IAE367" s="302" t="s">
        <v>5890</v>
      </c>
      <c r="IAF367" s="302" t="s">
        <v>5890</v>
      </c>
      <c r="IAG367" s="302" t="s">
        <v>5890</v>
      </c>
      <c r="IAH367" s="302" t="s">
        <v>5890</v>
      </c>
      <c r="IAI367" s="302" t="s">
        <v>5890</v>
      </c>
      <c r="IAJ367" s="302" t="s">
        <v>5890</v>
      </c>
      <c r="IAK367" s="302" t="s">
        <v>5890</v>
      </c>
      <c r="IAL367" s="302" t="s">
        <v>5890</v>
      </c>
      <c r="IAM367" s="302" t="s">
        <v>5890</v>
      </c>
      <c r="IAN367" s="302" t="s">
        <v>5890</v>
      </c>
      <c r="IAO367" s="302" t="s">
        <v>5890</v>
      </c>
      <c r="IAP367" s="302" t="s">
        <v>5890</v>
      </c>
      <c r="IAQ367" s="302" t="s">
        <v>5890</v>
      </c>
      <c r="IAR367" s="302" t="s">
        <v>5890</v>
      </c>
      <c r="IAS367" s="302" t="s">
        <v>5890</v>
      </c>
      <c r="IAT367" s="302" t="s">
        <v>5890</v>
      </c>
      <c r="IAU367" s="302" t="s">
        <v>5890</v>
      </c>
      <c r="IAV367" s="302" t="s">
        <v>5890</v>
      </c>
      <c r="IAW367" s="302" t="s">
        <v>5890</v>
      </c>
      <c r="IAX367" s="302" t="s">
        <v>5890</v>
      </c>
      <c r="IAY367" s="302" t="s">
        <v>5890</v>
      </c>
      <c r="IAZ367" s="302" t="s">
        <v>5890</v>
      </c>
      <c r="IBA367" s="302" t="s">
        <v>5890</v>
      </c>
      <c r="IBB367" s="302" t="s">
        <v>5890</v>
      </c>
      <c r="IBC367" s="302" t="s">
        <v>5890</v>
      </c>
      <c r="IBD367" s="302" t="s">
        <v>5890</v>
      </c>
      <c r="IBE367" s="302" t="s">
        <v>5890</v>
      </c>
      <c r="IBF367" s="302" t="s">
        <v>5890</v>
      </c>
      <c r="IBG367" s="302" t="s">
        <v>5890</v>
      </c>
      <c r="IBH367" s="302" t="s">
        <v>5890</v>
      </c>
      <c r="IBI367" s="302" t="s">
        <v>5890</v>
      </c>
      <c r="IBJ367" s="302" t="s">
        <v>5890</v>
      </c>
      <c r="IBK367" s="302" t="s">
        <v>5890</v>
      </c>
      <c r="IBL367" s="302" t="s">
        <v>5890</v>
      </c>
      <c r="IBM367" s="302" t="s">
        <v>5890</v>
      </c>
      <c r="IBN367" s="302" t="s">
        <v>5890</v>
      </c>
      <c r="IBO367" s="302" t="s">
        <v>5890</v>
      </c>
      <c r="IBP367" s="302" t="s">
        <v>5890</v>
      </c>
      <c r="IBQ367" s="302" t="s">
        <v>5890</v>
      </c>
      <c r="IBR367" s="302" t="s">
        <v>5890</v>
      </c>
      <c r="IBS367" s="302" t="s">
        <v>5890</v>
      </c>
      <c r="IBT367" s="302" t="s">
        <v>5890</v>
      </c>
      <c r="IBU367" s="302" t="s">
        <v>5890</v>
      </c>
      <c r="IBV367" s="302" t="s">
        <v>5890</v>
      </c>
      <c r="IBW367" s="302" t="s">
        <v>5890</v>
      </c>
      <c r="IBX367" s="302" t="s">
        <v>5890</v>
      </c>
      <c r="IBY367" s="302" t="s">
        <v>5890</v>
      </c>
      <c r="IBZ367" s="302" t="s">
        <v>5890</v>
      </c>
      <c r="ICA367" s="302" t="s">
        <v>5890</v>
      </c>
      <c r="ICB367" s="302" t="s">
        <v>5890</v>
      </c>
      <c r="ICC367" s="302" t="s">
        <v>5890</v>
      </c>
      <c r="ICD367" s="302" t="s">
        <v>5890</v>
      </c>
      <c r="ICE367" s="302" t="s">
        <v>5890</v>
      </c>
      <c r="ICF367" s="302" t="s">
        <v>5890</v>
      </c>
      <c r="ICG367" s="302" t="s">
        <v>5890</v>
      </c>
      <c r="ICH367" s="302" t="s">
        <v>5890</v>
      </c>
      <c r="ICI367" s="302" t="s">
        <v>5890</v>
      </c>
      <c r="ICJ367" s="302" t="s">
        <v>5890</v>
      </c>
      <c r="ICK367" s="302" t="s">
        <v>5890</v>
      </c>
      <c r="ICL367" s="302" t="s">
        <v>5890</v>
      </c>
      <c r="ICM367" s="302" t="s">
        <v>5890</v>
      </c>
      <c r="ICN367" s="302" t="s">
        <v>5890</v>
      </c>
      <c r="ICO367" s="302" t="s">
        <v>5890</v>
      </c>
      <c r="ICP367" s="302" t="s">
        <v>5890</v>
      </c>
      <c r="ICQ367" s="302" t="s">
        <v>5890</v>
      </c>
      <c r="ICR367" s="302" t="s">
        <v>5890</v>
      </c>
      <c r="ICS367" s="302" t="s">
        <v>5890</v>
      </c>
      <c r="ICT367" s="302" t="s">
        <v>5890</v>
      </c>
      <c r="ICU367" s="302" t="s">
        <v>5890</v>
      </c>
      <c r="ICV367" s="302" t="s">
        <v>5890</v>
      </c>
      <c r="ICW367" s="302" t="s">
        <v>5890</v>
      </c>
      <c r="ICX367" s="302" t="s">
        <v>5890</v>
      </c>
      <c r="ICY367" s="302" t="s">
        <v>5890</v>
      </c>
      <c r="ICZ367" s="302" t="s">
        <v>5890</v>
      </c>
      <c r="IDA367" s="302" t="s">
        <v>5890</v>
      </c>
      <c r="IDB367" s="302" t="s">
        <v>5890</v>
      </c>
      <c r="IDC367" s="302" t="s">
        <v>5890</v>
      </c>
      <c r="IDD367" s="302" t="s">
        <v>5890</v>
      </c>
      <c r="IDE367" s="302" t="s">
        <v>5890</v>
      </c>
      <c r="IDF367" s="302" t="s">
        <v>5890</v>
      </c>
      <c r="IDG367" s="302" t="s">
        <v>5890</v>
      </c>
      <c r="IDH367" s="302" t="s">
        <v>5890</v>
      </c>
      <c r="IDI367" s="302" t="s">
        <v>5890</v>
      </c>
      <c r="IDJ367" s="302" t="s">
        <v>5890</v>
      </c>
      <c r="IDK367" s="302" t="s">
        <v>5890</v>
      </c>
      <c r="IDL367" s="302" t="s">
        <v>5890</v>
      </c>
      <c r="IDM367" s="302" t="s">
        <v>5890</v>
      </c>
      <c r="IDN367" s="302" t="s">
        <v>5890</v>
      </c>
      <c r="IDO367" s="302" t="s">
        <v>5890</v>
      </c>
      <c r="IDP367" s="302" t="s">
        <v>5890</v>
      </c>
      <c r="IDQ367" s="302" t="s">
        <v>5890</v>
      </c>
      <c r="IDR367" s="302" t="s">
        <v>5890</v>
      </c>
      <c r="IDS367" s="302" t="s">
        <v>5890</v>
      </c>
      <c r="IDT367" s="302" t="s">
        <v>5890</v>
      </c>
      <c r="IDU367" s="302" t="s">
        <v>5890</v>
      </c>
      <c r="IDV367" s="302" t="s">
        <v>5890</v>
      </c>
      <c r="IDW367" s="302" t="s">
        <v>5890</v>
      </c>
      <c r="IDX367" s="302" t="s">
        <v>5890</v>
      </c>
      <c r="IDY367" s="302" t="s">
        <v>5890</v>
      </c>
      <c r="IDZ367" s="302" t="s">
        <v>5890</v>
      </c>
      <c r="IEA367" s="302" t="s">
        <v>5890</v>
      </c>
      <c r="IEB367" s="302" t="s">
        <v>5890</v>
      </c>
      <c r="IEC367" s="302" t="s">
        <v>5890</v>
      </c>
      <c r="IED367" s="302" t="s">
        <v>5890</v>
      </c>
      <c r="IEE367" s="302" t="s">
        <v>5890</v>
      </c>
      <c r="IEF367" s="302" t="s">
        <v>5890</v>
      </c>
      <c r="IEG367" s="302" t="s">
        <v>5890</v>
      </c>
      <c r="IEH367" s="302" t="s">
        <v>5890</v>
      </c>
      <c r="IEI367" s="302" t="s">
        <v>5890</v>
      </c>
      <c r="IEJ367" s="302" t="s">
        <v>5890</v>
      </c>
      <c r="IEK367" s="302" t="s">
        <v>5890</v>
      </c>
      <c r="IEL367" s="302" t="s">
        <v>5890</v>
      </c>
      <c r="IEM367" s="302" t="s">
        <v>5890</v>
      </c>
      <c r="IEN367" s="302" t="s">
        <v>5890</v>
      </c>
      <c r="IEO367" s="302" t="s">
        <v>5890</v>
      </c>
      <c r="IEP367" s="302" t="s">
        <v>5890</v>
      </c>
      <c r="IEQ367" s="302" t="s">
        <v>5890</v>
      </c>
      <c r="IER367" s="302" t="s">
        <v>5890</v>
      </c>
      <c r="IES367" s="302" t="s">
        <v>5890</v>
      </c>
      <c r="IET367" s="302" t="s">
        <v>5890</v>
      </c>
      <c r="IEU367" s="302" t="s">
        <v>5890</v>
      </c>
      <c r="IEV367" s="302" t="s">
        <v>5890</v>
      </c>
      <c r="IEW367" s="302" t="s">
        <v>5890</v>
      </c>
      <c r="IEX367" s="302" t="s">
        <v>5890</v>
      </c>
      <c r="IEY367" s="302" t="s">
        <v>5890</v>
      </c>
      <c r="IEZ367" s="302" t="s">
        <v>5890</v>
      </c>
      <c r="IFA367" s="302" t="s">
        <v>5890</v>
      </c>
      <c r="IFB367" s="302" t="s">
        <v>5890</v>
      </c>
      <c r="IFC367" s="302" t="s">
        <v>5890</v>
      </c>
      <c r="IFD367" s="302" t="s">
        <v>5890</v>
      </c>
      <c r="IFE367" s="302" t="s">
        <v>5890</v>
      </c>
      <c r="IFF367" s="302" t="s">
        <v>5890</v>
      </c>
      <c r="IFG367" s="302" t="s">
        <v>5890</v>
      </c>
      <c r="IFH367" s="302" t="s">
        <v>5890</v>
      </c>
      <c r="IFI367" s="302" t="s">
        <v>5890</v>
      </c>
      <c r="IFJ367" s="302" t="s">
        <v>5890</v>
      </c>
      <c r="IFK367" s="302" t="s">
        <v>5890</v>
      </c>
      <c r="IFL367" s="302" t="s">
        <v>5890</v>
      </c>
      <c r="IFM367" s="302" t="s">
        <v>5890</v>
      </c>
      <c r="IFN367" s="302" t="s">
        <v>5890</v>
      </c>
      <c r="IFO367" s="302" t="s">
        <v>5890</v>
      </c>
      <c r="IFP367" s="302" t="s">
        <v>5890</v>
      </c>
      <c r="IFQ367" s="302" t="s">
        <v>5890</v>
      </c>
      <c r="IFR367" s="302" t="s">
        <v>5890</v>
      </c>
      <c r="IFS367" s="302" t="s">
        <v>5890</v>
      </c>
      <c r="IFT367" s="302" t="s">
        <v>5890</v>
      </c>
      <c r="IFU367" s="302" t="s">
        <v>5890</v>
      </c>
      <c r="IFV367" s="302" t="s">
        <v>5890</v>
      </c>
      <c r="IFW367" s="302" t="s">
        <v>5890</v>
      </c>
      <c r="IFX367" s="302" t="s">
        <v>5890</v>
      </c>
      <c r="IFY367" s="302" t="s">
        <v>5890</v>
      </c>
      <c r="IFZ367" s="302" t="s">
        <v>5890</v>
      </c>
      <c r="IGA367" s="302" t="s">
        <v>5890</v>
      </c>
      <c r="IGB367" s="302" t="s">
        <v>5890</v>
      </c>
      <c r="IGC367" s="302" t="s">
        <v>5890</v>
      </c>
      <c r="IGD367" s="302" t="s">
        <v>5890</v>
      </c>
      <c r="IGE367" s="302" t="s">
        <v>5890</v>
      </c>
      <c r="IGF367" s="302" t="s">
        <v>5890</v>
      </c>
      <c r="IGG367" s="302" t="s">
        <v>5890</v>
      </c>
      <c r="IGH367" s="302" t="s">
        <v>5890</v>
      </c>
      <c r="IGI367" s="302" t="s">
        <v>5890</v>
      </c>
      <c r="IGJ367" s="302" t="s">
        <v>5890</v>
      </c>
      <c r="IGK367" s="302" t="s">
        <v>5890</v>
      </c>
      <c r="IGL367" s="302" t="s">
        <v>5890</v>
      </c>
      <c r="IGM367" s="302" t="s">
        <v>5890</v>
      </c>
      <c r="IGN367" s="302" t="s">
        <v>5890</v>
      </c>
      <c r="IGO367" s="302" t="s">
        <v>5890</v>
      </c>
      <c r="IGP367" s="302" t="s">
        <v>5890</v>
      </c>
      <c r="IGQ367" s="302" t="s">
        <v>5890</v>
      </c>
      <c r="IGR367" s="302" t="s">
        <v>5890</v>
      </c>
      <c r="IGS367" s="302" t="s">
        <v>5890</v>
      </c>
      <c r="IGT367" s="302" t="s">
        <v>5890</v>
      </c>
      <c r="IGU367" s="302" t="s">
        <v>5890</v>
      </c>
      <c r="IGV367" s="302" t="s">
        <v>5890</v>
      </c>
      <c r="IGW367" s="302" t="s">
        <v>5890</v>
      </c>
      <c r="IGX367" s="302" t="s">
        <v>5890</v>
      </c>
      <c r="IGY367" s="302" t="s">
        <v>5890</v>
      </c>
      <c r="IGZ367" s="302" t="s">
        <v>5890</v>
      </c>
      <c r="IHA367" s="302" t="s">
        <v>5890</v>
      </c>
      <c r="IHB367" s="302" t="s">
        <v>5890</v>
      </c>
      <c r="IHC367" s="302" t="s">
        <v>5890</v>
      </c>
      <c r="IHD367" s="302" t="s">
        <v>5890</v>
      </c>
      <c r="IHE367" s="302" t="s">
        <v>5890</v>
      </c>
      <c r="IHF367" s="302" t="s">
        <v>5890</v>
      </c>
      <c r="IHG367" s="302" t="s">
        <v>5890</v>
      </c>
      <c r="IHH367" s="302" t="s">
        <v>5890</v>
      </c>
      <c r="IHI367" s="302" t="s">
        <v>5890</v>
      </c>
      <c r="IHJ367" s="302" t="s">
        <v>5890</v>
      </c>
      <c r="IHK367" s="302" t="s">
        <v>5890</v>
      </c>
      <c r="IHL367" s="302" t="s">
        <v>5890</v>
      </c>
      <c r="IHM367" s="302" t="s">
        <v>5890</v>
      </c>
      <c r="IHN367" s="302" t="s">
        <v>5890</v>
      </c>
      <c r="IHO367" s="302" t="s">
        <v>5890</v>
      </c>
      <c r="IHP367" s="302" t="s">
        <v>5890</v>
      </c>
      <c r="IHQ367" s="302" t="s">
        <v>5890</v>
      </c>
      <c r="IHR367" s="302" t="s">
        <v>5890</v>
      </c>
      <c r="IHS367" s="302" t="s">
        <v>5890</v>
      </c>
      <c r="IHT367" s="302" t="s">
        <v>5890</v>
      </c>
      <c r="IHU367" s="302" t="s">
        <v>5890</v>
      </c>
      <c r="IHV367" s="302" t="s">
        <v>5890</v>
      </c>
      <c r="IHW367" s="302" t="s">
        <v>5890</v>
      </c>
      <c r="IHX367" s="302" t="s">
        <v>5890</v>
      </c>
      <c r="IHY367" s="302" t="s">
        <v>5890</v>
      </c>
      <c r="IHZ367" s="302" t="s">
        <v>5890</v>
      </c>
      <c r="IIA367" s="302" t="s">
        <v>5890</v>
      </c>
      <c r="IIB367" s="302" t="s">
        <v>5890</v>
      </c>
      <c r="IIC367" s="302" t="s">
        <v>5890</v>
      </c>
      <c r="IID367" s="302" t="s">
        <v>5890</v>
      </c>
      <c r="IIE367" s="302" t="s">
        <v>5890</v>
      </c>
      <c r="IIF367" s="302" t="s">
        <v>5890</v>
      </c>
      <c r="IIG367" s="302" t="s">
        <v>5890</v>
      </c>
      <c r="IIH367" s="302" t="s">
        <v>5890</v>
      </c>
      <c r="III367" s="302" t="s">
        <v>5890</v>
      </c>
      <c r="IIJ367" s="302" t="s">
        <v>5890</v>
      </c>
      <c r="IIK367" s="302" t="s">
        <v>5890</v>
      </c>
      <c r="IIL367" s="302" t="s">
        <v>5890</v>
      </c>
      <c r="IIM367" s="302" t="s">
        <v>5890</v>
      </c>
      <c r="IIN367" s="302" t="s">
        <v>5890</v>
      </c>
      <c r="IIO367" s="302" t="s">
        <v>5890</v>
      </c>
      <c r="IIP367" s="302" t="s">
        <v>5890</v>
      </c>
      <c r="IIQ367" s="302" t="s">
        <v>5890</v>
      </c>
      <c r="IIR367" s="302" t="s">
        <v>5890</v>
      </c>
      <c r="IIS367" s="302" t="s">
        <v>5890</v>
      </c>
      <c r="IIT367" s="302" t="s">
        <v>5890</v>
      </c>
      <c r="IIU367" s="302" t="s">
        <v>5890</v>
      </c>
      <c r="IIV367" s="302" t="s">
        <v>5890</v>
      </c>
      <c r="IIW367" s="302" t="s">
        <v>5890</v>
      </c>
      <c r="IIX367" s="302" t="s">
        <v>5890</v>
      </c>
      <c r="IIY367" s="302" t="s">
        <v>5890</v>
      </c>
      <c r="IIZ367" s="302" t="s">
        <v>5890</v>
      </c>
      <c r="IJA367" s="302" t="s">
        <v>5890</v>
      </c>
      <c r="IJB367" s="302" t="s">
        <v>5890</v>
      </c>
      <c r="IJC367" s="302" t="s">
        <v>5890</v>
      </c>
      <c r="IJD367" s="302" t="s">
        <v>5890</v>
      </c>
      <c r="IJE367" s="302" t="s">
        <v>5890</v>
      </c>
      <c r="IJF367" s="302" t="s">
        <v>5890</v>
      </c>
      <c r="IJG367" s="302" t="s">
        <v>5890</v>
      </c>
      <c r="IJH367" s="302" t="s">
        <v>5890</v>
      </c>
      <c r="IJI367" s="302" t="s">
        <v>5890</v>
      </c>
      <c r="IJJ367" s="302" t="s">
        <v>5890</v>
      </c>
      <c r="IJK367" s="302" t="s">
        <v>5890</v>
      </c>
      <c r="IJL367" s="302" t="s">
        <v>5890</v>
      </c>
      <c r="IJM367" s="302" t="s">
        <v>5890</v>
      </c>
      <c r="IJN367" s="302" t="s">
        <v>5890</v>
      </c>
      <c r="IJO367" s="302" t="s">
        <v>5890</v>
      </c>
      <c r="IJP367" s="302" t="s">
        <v>5890</v>
      </c>
      <c r="IJQ367" s="302" t="s">
        <v>5890</v>
      </c>
      <c r="IJR367" s="302" t="s">
        <v>5890</v>
      </c>
      <c r="IJS367" s="302" t="s">
        <v>5890</v>
      </c>
      <c r="IJT367" s="302" t="s">
        <v>5890</v>
      </c>
      <c r="IJU367" s="302" t="s">
        <v>5890</v>
      </c>
      <c r="IJV367" s="302" t="s">
        <v>5890</v>
      </c>
      <c r="IJW367" s="302" t="s">
        <v>5890</v>
      </c>
      <c r="IJX367" s="302" t="s">
        <v>5890</v>
      </c>
      <c r="IJY367" s="302" t="s">
        <v>5890</v>
      </c>
      <c r="IJZ367" s="302" t="s">
        <v>5890</v>
      </c>
      <c r="IKA367" s="302" t="s">
        <v>5890</v>
      </c>
      <c r="IKB367" s="302" t="s">
        <v>5890</v>
      </c>
      <c r="IKC367" s="302" t="s">
        <v>5890</v>
      </c>
      <c r="IKD367" s="302" t="s">
        <v>5890</v>
      </c>
      <c r="IKE367" s="302" t="s">
        <v>5890</v>
      </c>
      <c r="IKF367" s="302" t="s">
        <v>5890</v>
      </c>
      <c r="IKG367" s="302" t="s">
        <v>5890</v>
      </c>
      <c r="IKH367" s="302" t="s">
        <v>5890</v>
      </c>
      <c r="IKI367" s="302" t="s">
        <v>5890</v>
      </c>
      <c r="IKJ367" s="302" t="s">
        <v>5890</v>
      </c>
      <c r="IKK367" s="302" t="s">
        <v>5890</v>
      </c>
      <c r="IKL367" s="302" t="s">
        <v>5890</v>
      </c>
      <c r="IKM367" s="302" t="s">
        <v>5890</v>
      </c>
      <c r="IKN367" s="302" t="s">
        <v>5890</v>
      </c>
      <c r="IKO367" s="302" t="s">
        <v>5890</v>
      </c>
      <c r="IKP367" s="302" t="s">
        <v>5890</v>
      </c>
      <c r="IKQ367" s="302" t="s">
        <v>5890</v>
      </c>
      <c r="IKR367" s="302" t="s">
        <v>5890</v>
      </c>
      <c r="IKS367" s="302" t="s">
        <v>5890</v>
      </c>
      <c r="IKT367" s="302" t="s">
        <v>5890</v>
      </c>
      <c r="IKU367" s="302" t="s">
        <v>5890</v>
      </c>
      <c r="IKV367" s="302" t="s">
        <v>5890</v>
      </c>
      <c r="IKW367" s="302" t="s">
        <v>5890</v>
      </c>
      <c r="IKX367" s="302" t="s">
        <v>5890</v>
      </c>
      <c r="IKY367" s="302" t="s">
        <v>5890</v>
      </c>
      <c r="IKZ367" s="302" t="s">
        <v>5890</v>
      </c>
      <c r="ILA367" s="302" t="s">
        <v>5890</v>
      </c>
      <c r="ILB367" s="302" t="s">
        <v>5890</v>
      </c>
      <c r="ILC367" s="302" t="s">
        <v>5890</v>
      </c>
      <c r="ILD367" s="302" t="s">
        <v>5890</v>
      </c>
      <c r="ILE367" s="302" t="s">
        <v>5890</v>
      </c>
      <c r="ILF367" s="302" t="s">
        <v>5890</v>
      </c>
      <c r="ILG367" s="302" t="s">
        <v>5890</v>
      </c>
      <c r="ILH367" s="302" t="s">
        <v>5890</v>
      </c>
      <c r="ILI367" s="302" t="s">
        <v>5890</v>
      </c>
      <c r="ILJ367" s="302" t="s">
        <v>5890</v>
      </c>
      <c r="ILK367" s="302" t="s">
        <v>5890</v>
      </c>
      <c r="ILL367" s="302" t="s">
        <v>5890</v>
      </c>
      <c r="ILM367" s="302" t="s">
        <v>5890</v>
      </c>
      <c r="ILN367" s="302" t="s">
        <v>5890</v>
      </c>
      <c r="ILO367" s="302" t="s">
        <v>5890</v>
      </c>
      <c r="ILP367" s="302" t="s">
        <v>5890</v>
      </c>
      <c r="ILQ367" s="302" t="s">
        <v>5890</v>
      </c>
      <c r="ILR367" s="302" t="s">
        <v>5890</v>
      </c>
      <c r="ILS367" s="302" t="s">
        <v>5890</v>
      </c>
      <c r="ILT367" s="302" t="s">
        <v>5890</v>
      </c>
      <c r="ILU367" s="302" t="s">
        <v>5890</v>
      </c>
      <c r="ILV367" s="302" t="s">
        <v>5890</v>
      </c>
      <c r="ILW367" s="302" t="s">
        <v>5890</v>
      </c>
      <c r="ILX367" s="302" t="s">
        <v>5890</v>
      </c>
      <c r="ILY367" s="302" t="s">
        <v>5890</v>
      </c>
      <c r="ILZ367" s="302" t="s">
        <v>5890</v>
      </c>
      <c r="IMA367" s="302" t="s">
        <v>5890</v>
      </c>
      <c r="IMB367" s="302" t="s">
        <v>5890</v>
      </c>
      <c r="IMC367" s="302" t="s">
        <v>5890</v>
      </c>
      <c r="IMD367" s="302" t="s">
        <v>5890</v>
      </c>
      <c r="IME367" s="302" t="s">
        <v>5890</v>
      </c>
      <c r="IMF367" s="302" t="s">
        <v>5890</v>
      </c>
      <c r="IMG367" s="302" t="s">
        <v>5890</v>
      </c>
      <c r="IMH367" s="302" t="s">
        <v>5890</v>
      </c>
      <c r="IMI367" s="302" t="s">
        <v>5890</v>
      </c>
      <c r="IMJ367" s="302" t="s">
        <v>5890</v>
      </c>
      <c r="IMK367" s="302" t="s">
        <v>5890</v>
      </c>
      <c r="IML367" s="302" t="s">
        <v>5890</v>
      </c>
      <c r="IMM367" s="302" t="s">
        <v>5890</v>
      </c>
      <c r="IMN367" s="302" t="s">
        <v>5890</v>
      </c>
      <c r="IMO367" s="302" t="s">
        <v>5890</v>
      </c>
      <c r="IMP367" s="302" t="s">
        <v>5890</v>
      </c>
      <c r="IMQ367" s="302" t="s">
        <v>5890</v>
      </c>
      <c r="IMR367" s="302" t="s">
        <v>5890</v>
      </c>
      <c r="IMS367" s="302" t="s">
        <v>5890</v>
      </c>
      <c r="IMT367" s="302" t="s">
        <v>5890</v>
      </c>
      <c r="IMU367" s="302" t="s">
        <v>5890</v>
      </c>
      <c r="IMV367" s="302" t="s">
        <v>5890</v>
      </c>
      <c r="IMW367" s="302" t="s">
        <v>5890</v>
      </c>
      <c r="IMX367" s="302" t="s">
        <v>5890</v>
      </c>
      <c r="IMY367" s="302" t="s">
        <v>5890</v>
      </c>
      <c r="IMZ367" s="302" t="s">
        <v>5890</v>
      </c>
      <c r="INA367" s="302" t="s">
        <v>5890</v>
      </c>
      <c r="INB367" s="302" t="s">
        <v>5890</v>
      </c>
      <c r="INC367" s="302" t="s">
        <v>5890</v>
      </c>
      <c r="IND367" s="302" t="s">
        <v>5890</v>
      </c>
      <c r="INE367" s="302" t="s">
        <v>5890</v>
      </c>
      <c r="INF367" s="302" t="s">
        <v>5890</v>
      </c>
      <c r="ING367" s="302" t="s">
        <v>5890</v>
      </c>
      <c r="INH367" s="302" t="s">
        <v>5890</v>
      </c>
      <c r="INI367" s="302" t="s">
        <v>5890</v>
      </c>
      <c r="INJ367" s="302" t="s">
        <v>5890</v>
      </c>
      <c r="INK367" s="302" t="s">
        <v>5890</v>
      </c>
      <c r="INL367" s="302" t="s">
        <v>5890</v>
      </c>
      <c r="INM367" s="302" t="s">
        <v>5890</v>
      </c>
      <c r="INN367" s="302" t="s">
        <v>5890</v>
      </c>
      <c r="INO367" s="302" t="s">
        <v>5890</v>
      </c>
      <c r="INP367" s="302" t="s">
        <v>5890</v>
      </c>
      <c r="INQ367" s="302" t="s">
        <v>5890</v>
      </c>
      <c r="INR367" s="302" t="s">
        <v>5890</v>
      </c>
      <c r="INS367" s="302" t="s">
        <v>5890</v>
      </c>
      <c r="INT367" s="302" t="s">
        <v>5890</v>
      </c>
      <c r="INU367" s="302" t="s">
        <v>5890</v>
      </c>
      <c r="INV367" s="302" t="s">
        <v>5890</v>
      </c>
      <c r="INW367" s="302" t="s">
        <v>5890</v>
      </c>
      <c r="INX367" s="302" t="s">
        <v>5890</v>
      </c>
      <c r="INY367" s="302" t="s">
        <v>5890</v>
      </c>
      <c r="INZ367" s="302" t="s">
        <v>5890</v>
      </c>
      <c r="IOA367" s="302" t="s">
        <v>5890</v>
      </c>
      <c r="IOB367" s="302" t="s">
        <v>5890</v>
      </c>
      <c r="IOC367" s="302" t="s">
        <v>5890</v>
      </c>
      <c r="IOD367" s="302" t="s">
        <v>5890</v>
      </c>
      <c r="IOE367" s="302" t="s">
        <v>5890</v>
      </c>
      <c r="IOF367" s="302" t="s">
        <v>5890</v>
      </c>
      <c r="IOG367" s="302" t="s">
        <v>5890</v>
      </c>
      <c r="IOH367" s="302" t="s">
        <v>5890</v>
      </c>
      <c r="IOI367" s="302" t="s">
        <v>5890</v>
      </c>
      <c r="IOJ367" s="302" t="s">
        <v>5890</v>
      </c>
      <c r="IOK367" s="302" t="s">
        <v>5890</v>
      </c>
      <c r="IOL367" s="302" t="s">
        <v>5890</v>
      </c>
      <c r="IOM367" s="302" t="s">
        <v>5890</v>
      </c>
      <c r="ION367" s="302" t="s">
        <v>5890</v>
      </c>
      <c r="IOO367" s="302" t="s">
        <v>5890</v>
      </c>
      <c r="IOP367" s="302" t="s">
        <v>5890</v>
      </c>
      <c r="IOQ367" s="302" t="s">
        <v>5890</v>
      </c>
      <c r="IOR367" s="302" t="s">
        <v>5890</v>
      </c>
      <c r="IOS367" s="302" t="s">
        <v>5890</v>
      </c>
      <c r="IOT367" s="302" t="s">
        <v>5890</v>
      </c>
      <c r="IOU367" s="302" t="s">
        <v>5890</v>
      </c>
      <c r="IOV367" s="302" t="s">
        <v>5890</v>
      </c>
      <c r="IOW367" s="302" t="s">
        <v>5890</v>
      </c>
      <c r="IOX367" s="302" t="s">
        <v>5890</v>
      </c>
      <c r="IOY367" s="302" t="s">
        <v>5890</v>
      </c>
      <c r="IOZ367" s="302" t="s">
        <v>5890</v>
      </c>
      <c r="IPA367" s="302" t="s">
        <v>5890</v>
      </c>
      <c r="IPB367" s="302" t="s">
        <v>5890</v>
      </c>
      <c r="IPC367" s="302" t="s">
        <v>5890</v>
      </c>
      <c r="IPD367" s="302" t="s">
        <v>5890</v>
      </c>
      <c r="IPE367" s="302" t="s">
        <v>5890</v>
      </c>
      <c r="IPF367" s="302" t="s">
        <v>5890</v>
      </c>
      <c r="IPG367" s="302" t="s">
        <v>5890</v>
      </c>
      <c r="IPH367" s="302" t="s">
        <v>5890</v>
      </c>
      <c r="IPI367" s="302" t="s">
        <v>5890</v>
      </c>
      <c r="IPJ367" s="302" t="s">
        <v>5890</v>
      </c>
      <c r="IPK367" s="302" t="s">
        <v>5890</v>
      </c>
      <c r="IPL367" s="302" t="s">
        <v>5890</v>
      </c>
      <c r="IPM367" s="302" t="s">
        <v>5890</v>
      </c>
      <c r="IPN367" s="302" t="s">
        <v>5890</v>
      </c>
      <c r="IPO367" s="302" t="s">
        <v>5890</v>
      </c>
      <c r="IPP367" s="302" t="s">
        <v>5890</v>
      </c>
      <c r="IPQ367" s="302" t="s">
        <v>5890</v>
      </c>
      <c r="IPR367" s="302" t="s">
        <v>5890</v>
      </c>
      <c r="IPS367" s="302" t="s">
        <v>5890</v>
      </c>
      <c r="IPT367" s="302" t="s">
        <v>5890</v>
      </c>
      <c r="IPU367" s="302" t="s">
        <v>5890</v>
      </c>
      <c r="IPV367" s="302" t="s">
        <v>5890</v>
      </c>
      <c r="IPW367" s="302" t="s">
        <v>5890</v>
      </c>
      <c r="IPX367" s="302" t="s">
        <v>5890</v>
      </c>
      <c r="IPY367" s="302" t="s">
        <v>5890</v>
      </c>
      <c r="IPZ367" s="302" t="s">
        <v>5890</v>
      </c>
      <c r="IQA367" s="302" t="s">
        <v>5890</v>
      </c>
      <c r="IQB367" s="302" t="s">
        <v>5890</v>
      </c>
      <c r="IQC367" s="302" t="s">
        <v>5890</v>
      </c>
      <c r="IQD367" s="302" t="s">
        <v>5890</v>
      </c>
      <c r="IQE367" s="302" t="s">
        <v>5890</v>
      </c>
      <c r="IQF367" s="302" t="s">
        <v>5890</v>
      </c>
      <c r="IQG367" s="302" t="s">
        <v>5890</v>
      </c>
      <c r="IQH367" s="302" t="s">
        <v>5890</v>
      </c>
      <c r="IQI367" s="302" t="s">
        <v>5890</v>
      </c>
      <c r="IQJ367" s="302" t="s">
        <v>5890</v>
      </c>
      <c r="IQK367" s="302" t="s">
        <v>5890</v>
      </c>
      <c r="IQL367" s="302" t="s">
        <v>5890</v>
      </c>
      <c r="IQM367" s="302" t="s">
        <v>5890</v>
      </c>
      <c r="IQN367" s="302" t="s">
        <v>5890</v>
      </c>
      <c r="IQO367" s="302" t="s">
        <v>5890</v>
      </c>
      <c r="IQP367" s="302" t="s">
        <v>5890</v>
      </c>
      <c r="IQQ367" s="302" t="s">
        <v>5890</v>
      </c>
      <c r="IQR367" s="302" t="s">
        <v>5890</v>
      </c>
      <c r="IQS367" s="302" t="s">
        <v>5890</v>
      </c>
      <c r="IQT367" s="302" t="s">
        <v>5890</v>
      </c>
      <c r="IQU367" s="302" t="s">
        <v>5890</v>
      </c>
      <c r="IQV367" s="302" t="s">
        <v>5890</v>
      </c>
      <c r="IQW367" s="302" t="s">
        <v>5890</v>
      </c>
      <c r="IQX367" s="302" t="s">
        <v>5890</v>
      </c>
      <c r="IQY367" s="302" t="s">
        <v>5890</v>
      </c>
      <c r="IQZ367" s="302" t="s">
        <v>5890</v>
      </c>
      <c r="IRA367" s="302" t="s">
        <v>5890</v>
      </c>
      <c r="IRB367" s="302" t="s">
        <v>5890</v>
      </c>
      <c r="IRC367" s="302" t="s">
        <v>5890</v>
      </c>
      <c r="IRD367" s="302" t="s">
        <v>5890</v>
      </c>
      <c r="IRE367" s="302" t="s">
        <v>5890</v>
      </c>
      <c r="IRF367" s="302" t="s">
        <v>5890</v>
      </c>
      <c r="IRG367" s="302" t="s">
        <v>5890</v>
      </c>
      <c r="IRH367" s="302" t="s">
        <v>5890</v>
      </c>
      <c r="IRI367" s="302" t="s">
        <v>5890</v>
      </c>
      <c r="IRJ367" s="302" t="s">
        <v>5890</v>
      </c>
      <c r="IRK367" s="302" t="s">
        <v>5890</v>
      </c>
      <c r="IRL367" s="302" t="s">
        <v>5890</v>
      </c>
      <c r="IRM367" s="302" t="s">
        <v>5890</v>
      </c>
      <c r="IRN367" s="302" t="s">
        <v>5890</v>
      </c>
      <c r="IRO367" s="302" t="s">
        <v>5890</v>
      </c>
      <c r="IRP367" s="302" t="s">
        <v>5890</v>
      </c>
      <c r="IRQ367" s="302" t="s">
        <v>5890</v>
      </c>
      <c r="IRR367" s="302" t="s">
        <v>5890</v>
      </c>
      <c r="IRS367" s="302" t="s">
        <v>5890</v>
      </c>
      <c r="IRT367" s="302" t="s">
        <v>5890</v>
      </c>
      <c r="IRU367" s="302" t="s">
        <v>5890</v>
      </c>
      <c r="IRV367" s="302" t="s">
        <v>5890</v>
      </c>
      <c r="IRW367" s="302" t="s">
        <v>5890</v>
      </c>
      <c r="IRX367" s="302" t="s">
        <v>5890</v>
      </c>
      <c r="IRY367" s="302" t="s">
        <v>5890</v>
      </c>
      <c r="IRZ367" s="302" t="s">
        <v>5890</v>
      </c>
      <c r="ISA367" s="302" t="s">
        <v>5890</v>
      </c>
      <c r="ISB367" s="302" t="s">
        <v>5890</v>
      </c>
      <c r="ISC367" s="302" t="s">
        <v>5890</v>
      </c>
      <c r="ISD367" s="302" t="s">
        <v>5890</v>
      </c>
      <c r="ISE367" s="302" t="s">
        <v>5890</v>
      </c>
      <c r="ISF367" s="302" t="s">
        <v>5890</v>
      </c>
      <c r="ISG367" s="302" t="s">
        <v>5890</v>
      </c>
      <c r="ISH367" s="302" t="s">
        <v>5890</v>
      </c>
      <c r="ISI367" s="302" t="s">
        <v>5890</v>
      </c>
      <c r="ISJ367" s="302" t="s">
        <v>5890</v>
      </c>
      <c r="ISK367" s="302" t="s">
        <v>5890</v>
      </c>
      <c r="ISL367" s="302" t="s">
        <v>5890</v>
      </c>
      <c r="ISM367" s="302" t="s">
        <v>5890</v>
      </c>
      <c r="ISN367" s="302" t="s">
        <v>5890</v>
      </c>
      <c r="ISO367" s="302" t="s">
        <v>5890</v>
      </c>
      <c r="ISP367" s="302" t="s">
        <v>5890</v>
      </c>
      <c r="ISQ367" s="302" t="s">
        <v>5890</v>
      </c>
      <c r="ISR367" s="302" t="s">
        <v>5890</v>
      </c>
      <c r="ISS367" s="302" t="s">
        <v>5890</v>
      </c>
      <c r="IST367" s="302" t="s">
        <v>5890</v>
      </c>
      <c r="ISU367" s="302" t="s">
        <v>5890</v>
      </c>
      <c r="ISV367" s="302" t="s">
        <v>5890</v>
      </c>
      <c r="ISW367" s="302" t="s">
        <v>5890</v>
      </c>
      <c r="ISX367" s="302" t="s">
        <v>5890</v>
      </c>
      <c r="ISY367" s="302" t="s">
        <v>5890</v>
      </c>
      <c r="ISZ367" s="302" t="s">
        <v>5890</v>
      </c>
      <c r="ITA367" s="302" t="s">
        <v>5890</v>
      </c>
      <c r="ITB367" s="302" t="s">
        <v>5890</v>
      </c>
      <c r="ITC367" s="302" t="s">
        <v>5890</v>
      </c>
      <c r="ITD367" s="302" t="s">
        <v>5890</v>
      </c>
      <c r="ITE367" s="302" t="s">
        <v>5890</v>
      </c>
      <c r="ITF367" s="302" t="s">
        <v>5890</v>
      </c>
      <c r="ITG367" s="302" t="s">
        <v>5890</v>
      </c>
      <c r="ITH367" s="302" t="s">
        <v>5890</v>
      </c>
      <c r="ITI367" s="302" t="s">
        <v>5890</v>
      </c>
      <c r="ITJ367" s="302" t="s">
        <v>5890</v>
      </c>
      <c r="ITK367" s="302" t="s">
        <v>5890</v>
      </c>
      <c r="ITL367" s="302" t="s">
        <v>5890</v>
      </c>
      <c r="ITM367" s="302" t="s">
        <v>5890</v>
      </c>
      <c r="ITN367" s="302" t="s">
        <v>5890</v>
      </c>
      <c r="ITO367" s="302" t="s">
        <v>5890</v>
      </c>
      <c r="ITP367" s="302" t="s">
        <v>5890</v>
      </c>
      <c r="ITQ367" s="302" t="s">
        <v>5890</v>
      </c>
      <c r="ITR367" s="302" t="s">
        <v>5890</v>
      </c>
      <c r="ITS367" s="302" t="s">
        <v>5890</v>
      </c>
      <c r="ITT367" s="302" t="s">
        <v>5890</v>
      </c>
      <c r="ITU367" s="302" t="s">
        <v>5890</v>
      </c>
      <c r="ITV367" s="302" t="s">
        <v>5890</v>
      </c>
      <c r="ITW367" s="302" t="s">
        <v>5890</v>
      </c>
      <c r="ITX367" s="302" t="s">
        <v>5890</v>
      </c>
      <c r="ITY367" s="302" t="s">
        <v>5890</v>
      </c>
      <c r="ITZ367" s="302" t="s">
        <v>5890</v>
      </c>
      <c r="IUA367" s="302" t="s">
        <v>5890</v>
      </c>
      <c r="IUB367" s="302" t="s">
        <v>5890</v>
      </c>
      <c r="IUC367" s="302" t="s">
        <v>5890</v>
      </c>
      <c r="IUD367" s="302" t="s">
        <v>5890</v>
      </c>
      <c r="IUE367" s="302" t="s">
        <v>5890</v>
      </c>
      <c r="IUF367" s="302" t="s">
        <v>5890</v>
      </c>
      <c r="IUG367" s="302" t="s">
        <v>5890</v>
      </c>
      <c r="IUH367" s="302" t="s">
        <v>5890</v>
      </c>
      <c r="IUI367" s="302" t="s">
        <v>5890</v>
      </c>
      <c r="IUJ367" s="302" t="s">
        <v>5890</v>
      </c>
      <c r="IUK367" s="302" t="s">
        <v>5890</v>
      </c>
      <c r="IUL367" s="302" t="s">
        <v>5890</v>
      </c>
      <c r="IUM367" s="302" t="s">
        <v>5890</v>
      </c>
      <c r="IUN367" s="302" t="s">
        <v>5890</v>
      </c>
      <c r="IUO367" s="302" t="s">
        <v>5890</v>
      </c>
      <c r="IUP367" s="302" t="s">
        <v>5890</v>
      </c>
      <c r="IUQ367" s="302" t="s">
        <v>5890</v>
      </c>
      <c r="IUR367" s="302" t="s">
        <v>5890</v>
      </c>
      <c r="IUS367" s="302" t="s">
        <v>5890</v>
      </c>
      <c r="IUT367" s="302" t="s">
        <v>5890</v>
      </c>
      <c r="IUU367" s="302" t="s">
        <v>5890</v>
      </c>
      <c r="IUV367" s="302" t="s">
        <v>5890</v>
      </c>
      <c r="IUW367" s="302" t="s">
        <v>5890</v>
      </c>
      <c r="IUX367" s="302" t="s">
        <v>5890</v>
      </c>
      <c r="IUY367" s="302" t="s">
        <v>5890</v>
      </c>
      <c r="IUZ367" s="302" t="s">
        <v>5890</v>
      </c>
      <c r="IVA367" s="302" t="s">
        <v>5890</v>
      </c>
      <c r="IVB367" s="302" t="s">
        <v>5890</v>
      </c>
      <c r="IVC367" s="302" t="s">
        <v>5890</v>
      </c>
      <c r="IVD367" s="302" t="s">
        <v>5890</v>
      </c>
      <c r="IVE367" s="302" t="s">
        <v>5890</v>
      </c>
      <c r="IVF367" s="302" t="s">
        <v>5890</v>
      </c>
      <c r="IVG367" s="302" t="s">
        <v>5890</v>
      </c>
      <c r="IVH367" s="302" t="s">
        <v>5890</v>
      </c>
      <c r="IVI367" s="302" t="s">
        <v>5890</v>
      </c>
      <c r="IVJ367" s="302" t="s">
        <v>5890</v>
      </c>
      <c r="IVK367" s="302" t="s">
        <v>5890</v>
      </c>
      <c r="IVL367" s="302" t="s">
        <v>5890</v>
      </c>
      <c r="IVM367" s="302" t="s">
        <v>5890</v>
      </c>
      <c r="IVN367" s="302" t="s">
        <v>5890</v>
      </c>
      <c r="IVO367" s="302" t="s">
        <v>5890</v>
      </c>
      <c r="IVP367" s="302" t="s">
        <v>5890</v>
      </c>
      <c r="IVQ367" s="302" t="s">
        <v>5890</v>
      </c>
      <c r="IVR367" s="302" t="s">
        <v>5890</v>
      </c>
      <c r="IVS367" s="302" t="s">
        <v>5890</v>
      </c>
      <c r="IVT367" s="302" t="s">
        <v>5890</v>
      </c>
      <c r="IVU367" s="302" t="s">
        <v>5890</v>
      </c>
      <c r="IVV367" s="302" t="s">
        <v>5890</v>
      </c>
      <c r="IVW367" s="302" t="s">
        <v>5890</v>
      </c>
      <c r="IVX367" s="302" t="s">
        <v>5890</v>
      </c>
      <c r="IVY367" s="302" t="s">
        <v>5890</v>
      </c>
      <c r="IVZ367" s="302" t="s">
        <v>5890</v>
      </c>
      <c r="IWA367" s="302" t="s">
        <v>5890</v>
      </c>
      <c r="IWB367" s="302" t="s">
        <v>5890</v>
      </c>
      <c r="IWC367" s="302" t="s">
        <v>5890</v>
      </c>
      <c r="IWD367" s="302" t="s">
        <v>5890</v>
      </c>
      <c r="IWE367" s="302" t="s">
        <v>5890</v>
      </c>
      <c r="IWF367" s="302" t="s">
        <v>5890</v>
      </c>
      <c r="IWG367" s="302" t="s">
        <v>5890</v>
      </c>
      <c r="IWH367" s="302" t="s">
        <v>5890</v>
      </c>
      <c r="IWI367" s="302" t="s">
        <v>5890</v>
      </c>
      <c r="IWJ367" s="302" t="s">
        <v>5890</v>
      </c>
      <c r="IWK367" s="302" t="s">
        <v>5890</v>
      </c>
      <c r="IWL367" s="302" t="s">
        <v>5890</v>
      </c>
      <c r="IWM367" s="302" t="s">
        <v>5890</v>
      </c>
      <c r="IWN367" s="302" t="s">
        <v>5890</v>
      </c>
      <c r="IWO367" s="302" t="s">
        <v>5890</v>
      </c>
      <c r="IWP367" s="302" t="s">
        <v>5890</v>
      </c>
      <c r="IWQ367" s="302" t="s">
        <v>5890</v>
      </c>
      <c r="IWR367" s="302" t="s">
        <v>5890</v>
      </c>
      <c r="IWS367" s="302" t="s">
        <v>5890</v>
      </c>
      <c r="IWT367" s="302" t="s">
        <v>5890</v>
      </c>
      <c r="IWU367" s="302" t="s">
        <v>5890</v>
      </c>
      <c r="IWV367" s="302" t="s">
        <v>5890</v>
      </c>
      <c r="IWW367" s="302" t="s">
        <v>5890</v>
      </c>
      <c r="IWX367" s="302" t="s">
        <v>5890</v>
      </c>
      <c r="IWY367" s="302" t="s">
        <v>5890</v>
      </c>
      <c r="IWZ367" s="302" t="s">
        <v>5890</v>
      </c>
      <c r="IXA367" s="302" t="s">
        <v>5890</v>
      </c>
      <c r="IXB367" s="302" t="s">
        <v>5890</v>
      </c>
      <c r="IXC367" s="302" t="s">
        <v>5890</v>
      </c>
      <c r="IXD367" s="302" t="s">
        <v>5890</v>
      </c>
      <c r="IXE367" s="302" t="s">
        <v>5890</v>
      </c>
      <c r="IXF367" s="302" t="s">
        <v>5890</v>
      </c>
      <c r="IXG367" s="302" t="s">
        <v>5890</v>
      </c>
      <c r="IXH367" s="302" t="s">
        <v>5890</v>
      </c>
      <c r="IXI367" s="302" t="s">
        <v>5890</v>
      </c>
      <c r="IXJ367" s="302" t="s">
        <v>5890</v>
      </c>
      <c r="IXK367" s="302" t="s">
        <v>5890</v>
      </c>
      <c r="IXL367" s="302" t="s">
        <v>5890</v>
      </c>
      <c r="IXM367" s="302" t="s">
        <v>5890</v>
      </c>
      <c r="IXN367" s="302" t="s">
        <v>5890</v>
      </c>
      <c r="IXO367" s="302" t="s">
        <v>5890</v>
      </c>
      <c r="IXP367" s="302" t="s">
        <v>5890</v>
      </c>
      <c r="IXQ367" s="302" t="s">
        <v>5890</v>
      </c>
      <c r="IXR367" s="302" t="s">
        <v>5890</v>
      </c>
      <c r="IXS367" s="302" t="s">
        <v>5890</v>
      </c>
      <c r="IXT367" s="302" t="s">
        <v>5890</v>
      </c>
      <c r="IXU367" s="302" t="s">
        <v>5890</v>
      </c>
      <c r="IXV367" s="302" t="s">
        <v>5890</v>
      </c>
      <c r="IXW367" s="302" t="s">
        <v>5890</v>
      </c>
      <c r="IXX367" s="302" t="s">
        <v>5890</v>
      </c>
      <c r="IXY367" s="302" t="s">
        <v>5890</v>
      </c>
      <c r="IXZ367" s="302" t="s">
        <v>5890</v>
      </c>
      <c r="IYA367" s="302" t="s">
        <v>5890</v>
      </c>
      <c r="IYB367" s="302" t="s">
        <v>5890</v>
      </c>
      <c r="IYC367" s="302" t="s">
        <v>5890</v>
      </c>
      <c r="IYD367" s="302" t="s">
        <v>5890</v>
      </c>
      <c r="IYE367" s="302" t="s">
        <v>5890</v>
      </c>
      <c r="IYF367" s="302" t="s">
        <v>5890</v>
      </c>
      <c r="IYG367" s="302" t="s">
        <v>5890</v>
      </c>
      <c r="IYH367" s="302" t="s">
        <v>5890</v>
      </c>
      <c r="IYI367" s="302" t="s">
        <v>5890</v>
      </c>
      <c r="IYJ367" s="302" t="s">
        <v>5890</v>
      </c>
      <c r="IYK367" s="302" t="s">
        <v>5890</v>
      </c>
      <c r="IYL367" s="302" t="s">
        <v>5890</v>
      </c>
      <c r="IYM367" s="302" t="s">
        <v>5890</v>
      </c>
      <c r="IYN367" s="302" t="s">
        <v>5890</v>
      </c>
      <c r="IYO367" s="302" t="s">
        <v>5890</v>
      </c>
      <c r="IYP367" s="302" t="s">
        <v>5890</v>
      </c>
      <c r="IYQ367" s="302" t="s">
        <v>5890</v>
      </c>
      <c r="IYR367" s="302" t="s">
        <v>5890</v>
      </c>
      <c r="IYS367" s="302" t="s">
        <v>5890</v>
      </c>
      <c r="IYT367" s="302" t="s">
        <v>5890</v>
      </c>
      <c r="IYU367" s="302" t="s">
        <v>5890</v>
      </c>
      <c r="IYV367" s="302" t="s">
        <v>5890</v>
      </c>
      <c r="IYW367" s="302" t="s">
        <v>5890</v>
      </c>
      <c r="IYX367" s="302" t="s">
        <v>5890</v>
      </c>
      <c r="IYY367" s="302" t="s">
        <v>5890</v>
      </c>
      <c r="IYZ367" s="302" t="s">
        <v>5890</v>
      </c>
      <c r="IZA367" s="302" t="s">
        <v>5890</v>
      </c>
      <c r="IZB367" s="302" t="s">
        <v>5890</v>
      </c>
      <c r="IZC367" s="302" t="s">
        <v>5890</v>
      </c>
      <c r="IZD367" s="302" t="s">
        <v>5890</v>
      </c>
      <c r="IZE367" s="302" t="s">
        <v>5890</v>
      </c>
      <c r="IZF367" s="302" t="s">
        <v>5890</v>
      </c>
      <c r="IZG367" s="302" t="s">
        <v>5890</v>
      </c>
      <c r="IZH367" s="302" t="s">
        <v>5890</v>
      </c>
      <c r="IZI367" s="302" t="s">
        <v>5890</v>
      </c>
      <c r="IZJ367" s="302" t="s">
        <v>5890</v>
      </c>
      <c r="IZK367" s="302" t="s">
        <v>5890</v>
      </c>
      <c r="IZL367" s="302" t="s">
        <v>5890</v>
      </c>
      <c r="IZM367" s="302" t="s">
        <v>5890</v>
      </c>
      <c r="IZN367" s="302" t="s">
        <v>5890</v>
      </c>
      <c r="IZO367" s="302" t="s">
        <v>5890</v>
      </c>
      <c r="IZP367" s="302" t="s">
        <v>5890</v>
      </c>
      <c r="IZQ367" s="302" t="s">
        <v>5890</v>
      </c>
      <c r="IZR367" s="302" t="s">
        <v>5890</v>
      </c>
      <c r="IZS367" s="302" t="s">
        <v>5890</v>
      </c>
      <c r="IZT367" s="302" t="s">
        <v>5890</v>
      </c>
      <c r="IZU367" s="302" t="s">
        <v>5890</v>
      </c>
      <c r="IZV367" s="302" t="s">
        <v>5890</v>
      </c>
      <c r="IZW367" s="302" t="s">
        <v>5890</v>
      </c>
      <c r="IZX367" s="302" t="s">
        <v>5890</v>
      </c>
      <c r="IZY367" s="302" t="s">
        <v>5890</v>
      </c>
      <c r="IZZ367" s="302" t="s">
        <v>5890</v>
      </c>
      <c r="JAA367" s="302" t="s">
        <v>5890</v>
      </c>
      <c r="JAB367" s="302" t="s">
        <v>5890</v>
      </c>
      <c r="JAC367" s="302" t="s">
        <v>5890</v>
      </c>
      <c r="JAD367" s="302" t="s">
        <v>5890</v>
      </c>
      <c r="JAE367" s="302" t="s">
        <v>5890</v>
      </c>
      <c r="JAF367" s="302" t="s">
        <v>5890</v>
      </c>
      <c r="JAG367" s="302" t="s">
        <v>5890</v>
      </c>
      <c r="JAH367" s="302" t="s">
        <v>5890</v>
      </c>
      <c r="JAI367" s="302" t="s">
        <v>5890</v>
      </c>
      <c r="JAJ367" s="302" t="s">
        <v>5890</v>
      </c>
      <c r="JAK367" s="302" t="s">
        <v>5890</v>
      </c>
      <c r="JAL367" s="302" t="s">
        <v>5890</v>
      </c>
      <c r="JAM367" s="302" t="s">
        <v>5890</v>
      </c>
      <c r="JAN367" s="302" t="s">
        <v>5890</v>
      </c>
      <c r="JAO367" s="302" t="s">
        <v>5890</v>
      </c>
      <c r="JAP367" s="302" t="s">
        <v>5890</v>
      </c>
      <c r="JAQ367" s="302" t="s">
        <v>5890</v>
      </c>
      <c r="JAR367" s="302" t="s">
        <v>5890</v>
      </c>
      <c r="JAS367" s="302" t="s">
        <v>5890</v>
      </c>
      <c r="JAT367" s="302" t="s">
        <v>5890</v>
      </c>
      <c r="JAU367" s="302" t="s">
        <v>5890</v>
      </c>
      <c r="JAV367" s="302" t="s">
        <v>5890</v>
      </c>
      <c r="JAW367" s="302" t="s">
        <v>5890</v>
      </c>
      <c r="JAX367" s="302" t="s">
        <v>5890</v>
      </c>
      <c r="JAY367" s="302" t="s">
        <v>5890</v>
      </c>
      <c r="JAZ367" s="302" t="s">
        <v>5890</v>
      </c>
      <c r="JBA367" s="302" t="s">
        <v>5890</v>
      </c>
      <c r="JBB367" s="302" t="s">
        <v>5890</v>
      </c>
      <c r="JBC367" s="302" t="s">
        <v>5890</v>
      </c>
      <c r="JBD367" s="302" t="s">
        <v>5890</v>
      </c>
      <c r="JBE367" s="302" t="s">
        <v>5890</v>
      </c>
      <c r="JBF367" s="302" t="s">
        <v>5890</v>
      </c>
      <c r="JBG367" s="302" t="s">
        <v>5890</v>
      </c>
      <c r="JBH367" s="302" t="s">
        <v>5890</v>
      </c>
      <c r="JBI367" s="302" t="s">
        <v>5890</v>
      </c>
      <c r="JBJ367" s="302" t="s">
        <v>5890</v>
      </c>
      <c r="JBK367" s="302" t="s">
        <v>5890</v>
      </c>
      <c r="JBL367" s="302" t="s">
        <v>5890</v>
      </c>
      <c r="JBM367" s="302" t="s">
        <v>5890</v>
      </c>
      <c r="JBN367" s="302" t="s">
        <v>5890</v>
      </c>
      <c r="JBO367" s="302" t="s">
        <v>5890</v>
      </c>
      <c r="JBP367" s="302" t="s">
        <v>5890</v>
      </c>
      <c r="JBQ367" s="302" t="s">
        <v>5890</v>
      </c>
      <c r="JBR367" s="302" t="s">
        <v>5890</v>
      </c>
      <c r="JBS367" s="302" t="s">
        <v>5890</v>
      </c>
      <c r="JBT367" s="302" t="s">
        <v>5890</v>
      </c>
      <c r="JBU367" s="302" t="s">
        <v>5890</v>
      </c>
      <c r="JBV367" s="302" t="s">
        <v>5890</v>
      </c>
      <c r="JBW367" s="302" t="s">
        <v>5890</v>
      </c>
      <c r="JBX367" s="302" t="s">
        <v>5890</v>
      </c>
      <c r="JBY367" s="302" t="s">
        <v>5890</v>
      </c>
      <c r="JBZ367" s="302" t="s">
        <v>5890</v>
      </c>
      <c r="JCA367" s="302" t="s">
        <v>5890</v>
      </c>
      <c r="JCB367" s="302" t="s">
        <v>5890</v>
      </c>
      <c r="JCC367" s="302" t="s">
        <v>5890</v>
      </c>
      <c r="JCD367" s="302" t="s">
        <v>5890</v>
      </c>
      <c r="JCE367" s="302" t="s">
        <v>5890</v>
      </c>
      <c r="JCF367" s="302" t="s">
        <v>5890</v>
      </c>
      <c r="JCG367" s="302" t="s">
        <v>5890</v>
      </c>
      <c r="JCH367" s="302" t="s">
        <v>5890</v>
      </c>
      <c r="JCI367" s="302" t="s">
        <v>5890</v>
      </c>
      <c r="JCJ367" s="302" t="s">
        <v>5890</v>
      </c>
      <c r="JCK367" s="302" t="s">
        <v>5890</v>
      </c>
      <c r="JCL367" s="302" t="s">
        <v>5890</v>
      </c>
      <c r="JCM367" s="302" t="s">
        <v>5890</v>
      </c>
      <c r="JCN367" s="302" t="s">
        <v>5890</v>
      </c>
      <c r="JCO367" s="302" t="s">
        <v>5890</v>
      </c>
      <c r="JCP367" s="302" t="s">
        <v>5890</v>
      </c>
      <c r="JCQ367" s="302" t="s">
        <v>5890</v>
      </c>
      <c r="JCR367" s="302" t="s">
        <v>5890</v>
      </c>
      <c r="JCS367" s="302" t="s">
        <v>5890</v>
      </c>
      <c r="JCT367" s="302" t="s">
        <v>5890</v>
      </c>
      <c r="JCU367" s="302" t="s">
        <v>5890</v>
      </c>
      <c r="JCV367" s="302" t="s">
        <v>5890</v>
      </c>
      <c r="JCW367" s="302" t="s">
        <v>5890</v>
      </c>
      <c r="JCX367" s="302" t="s">
        <v>5890</v>
      </c>
      <c r="JCY367" s="302" t="s">
        <v>5890</v>
      </c>
      <c r="JCZ367" s="302" t="s">
        <v>5890</v>
      </c>
      <c r="JDA367" s="302" t="s">
        <v>5890</v>
      </c>
      <c r="JDB367" s="302" t="s">
        <v>5890</v>
      </c>
      <c r="JDC367" s="302" t="s">
        <v>5890</v>
      </c>
      <c r="JDD367" s="302" t="s">
        <v>5890</v>
      </c>
      <c r="JDE367" s="302" t="s">
        <v>5890</v>
      </c>
      <c r="JDF367" s="302" t="s">
        <v>5890</v>
      </c>
      <c r="JDG367" s="302" t="s">
        <v>5890</v>
      </c>
      <c r="JDH367" s="302" t="s">
        <v>5890</v>
      </c>
      <c r="JDI367" s="302" t="s">
        <v>5890</v>
      </c>
      <c r="JDJ367" s="302" t="s">
        <v>5890</v>
      </c>
      <c r="JDK367" s="302" t="s">
        <v>5890</v>
      </c>
      <c r="JDL367" s="302" t="s">
        <v>5890</v>
      </c>
      <c r="JDM367" s="302" t="s">
        <v>5890</v>
      </c>
      <c r="JDN367" s="302" t="s">
        <v>5890</v>
      </c>
      <c r="JDO367" s="302" t="s">
        <v>5890</v>
      </c>
      <c r="JDP367" s="302" t="s">
        <v>5890</v>
      </c>
      <c r="JDQ367" s="302" t="s">
        <v>5890</v>
      </c>
      <c r="JDR367" s="302" t="s">
        <v>5890</v>
      </c>
      <c r="JDS367" s="302" t="s">
        <v>5890</v>
      </c>
      <c r="JDT367" s="302" t="s">
        <v>5890</v>
      </c>
      <c r="JDU367" s="302" t="s">
        <v>5890</v>
      </c>
      <c r="JDV367" s="302" t="s">
        <v>5890</v>
      </c>
      <c r="JDW367" s="302" t="s">
        <v>5890</v>
      </c>
      <c r="JDX367" s="302" t="s">
        <v>5890</v>
      </c>
      <c r="JDY367" s="302" t="s">
        <v>5890</v>
      </c>
      <c r="JDZ367" s="302" t="s">
        <v>5890</v>
      </c>
      <c r="JEA367" s="302" t="s">
        <v>5890</v>
      </c>
      <c r="JEB367" s="302" t="s">
        <v>5890</v>
      </c>
      <c r="JEC367" s="302" t="s">
        <v>5890</v>
      </c>
      <c r="JED367" s="302" t="s">
        <v>5890</v>
      </c>
      <c r="JEE367" s="302" t="s">
        <v>5890</v>
      </c>
      <c r="JEF367" s="302" t="s">
        <v>5890</v>
      </c>
      <c r="JEG367" s="302" t="s">
        <v>5890</v>
      </c>
      <c r="JEH367" s="302" t="s">
        <v>5890</v>
      </c>
      <c r="JEI367" s="302" t="s">
        <v>5890</v>
      </c>
      <c r="JEJ367" s="302" t="s">
        <v>5890</v>
      </c>
      <c r="JEK367" s="302" t="s">
        <v>5890</v>
      </c>
      <c r="JEL367" s="302" t="s">
        <v>5890</v>
      </c>
      <c r="JEM367" s="302" t="s">
        <v>5890</v>
      </c>
      <c r="JEN367" s="302" t="s">
        <v>5890</v>
      </c>
      <c r="JEO367" s="302" t="s">
        <v>5890</v>
      </c>
      <c r="JEP367" s="302" t="s">
        <v>5890</v>
      </c>
      <c r="JEQ367" s="302" t="s">
        <v>5890</v>
      </c>
      <c r="JER367" s="302" t="s">
        <v>5890</v>
      </c>
      <c r="JES367" s="302" t="s">
        <v>5890</v>
      </c>
      <c r="JET367" s="302" t="s">
        <v>5890</v>
      </c>
      <c r="JEU367" s="302" t="s">
        <v>5890</v>
      </c>
      <c r="JEV367" s="302" t="s">
        <v>5890</v>
      </c>
      <c r="JEW367" s="302" t="s">
        <v>5890</v>
      </c>
      <c r="JEX367" s="302" t="s">
        <v>5890</v>
      </c>
      <c r="JEY367" s="302" t="s">
        <v>5890</v>
      </c>
      <c r="JEZ367" s="302" t="s">
        <v>5890</v>
      </c>
      <c r="JFA367" s="302" t="s">
        <v>5890</v>
      </c>
      <c r="JFB367" s="302" t="s">
        <v>5890</v>
      </c>
      <c r="JFC367" s="302" t="s">
        <v>5890</v>
      </c>
      <c r="JFD367" s="302" t="s">
        <v>5890</v>
      </c>
      <c r="JFE367" s="302" t="s">
        <v>5890</v>
      </c>
      <c r="JFF367" s="302" t="s">
        <v>5890</v>
      </c>
      <c r="JFG367" s="302" t="s">
        <v>5890</v>
      </c>
      <c r="JFH367" s="302" t="s">
        <v>5890</v>
      </c>
      <c r="JFI367" s="302" t="s">
        <v>5890</v>
      </c>
      <c r="JFJ367" s="302" t="s">
        <v>5890</v>
      </c>
      <c r="JFK367" s="302" t="s">
        <v>5890</v>
      </c>
      <c r="JFL367" s="302" t="s">
        <v>5890</v>
      </c>
      <c r="JFM367" s="302" t="s">
        <v>5890</v>
      </c>
      <c r="JFN367" s="302" t="s">
        <v>5890</v>
      </c>
      <c r="JFO367" s="302" t="s">
        <v>5890</v>
      </c>
      <c r="JFP367" s="302" t="s">
        <v>5890</v>
      </c>
      <c r="JFQ367" s="302" t="s">
        <v>5890</v>
      </c>
      <c r="JFR367" s="302" t="s">
        <v>5890</v>
      </c>
      <c r="JFS367" s="302" t="s">
        <v>5890</v>
      </c>
      <c r="JFT367" s="302" t="s">
        <v>5890</v>
      </c>
      <c r="JFU367" s="302" t="s">
        <v>5890</v>
      </c>
      <c r="JFV367" s="302" t="s">
        <v>5890</v>
      </c>
      <c r="JFW367" s="302" t="s">
        <v>5890</v>
      </c>
      <c r="JFX367" s="302" t="s">
        <v>5890</v>
      </c>
      <c r="JFY367" s="302" t="s">
        <v>5890</v>
      </c>
      <c r="JFZ367" s="302" t="s">
        <v>5890</v>
      </c>
      <c r="JGA367" s="302" t="s">
        <v>5890</v>
      </c>
      <c r="JGB367" s="302" t="s">
        <v>5890</v>
      </c>
      <c r="JGC367" s="302" t="s">
        <v>5890</v>
      </c>
      <c r="JGD367" s="302" t="s">
        <v>5890</v>
      </c>
      <c r="JGE367" s="302" t="s">
        <v>5890</v>
      </c>
      <c r="JGF367" s="302" t="s">
        <v>5890</v>
      </c>
      <c r="JGG367" s="302" t="s">
        <v>5890</v>
      </c>
      <c r="JGH367" s="302" t="s">
        <v>5890</v>
      </c>
      <c r="JGI367" s="302" t="s">
        <v>5890</v>
      </c>
      <c r="JGJ367" s="302" t="s">
        <v>5890</v>
      </c>
      <c r="JGK367" s="302" t="s">
        <v>5890</v>
      </c>
      <c r="JGL367" s="302" t="s">
        <v>5890</v>
      </c>
      <c r="JGM367" s="302" t="s">
        <v>5890</v>
      </c>
      <c r="JGN367" s="302" t="s">
        <v>5890</v>
      </c>
      <c r="JGO367" s="302" t="s">
        <v>5890</v>
      </c>
      <c r="JGP367" s="302" t="s">
        <v>5890</v>
      </c>
      <c r="JGQ367" s="302" t="s">
        <v>5890</v>
      </c>
      <c r="JGR367" s="302" t="s">
        <v>5890</v>
      </c>
      <c r="JGS367" s="302" t="s">
        <v>5890</v>
      </c>
      <c r="JGT367" s="302" t="s">
        <v>5890</v>
      </c>
      <c r="JGU367" s="302" t="s">
        <v>5890</v>
      </c>
      <c r="JGV367" s="302" t="s">
        <v>5890</v>
      </c>
      <c r="JGW367" s="302" t="s">
        <v>5890</v>
      </c>
      <c r="JGX367" s="302" t="s">
        <v>5890</v>
      </c>
      <c r="JGY367" s="302" t="s">
        <v>5890</v>
      </c>
      <c r="JGZ367" s="302" t="s">
        <v>5890</v>
      </c>
      <c r="JHA367" s="302" t="s">
        <v>5890</v>
      </c>
      <c r="JHB367" s="302" t="s">
        <v>5890</v>
      </c>
      <c r="JHC367" s="302" t="s">
        <v>5890</v>
      </c>
      <c r="JHD367" s="302" t="s">
        <v>5890</v>
      </c>
      <c r="JHE367" s="302" t="s">
        <v>5890</v>
      </c>
      <c r="JHF367" s="302" t="s">
        <v>5890</v>
      </c>
      <c r="JHG367" s="302" t="s">
        <v>5890</v>
      </c>
      <c r="JHH367" s="302" t="s">
        <v>5890</v>
      </c>
      <c r="JHI367" s="302" t="s">
        <v>5890</v>
      </c>
      <c r="JHJ367" s="302" t="s">
        <v>5890</v>
      </c>
      <c r="JHK367" s="302" t="s">
        <v>5890</v>
      </c>
      <c r="JHL367" s="302" t="s">
        <v>5890</v>
      </c>
      <c r="JHM367" s="302" t="s">
        <v>5890</v>
      </c>
      <c r="JHN367" s="302" t="s">
        <v>5890</v>
      </c>
      <c r="JHO367" s="302" t="s">
        <v>5890</v>
      </c>
      <c r="JHP367" s="302" t="s">
        <v>5890</v>
      </c>
      <c r="JHQ367" s="302" t="s">
        <v>5890</v>
      </c>
      <c r="JHR367" s="302" t="s">
        <v>5890</v>
      </c>
      <c r="JHS367" s="302" t="s">
        <v>5890</v>
      </c>
      <c r="JHT367" s="302" t="s">
        <v>5890</v>
      </c>
      <c r="JHU367" s="302" t="s">
        <v>5890</v>
      </c>
      <c r="JHV367" s="302" t="s">
        <v>5890</v>
      </c>
      <c r="JHW367" s="302" t="s">
        <v>5890</v>
      </c>
      <c r="JHX367" s="302" t="s">
        <v>5890</v>
      </c>
      <c r="JHY367" s="302" t="s">
        <v>5890</v>
      </c>
      <c r="JHZ367" s="302" t="s">
        <v>5890</v>
      </c>
      <c r="JIA367" s="302" t="s">
        <v>5890</v>
      </c>
      <c r="JIB367" s="302" t="s">
        <v>5890</v>
      </c>
      <c r="JIC367" s="302" t="s">
        <v>5890</v>
      </c>
      <c r="JID367" s="302" t="s">
        <v>5890</v>
      </c>
      <c r="JIE367" s="302" t="s">
        <v>5890</v>
      </c>
      <c r="JIF367" s="302" t="s">
        <v>5890</v>
      </c>
      <c r="JIG367" s="302" t="s">
        <v>5890</v>
      </c>
      <c r="JIH367" s="302" t="s">
        <v>5890</v>
      </c>
      <c r="JII367" s="302" t="s">
        <v>5890</v>
      </c>
      <c r="JIJ367" s="302" t="s">
        <v>5890</v>
      </c>
      <c r="JIK367" s="302" t="s">
        <v>5890</v>
      </c>
      <c r="JIL367" s="302" t="s">
        <v>5890</v>
      </c>
      <c r="JIM367" s="302" t="s">
        <v>5890</v>
      </c>
      <c r="JIN367" s="302" t="s">
        <v>5890</v>
      </c>
      <c r="JIO367" s="302" t="s">
        <v>5890</v>
      </c>
      <c r="JIP367" s="302" t="s">
        <v>5890</v>
      </c>
      <c r="JIQ367" s="302" t="s">
        <v>5890</v>
      </c>
      <c r="JIR367" s="302" t="s">
        <v>5890</v>
      </c>
      <c r="JIS367" s="302" t="s">
        <v>5890</v>
      </c>
      <c r="JIT367" s="302" t="s">
        <v>5890</v>
      </c>
      <c r="JIU367" s="302" t="s">
        <v>5890</v>
      </c>
      <c r="JIV367" s="302" t="s">
        <v>5890</v>
      </c>
      <c r="JIW367" s="302" t="s">
        <v>5890</v>
      </c>
      <c r="JIX367" s="302" t="s">
        <v>5890</v>
      </c>
      <c r="JIY367" s="302" t="s">
        <v>5890</v>
      </c>
      <c r="JIZ367" s="302" t="s">
        <v>5890</v>
      </c>
      <c r="JJA367" s="302" t="s">
        <v>5890</v>
      </c>
      <c r="JJB367" s="302" t="s">
        <v>5890</v>
      </c>
      <c r="JJC367" s="302" t="s">
        <v>5890</v>
      </c>
      <c r="JJD367" s="302" t="s">
        <v>5890</v>
      </c>
      <c r="JJE367" s="302" t="s">
        <v>5890</v>
      </c>
      <c r="JJF367" s="302" t="s">
        <v>5890</v>
      </c>
      <c r="JJG367" s="302" t="s">
        <v>5890</v>
      </c>
      <c r="JJH367" s="302" t="s">
        <v>5890</v>
      </c>
      <c r="JJI367" s="302" t="s">
        <v>5890</v>
      </c>
      <c r="JJJ367" s="302" t="s">
        <v>5890</v>
      </c>
      <c r="JJK367" s="302" t="s">
        <v>5890</v>
      </c>
      <c r="JJL367" s="302" t="s">
        <v>5890</v>
      </c>
      <c r="JJM367" s="302" t="s">
        <v>5890</v>
      </c>
      <c r="JJN367" s="302" t="s">
        <v>5890</v>
      </c>
      <c r="JJO367" s="302" t="s">
        <v>5890</v>
      </c>
      <c r="JJP367" s="302" t="s">
        <v>5890</v>
      </c>
      <c r="JJQ367" s="302" t="s">
        <v>5890</v>
      </c>
      <c r="JJR367" s="302" t="s">
        <v>5890</v>
      </c>
      <c r="JJS367" s="302" t="s">
        <v>5890</v>
      </c>
      <c r="JJT367" s="302" t="s">
        <v>5890</v>
      </c>
      <c r="JJU367" s="302" t="s">
        <v>5890</v>
      </c>
      <c r="JJV367" s="302" t="s">
        <v>5890</v>
      </c>
      <c r="JJW367" s="302" t="s">
        <v>5890</v>
      </c>
      <c r="JJX367" s="302" t="s">
        <v>5890</v>
      </c>
      <c r="JJY367" s="302" t="s">
        <v>5890</v>
      </c>
      <c r="JJZ367" s="302" t="s">
        <v>5890</v>
      </c>
      <c r="JKA367" s="302" t="s">
        <v>5890</v>
      </c>
      <c r="JKB367" s="302" t="s">
        <v>5890</v>
      </c>
      <c r="JKC367" s="302" t="s">
        <v>5890</v>
      </c>
      <c r="JKD367" s="302" t="s">
        <v>5890</v>
      </c>
      <c r="JKE367" s="302" t="s">
        <v>5890</v>
      </c>
      <c r="JKF367" s="302" t="s">
        <v>5890</v>
      </c>
      <c r="JKG367" s="302" t="s">
        <v>5890</v>
      </c>
      <c r="JKH367" s="302" t="s">
        <v>5890</v>
      </c>
      <c r="JKI367" s="302" t="s">
        <v>5890</v>
      </c>
      <c r="JKJ367" s="302" t="s">
        <v>5890</v>
      </c>
      <c r="JKK367" s="302" t="s">
        <v>5890</v>
      </c>
      <c r="JKL367" s="302" t="s">
        <v>5890</v>
      </c>
      <c r="JKM367" s="302" t="s">
        <v>5890</v>
      </c>
      <c r="JKN367" s="302" t="s">
        <v>5890</v>
      </c>
      <c r="JKO367" s="302" t="s">
        <v>5890</v>
      </c>
      <c r="JKP367" s="302" t="s">
        <v>5890</v>
      </c>
      <c r="JKQ367" s="302" t="s">
        <v>5890</v>
      </c>
      <c r="JKR367" s="302" t="s">
        <v>5890</v>
      </c>
      <c r="JKS367" s="302" t="s">
        <v>5890</v>
      </c>
      <c r="JKT367" s="302" t="s">
        <v>5890</v>
      </c>
      <c r="JKU367" s="302" t="s">
        <v>5890</v>
      </c>
      <c r="JKV367" s="302" t="s">
        <v>5890</v>
      </c>
      <c r="JKW367" s="302" t="s">
        <v>5890</v>
      </c>
      <c r="JKX367" s="302" t="s">
        <v>5890</v>
      </c>
      <c r="JKY367" s="302" t="s">
        <v>5890</v>
      </c>
      <c r="JKZ367" s="302" t="s">
        <v>5890</v>
      </c>
      <c r="JLA367" s="302" t="s">
        <v>5890</v>
      </c>
      <c r="JLB367" s="302" t="s">
        <v>5890</v>
      </c>
      <c r="JLC367" s="302" t="s">
        <v>5890</v>
      </c>
      <c r="JLD367" s="302" t="s">
        <v>5890</v>
      </c>
      <c r="JLE367" s="302" t="s">
        <v>5890</v>
      </c>
      <c r="JLF367" s="302" t="s">
        <v>5890</v>
      </c>
      <c r="JLG367" s="302" t="s">
        <v>5890</v>
      </c>
      <c r="JLH367" s="302" t="s">
        <v>5890</v>
      </c>
      <c r="JLI367" s="302" t="s">
        <v>5890</v>
      </c>
      <c r="JLJ367" s="302" t="s">
        <v>5890</v>
      </c>
      <c r="JLK367" s="302" t="s">
        <v>5890</v>
      </c>
      <c r="JLL367" s="302" t="s">
        <v>5890</v>
      </c>
      <c r="JLM367" s="302" t="s">
        <v>5890</v>
      </c>
      <c r="JLN367" s="302" t="s">
        <v>5890</v>
      </c>
      <c r="JLO367" s="302" t="s">
        <v>5890</v>
      </c>
      <c r="JLP367" s="302" t="s">
        <v>5890</v>
      </c>
      <c r="JLQ367" s="302" t="s">
        <v>5890</v>
      </c>
      <c r="JLR367" s="302" t="s">
        <v>5890</v>
      </c>
      <c r="JLS367" s="302" t="s">
        <v>5890</v>
      </c>
      <c r="JLT367" s="302" t="s">
        <v>5890</v>
      </c>
      <c r="JLU367" s="302" t="s">
        <v>5890</v>
      </c>
      <c r="JLV367" s="302" t="s">
        <v>5890</v>
      </c>
      <c r="JLW367" s="302" t="s">
        <v>5890</v>
      </c>
      <c r="JLX367" s="302" t="s">
        <v>5890</v>
      </c>
      <c r="JLY367" s="302" t="s">
        <v>5890</v>
      </c>
      <c r="JLZ367" s="302" t="s">
        <v>5890</v>
      </c>
      <c r="JMA367" s="302" t="s">
        <v>5890</v>
      </c>
      <c r="JMB367" s="302" t="s">
        <v>5890</v>
      </c>
      <c r="JMC367" s="302" t="s">
        <v>5890</v>
      </c>
      <c r="JMD367" s="302" t="s">
        <v>5890</v>
      </c>
      <c r="JME367" s="302" t="s">
        <v>5890</v>
      </c>
      <c r="JMF367" s="302" t="s">
        <v>5890</v>
      </c>
      <c r="JMG367" s="302" t="s">
        <v>5890</v>
      </c>
      <c r="JMH367" s="302" t="s">
        <v>5890</v>
      </c>
      <c r="JMI367" s="302" t="s">
        <v>5890</v>
      </c>
      <c r="JMJ367" s="302" t="s">
        <v>5890</v>
      </c>
      <c r="JMK367" s="302" t="s">
        <v>5890</v>
      </c>
      <c r="JML367" s="302" t="s">
        <v>5890</v>
      </c>
      <c r="JMM367" s="302" t="s">
        <v>5890</v>
      </c>
      <c r="JMN367" s="302" t="s">
        <v>5890</v>
      </c>
      <c r="JMO367" s="302" t="s">
        <v>5890</v>
      </c>
      <c r="JMP367" s="302" t="s">
        <v>5890</v>
      </c>
      <c r="JMQ367" s="302" t="s">
        <v>5890</v>
      </c>
      <c r="JMR367" s="302" t="s">
        <v>5890</v>
      </c>
      <c r="JMS367" s="302" t="s">
        <v>5890</v>
      </c>
      <c r="JMT367" s="302" t="s">
        <v>5890</v>
      </c>
      <c r="JMU367" s="302" t="s">
        <v>5890</v>
      </c>
      <c r="JMV367" s="302" t="s">
        <v>5890</v>
      </c>
      <c r="JMW367" s="302" t="s">
        <v>5890</v>
      </c>
      <c r="JMX367" s="302" t="s">
        <v>5890</v>
      </c>
      <c r="JMY367" s="302" t="s">
        <v>5890</v>
      </c>
      <c r="JMZ367" s="302" t="s">
        <v>5890</v>
      </c>
      <c r="JNA367" s="302" t="s">
        <v>5890</v>
      </c>
      <c r="JNB367" s="302" t="s">
        <v>5890</v>
      </c>
      <c r="JNC367" s="302" t="s">
        <v>5890</v>
      </c>
      <c r="JND367" s="302" t="s">
        <v>5890</v>
      </c>
      <c r="JNE367" s="302" t="s">
        <v>5890</v>
      </c>
      <c r="JNF367" s="302" t="s">
        <v>5890</v>
      </c>
      <c r="JNG367" s="302" t="s">
        <v>5890</v>
      </c>
      <c r="JNH367" s="302" t="s">
        <v>5890</v>
      </c>
      <c r="JNI367" s="302" t="s">
        <v>5890</v>
      </c>
      <c r="JNJ367" s="302" t="s">
        <v>5890</v>
      </c>
      <c r="JNK367" s="302" t="s">
        <v>5890</v>
      </c>
      <c r="JNL367" s="302" t="s">
        <v>5890</v>
      </c>
      <c r="JNM367" s="302" t="s">
        <v>5890</v>
      </c>
      <c r="JNN367" s="302" t="s">
        <v>5890</v>
      </c>
      <c r="JNO367" s="302" t="s">
        <v>5890</v>
      </c>
      <c r="JNP367" s="302" t="s">
        <v>5890</v>
      </c>
      <c r="JNQ367" s="302" t="s">
        <v>5890</v>
      </c>
      <c r="JNR367" s="302" t="s">
        <v>5890</v>
      </c>
      <c r="JNS367" s="302" t="s">
        <v>5890</v>
      </c>
      <c r="JNT367" s="302" t="s">
        <v>5890</v>
      </c>
      <c r="JNU367" s="302" t="s">
        <v>5890</v>
      </c>
      <c r="JNV367" s="302" t="s">
        <v>5890</v>
      </c>
      <c r="JNW367" s="302" t="s">
        <v>5890</v>
      </c>
      <c r="JNX367" s="302" t="s">
        <v>5890</v>
      </c>
      <c r="JNY367" s="302" t="s">
        <v>5890</v>
      </c>
      <c r="JNZ367" s="302" t="s">
        <v>5890</v>
      </c>
      <c r="JOA367" s="302" t="s">
        <v>5890</v>
      </c>
      <c r="JOB367" s="302" t="s">
        <v>5890</v>
      </c>
      <c r="JOC367" s="302" t="s">
        <v>5890</v>
      </c>
      <c r="JOD367" s="302" t="s">
        <v>5890</v>
      </c>
      <c r="JOE367" s="302" t="s">
        <v>5890</v>
      </c>
      <c r="JOF367" s="302" t="s">
        <v>5890</v>
      </c>
      <c r="JOG367" s="302" t="s">
        <v>5890</v>
      </c>
      <c r="JOH367" s="302" t="s">
        <v>5890</v>
      </c>
      <c r="JOI367" s="302" t="s">
        <v>5890</v>
      </c>
      <c r="JOJ367" s="302" t="s">
        <v>5890</v>
      </c>
      <c r="JOK367" s="302" t="s">
        <v>5890</v>
      </c>
      <c r="JOL367" s="302" t="s">
        <v>5890</v>
      </c>
      <c r="JOM367" s="302" t="s">
        <v>5890</v>
      </c>
      <c r="JON367" s="302" t="s">
        <v>5890</v>
      </c>
      <c r="JOO367" s="302" t="s">
        <v>5890</v>
      </c>
      <c r="JOP367" s="302" t="s">
        <v>5890</v>
      </c>
      <c r="JOQ367" s="302" t="s">
        <v>5890</v>
      </c>
      <c r="JOR367" s="302" t="s">
        <v>5890</v>
      </c>
      <c r="JOS367" s="302" t="s">
        <v>5890</v>
      </c>
      <c r="JOT367" s="302" t="s">
        <v>5890</v>
      </c>
      <c r="JOU367" s="302" t="s">
        <v>5890</v>
      </c>
      <c r="JOV367" s="302" t="s">
        <v>5890</v>
      </c>
      <c r="JOW367" s="302" t="s">
        <v>5890</v>
      </c>
      <c r="JOX367" s="302" t="s">
        <v>5890</v>
      </c>
      <c r="JOY367" s="302" t="s">
        <v>5890</v>
      </c>
      <c r="JOZ367" s="302" t="s">
        <v>5890</v>
      </c>
      <c r="JPA367" s="302" t="s">
        <v>5890</v>
      </c>
      <c r="JPB367" s="302" t="s">
        <v>5890</v>
      </c>
      <c r="JPC367" s="302" t="s">
        <v>5890</v>
      </c>
      <c r="JPD367" s="302" t="s">
        <v>5890</v>
      </c>
      <c r="JPE367" s="302" t="s">
        <v>5890</v>
      </c>
      <c r="JPF367" s="302" t="s">
        <v>5890</v>
      </c>
      <c r="JPG367" s="302" t="s">
        <v>5890</v>
      </c>
      <c r="JPH367" s="302" t="s">
        <v>5890</v>
      </c>
      <c r="JPI367" s="302" t="s">
        <v>5890</v>
      </c>
      <c r="JPJ367" s="302" t="s">
        <v>5890</v>
      </c>
      <c r="JPK367" s="302" t="s">
        <v>5890</v>
      </c>
      <c r="JPL367" s="302" t="s">
        <v>5890</v>
      </c>
      <c r="JPM367" s="302" t="s">
        <v>5890</v>
      </c>
      <c r="JPN367" s="302" t="s">
        <v>5890</v>
      </c>
      <c r="JPO367" s="302" t="s">
        <v>5890</v>
      </c>
      <c r="JPP367" s="302" t="s">
        <v>5890</v>
      </c>
      <c r="JPQ367" s="302" t="s">
        <v>5890</v>
      </c>
      <c r="JPR367" s="302" t="s">
        <v>5890</v>
      </c>
      <c r="JPS367" s="302" t="s">
        <v>5890</v>
      </c>
      <c r="JPT367" s="302" t="s">
        <v>5890</v>
      </c>
      <c r="JPU367" s="302" t="s">
        <v>5890</v>
      </c>
      <c r="JPV367" s="302" t="s">
        <v>5890</v>
      </c>
      <c r="JPW367" s="302" t="s">
        <v>5890</v>
      </c>
      <c r="JPX367" s="302" t="s">
        <v>5890</v>
      </c>
      <c r="JPY367" s="302" t="s">
        <v>5890</v>
      </c>
      <c r="JPZ367" s="302" t="s">
        <v>5890</v>
      </c>
      <c r="JQA367" s="302" t="s">
        <v>5890</v>
      </c>
      <c r="JQB367" s="302" t="s">
        <v>5890</v>
      </c>
      <c r="JQC367" s="302" t="s">
        <v>5890</v>
      </c>
      <c r="JQD367" s="302" t="s">
        <v>5890</v>
      </c>
      <c r="JQE367" s="302" t="s">
        <v>5890</v>
      </c>
      <c r="JQF367" s="302" t="s">
        <v>5890</v>
      </c>
      <c r="JQG367" s="302" t="s">
        <v>5890</v>
      </c>
      <c r="JQH367" s="302" t="s">
        <v>5890</v>
      </c>
      <c r="JQI367" s="302" t="s">
        <v>5890</v>
      </c>
      <c r="JQJ367" s="302" t="s">
        <v>5890</v>
      </c>
      <c r="JQK367" s="302" t="s">
        <v>5890</v>
      </c>
      <c r="JQL367" s="302" t="s">
        <v>5890</v>
      </c>
      <c r="JQM367" s="302" t="s">
        <v>5890</v>
      </c>
      <c r="JQN367" s="302" t="s">
        <v>5890</v>
      </c>
      <c r="JQO367" s="302" t="s">
        <v>5890</v>
      </c>
      <c r="JQP367" s="302" t="s">
        <v>5890</v>
      </c>
      <c r="JQQ367" s="302" t="s">
        <v>5890</v>
      </c>
      <c r="JQR367" s="302" t="s">
        <v>5890</v>
      </c>
      <c r="JQS367" s="302" t="s">
        <v>5890</v>
      </c>
      <c r="JQT367" s="302" t="s">
        <v>5890</v>
      </c>
      <c r="JQU367" s="302" t="s">
        <v>5890</v>
      </c>
      <c r="JQV367" s="302" t="s">
        <v>5890</v>
      </c>
      <c r="JQW367" s="302" t="s">
        <v>5890</v>
      </c>
      <c r="JQX367" s="302" t="s">
        <v>5890</v>
      </c>
      <c r="JQY367" s="302" t="s">
        <v>5890</v>
      </c>
      <c r="JQZ367" s="302" t="s">
        <v>5890</v>
      </c>
      <c r="JRA367" s="302" t="s">
        <v>5890</v>
      </c>
      <c r="JRB367" s="302" t="s">
        <v>5890</v>
      </c>
      <c r="JRC367" s="302" t="s">
        <v>5890</v>
      </c>
      <c r="JRD367" s="302" t="s">
        <v>5890</v>
      </c>
      <c r="JRE367" s="302" t="s">
        <v>5890</v>
      </c>
      <c r="JRF367" s="302" t="s">
        <v>5890</v>
      </c>
      <c r="JRG367" s="302" t="s">
        <v>5890</v>
      </c>
      <c r="JRH367" s="302" t="s">
        <v>5890</v>
      </c>
      <c r="JRI367" s="302" t="s">
        <v>5890</v>
      </c>
      <c r="JRJ367" s="302" t="s">
        <v>5890</v>
      </c>
      <c r="JRK367" s="302" t="s">
        <v>5890</v>
      </c>
      <c r="JRL367" s="302" t="s">
        <v>5890</v>
      </c>
      <c r="JRM367" s="302" t="s">
        <v>5890</v>
      </c>
      <c r="JRN367" s="302" t="s">
        <v>5890</v>
      </c>
      <c r="JRO367" s="302" t="s">
        <v>5890</v>
      </c>
      <c r="JRP367" s="302" t="s">
        <v>5890</v>
      </c>
      <c r="JRQ367" s="302" t="s">
        <v>5890</v>
      </c>
      <c r="JRR367" s="302" t="s">
        <v>5890</v>
      </c>
      <c r="JRS367" s="302" t="s">
        <v>5890</v>
      </c>
      <c r="JRT367" s="302" t="s">
        <v>5890</v>
      </c>
      <c r="JRU367" s="302" t="s">
        <v>5890</v>
      </c>
      <c r="JRV367" s="302" t="s">
        <v>5890</v>
      </c>
      <c r="JRW367" s="302" t="s">
        <v>5890</v>
      </c>
      <c r="JRX367" s="302" t="s">
        <v>5890</v>
      </c>
      <c r="JRY367" s="302" t="s">
        <v>5890</v>
      </c>
      <c r="JRZ367" s="302" t="s">
        <v>5890</v>
      </c>
      <c r="JSA367" s="302" t="s">
        <v>5890</v>
      </c>
      <c r="JSB367" s="302" t="s">
        <v>5890</v>
      </c>
      <c r="JSC367" s="302" t="s">
        <v>5890</v>
      </c>
      <c r="JSD367" s="302" t="s">
        <v>5890</v>
      </c>
      <c r="JSE367" s="302" t="s">
        <v>5890</v>
      </c>
      <c r="JSF367" s="302" t="s">
        <v>5890</v>
      </c>
      <c r="JSG367" s="302" t="s">
        <v>5890</v>
      </c>
      <c r="JSH367" s="302" t="s">
        <v>5890</v>
      </c>
      <c r="JSI367" s="302" t="s">
        <v>5890</v>
      </c>
      <c r="JSJ367" s="302" t="s">
        <v>5890</v>
      </c>
      <c r="JSK367" s="302" t="s">
        <v>5890</v>
      </c>
      <c r="JSL367" s="302" t="s">
        <v>5890</v>
      </c>
      <c r="JSM367" s="302" t="s">
        <v>5890</v>
      </c>
      <c r="JSN367" s="302" t="s">
        <v>5890</v>
      </c>
      <c r="JSO367" s="302" t="s">
        <v>5890</v>
      </c>
      <c r="JSP367" s="302" t="s">
        <v>5890</v>
      </c>
      <c r="JSQ367" s="302" t="s">
        <v>5890</v>
      </c>
      <c r="JSR367" s="302" t="s">
        <v>5890</v>
      </c>
      <c r="JSS367" s="302" t="s">
        <v>5890</v>
      </c>
      <c r="JST367" s="302" t="s">
        <v>5890</v>
      </c>
      <c r="JSU367" s="302" t="s">
        <v>5890</v>
      </c>
      <c r="JSV367" s="302" t="s">
        <v>5890</v>
      </c>
      <c r="JSW367" s="302" t="s">
        <v>5890</v>
      </c>
      <c r="JSX367" s="302" t="s">
        <v>5890</v>
      </c>
      <c r="JSY367" s="302" t="s">
        <v>5890</v>
      </c>
      <c r="JSZ367" s="302" t="s">
        <v>5890</v>
      </c>
      <c r="JTA367" s="302" t="s">
        <v>5890</v>
      </c>
      <c r="JTB367" s="302" t="s">
        <v>5890</v>
      </c>
      <c r="JTC367" s="302" t="s">
        <v>5890</v>
      </c>
      <c r="JTD367" s="302" t="s">
        <v>5890</v>
      </c>
      <c r="JTE367" s="302" t="s">
        <v>5890</v>
      </c>
      <c r="JTF367" s="302" t="s">
        <v>5890</v>
      </c>
      <c r="JTG367" s="302" t="s">
        <v>5890</v>
      </c>
      <c r="JTH367" s="302" t="s">
        <v>5890</v>
      </c>
      <c r="JTI367" s="302" t="s">
        <v>5890</v>
      </c>
      <c r="JTJ367" s="302" t="s">
        <v>5890</v>
      </c>
      <c r="JTK367" s="302" t="s">
        <v>5890</v>
      </c>
      <c r="JTL367" s="302" t="s">
        <v>5890</v>
      </c>
      <c r="JTM367" s="302" t="s">
        <v>5890</v>
      </c>
      <c r="JTN367" s="302" t="s">
        <v>5890</v>
      </c>
      <c r="JTO367" s="302" t="s">
        <v>5890</v>
      </c>
      <c r="JTP367" s="302" t="s">
        <v>5890</v>
      </c>
      <c r="JTQ367" s="302" t="s">
        <v>5890</v>
      </c>
      <c r="JTR367" s="302" t="s">
        <v>5890</v>
      </c>
      <c r="JTS367" s="302" t="s">
        <v>5890</v>
      </c>
      <c r="JTT367" s="302" t="s">
        <v>5890</v>
      </c>
      <c r="JTU367" s="302" t="s">
        <v>5890</v>
      </c>
      <c r="JTV367" s="302" t="s">
        <v>5890</v>
      </c>
      <c r="JTW367" s="302" t="s">
        <v>5890</v>
      </c>
      <c r="JTX367" s="302" t="s">
        <v>5890</v>
      </c>
      <c r="JTY367" s="302" t="s">
        <v>5890</v>
      </c>
      <c r="JTZ367" s="302" t="s">
        <v>5890</v>
      </c>
      <c r="JUA367" s="302" t="s">
        <v>5890</v>
      </c>
      <c r="JUB367" s="302" t="s">
        <v>5890</v>
      </c>
      <c r="JUC367" s="302" t="s">
        <v>5890</v>
      </c>
      <c r="JUD367" s="302" t="s">
        <v>5890</v>
      </c>
      <c r="JUE367" s="302" t="s">
        <v>5890</v>
      </c>
      <c r="JUF367" s="302" t="s">
        <v>5890</v>
      </c>
      <c r="JUG367" s="302" t="s">
        <v>5890</v>
      </c>
      <c r="JUH367" s="302" t="s">
        <v>5890</v>
      </c>
      <c r="JUI367" s="302" t="s">
        <v>5890</v>
      </c>
      <c r="JUJ367" s="302" t="s">
        <v>5890</v>
      </c>
      <c r="JUK367" s="302" t="s">
        <v>5890</v>
      </c>
      <c r="JUL367" s="302" t="s">
        <v>5890</v>
      </c>
      <c r="JUM367" s="302" t="s">
        <v>5890</v>
      </c>
      <c r="JUN367" s="302" t="s">
        <v>5890</v>
      </c>
      <c r="JUO367" s="302" t="s">
        <v>5890</v>
      </c>
      <c r="JUP367" s="302" t="s">
        <v>5890</v>
      </c>
      <c r="JUQ367" s="302" t="s">
        <v>5890</v>
      </c>
      <c r="JUR367" s="302" t="s">
        <v>5890</v>
      </c>
      <c r="JUS367" s="302" t="s">
        <v>5890</v>
      </c>
      <c r="JUT367" s="302" t="s">
        <v>5890</v>
      </c>
      <c r="JUU367" s="302" t="s">
        <v>5890</v>
      </c>
      <c r="JUV367" s="302" t="s">
        <v>5890</v>
      </c>
      <c r="JUW367" s="302" t="s">
        <v>5890</v>
      </c>
      <c r="JUX367" s="302" t="s">
        <v>5890</v>
      </c>
      <c r="JUY367" s="302" t="s">
        <v>5890</v>
      </c>
      <c r="JUZ367" s="302" t="s">
        <v>5890</v>
      </c>
      <c r="JVA367" s="302" t="s">
        <v>5890</v>
      </c>
      <c r="JVB367" s="302" t="s">
        <v>5890</v>
      </c>
      <c r="JVC367" s="302" t="s">
        <v>5890</v>
      </c>
      <c r="JVD367" s="302" t="s">
        <v>5890</v>
      </c>
      <c r="JVE367" s="302" t="s">
        <v>5890</v>
      </c>
      <c r="JVF367" s="302" t="s">
        <v>5890</v>
      </c>
      <c r="JVG367" s="302" t="s">
        <v>5890</v>
      </c>
      <c r="JVH367" s="302" t="s">
        <v>5890</v>
      </c>
      <c r="JVI367" s="302" t="s">
        <v>5890</v>
      </c>
      <c r="JVJ367" s="302" t="s">
        <v>5890</v>
      </c>
      <c r="JVK367" s="302" t="s">
        <v>5890</v>
      </c>
      <c r="JVL367" s="302" t="s">
        <v>5890</v>
      </c>
      <c r="JVM367" s="302" t="s">
        <v>5890</v>
      </c>
      <c r="JVN367" s="302" t="s">
        <v>5890</v>
      </c>
      <c r="JVO367" s="302" t="s">
        <v>5890</v>
      </c>
      <c r="JVP367" s="302" t="s">
        <v>5890</v>
      </c>
      <c r="JVQ367" s="302" t="s">
        <v>5890</v>
      </c>
      <c r="JVR367" s="302" t="s">
        <v>5890</v>
      </c>
      <c r="JVS367" s="302" t="s">
        <v>5890</v>
      </c>
      <c r="JVT367" s="302" t="s">
        <v>5890</v>
      </c>
      <c r="JVU367" s="302" t="s">
        <v>5890</v>
      </c>
      <c r="JVV367" s="302" t="s">
        <v>5890</v>
      </c>
      <c r="JVW367" s="302" t="s">
        <v>5890</v>
      </c>
      <c r="JVX367" s="302" t="s">
        <v>5890</v>
      </c>
      <c r="JVY367" s="302" t="s">
        <v>5890</v>
      </c>
      <c r="JVZ367" s="302" t="s">
        <v>5890</v>
      </c>
      <c r="JWA367" s="302" t="s">
        <v>5890</v>
      </c>
      <c r="JWB367" s="302" t="s">
        <v>5890</v>
      </c>
      <c r="JWC367" s="302" t="s">
        <v>5890</v>
      </c>
      <c r="JWD367" s="302" t="s">
        <v>5890</v>
      </c>
      <c r="JWE367" s="302" t="s">
        <v>5890</v>
      </c>
      <c r="JWF367" s="302" t="s">
        <v>5890</v>
      </c>
      <c r="JWG367" s="302" t="s">
        <v>5890</v>
      </c>
      <c r="JWH367" s="302" t="s">
        <v>5890</v>
      </c>
      <c r="JWI367" s="302" t="s">
        <v>5890</v>
      </c>
      <c r="JWJ367" s="302" t="s">
        <v>5890</v>
      </c>
      <c r="JWK367" s="302" t="s">
        <v>5890</v>
      </c>
      <c r="JWL367" s="302" t="s">
        <v>5890</v>
      </c>
      <c r="JWM367" s="302" t="s">
        <v>5890</v>
      </c>
      <c r="JWN367" s="302" t="s">
        <v>5890</v>
      </c>
      <c r="JWO367" s="302" t="s">
        <v>5890</v>
      </c>
      <c r="JWP367" s="302" t="s">
        <v>5890</v>
      </c>
      <c r="JWQ367" s="302" t="s">
        <v>5890</v>
      </c>
      <c r="JWR367" s="302" t="s">
        <v>5890</v>
      </c>
      <c r="JWS367" s="302" t="s">
        <v>5890</v>
      </c>
      <c r="JWT367" s="302" t="s">
        <v>5890</v>
      </c>
      <c r="JWU367" s="302" t="s">
        <v>5890</v>
      </c>
      <c r="JWV367" s="302" t="s">
        <v>5890</v>
      </c>
      <c r="JWW367" s="302" t="s">
        <v>5890</v>
      </c>
      <c r="JWX367" s="302" t="s">
        <v>5890</v>
      </c>
      <c r="JWY367" s="302" t="s">
        <v>5890</v>
      </c>
      <c r="JWZ367" s="302" t="s">
        <v>5890</v>
      </c>
      <c r="JXA367" s="302" t="s">
        <v>5890</v>
      </c>
      <c r="JXB367" s="302" t="s">
        <v>5890</v>
      </c>
      <c r="JXC367" s="302" t="s">
        <v>5890</v>
      </c>
      <c r="JXD367" s="302" t="s">
        <v>5890</v>
      </c>
      <c r="JXE367" s="302" t="s">
        <v>5890</v>
      </c>
      <c r="JXF367" s="302" t="s">
        <v>5890</v>
      </c>
      <c r="JXG367" s="302" t="s">
        <v>5890</v>
      </c>
      <c r="JXH367" s="302" t="s">
        <v>5890</v>
      </c>
      <c r="JXI367" s="302" t="s">
        <v>5890</v>
      </c>
      <c r="JXJ367" s="302" t="s">
        <v>5890</v>
      </c>
      <c r="JXK367" s="302" t="s">
        <v>5890</v>
      </c>
      <c r="JXL367" s="302" t="s">
        <v>5890</v>
      </c>
      <c r="JXM367" s="302" t="s">
        <v>5890</v>
      </c>
      <c r="JXN367" s="302" t="s">
        <v>5890</v>
      </c>
      <c r="JXO367" s="302" t="s">
        <v>5890</v>
      </c>
      <c r="JXP367" s="302" t="s">
        <v>5890</v>
      </c>
      <c r="JXQ367" s="302" t="s">
        <v>5890</v>
      </c>
      <c r="JXR367" s="302" t="s">
        <v>5890</v>
      </c>
      <c r="JXS367" s="302" t="s">
        <v>5890</v>
      </c>
      <c r="JXT367" s="302" t="s">
        <v>5890</v>
      </c>
      <c r="JXU367" s="302" t="s">
        <v>5890</v>
      </c>
      <c r="JXV367" s="302" t="s">
        <v>5890</v>
      </c>
      <c r="JXW367" s="302" t="s">
        <v>5890</v>
      </c>
      <c r="JXX367" s="302" t="s">
        <v>5890</v>
      </c>
      <c r="JXY367" s="302" t="s">
        <v>5890</v>
      </c>
      <c r="JXZ367" s="302" t="s">
        <v>5890</v>
      </c>
      <c r="JYA367" s="302" t="s">
        <v>5890</v>
      </c>
      <c r="JYB367" s="302" t="s">
        <v>5890</v>
      </c>
      <c r="JYC367" s="302" t="s">
        <v>5890</v>
      </c>
      <c r="JYD367" s="302" t="s">
        <v>5890</v>
      </c>
      <c r="JYE367" s="302" t="s">
        <v>5890</v>
      </c>
      <c r="JYF367" s="302" t="s">
        <v>5890</v>
      </c>
      <c r="JYG367" s="302" t="s">
        <v>5890</v>
      </c>
      <c r="JYH367" s="302" t="s">
        <v>5890</v>
      </c>
      <c r="JYI367" s="302" t="s">
        <v>5890</v>
      </c>
      <c r="JYJ367" s="302" t="s">
        <v>5890</v>
      </c>
      <c r="JYK367" s="302" t="s">
        <v>5890</v>
      </c>
      <c r="JYL367" s="302" t="s">
        <v>5890</v>
      </c>
      <c r="JYM367" s="302" t="s">
        <v>5890</v>
      </c>
      <c r="JYN367" s="302" t="s">
        <v>5890</v>
      </c>
      <c r="JYO367" s="302" t="s">
        <v>5890</v>
      </c>
      <c r="JYP367" s="302" t="s">
        <v>5890</v>
      </c>
      <c r="JYQ367" s="302" t="s">
        <v>5890</v>
      </c>
      <c r="JYR367" s="302" t="s">
        <v>5890</v>
      </c>
      <c r="JYS367" s="302" t="s">
        <v>5890</v>
      </c>
      <c r="JYT367" s="302" t="s">
        <v>5890</v>
      </c>
      <c r="JYU367" s="302" t="s">
        <v>5890</v>
      </c>
      <c r="JYV367" s="302" t="s">
        <v>5890</v>
      </c>
      <c r="JYW367" s="302" t="s">
        <v>5890</v>
      </c>
      <c r="JYX367" s="302" t="s">
        <v>5890</v>
      </c>
      <c r="JYY367" s="302" t="s">
        <v>5890</v>
      </c>
      <c r="JYZ367" s="302" t="s">
        <v>5890</v>
      </c>
      <c r="JZA367" s="302" t="s">
        <v>5890</v>
      </c>
      <c r="JZB367" s="302" t="s">
        <v>5890</v>
      </c>
      <c r="JZC367" s="302" t="s">
        <v>5890</v>
      </c>
      <c r="JZD367" s="302" t="s">
        <v>5890</v>
      </c>
      <c r="JZE367" s="302" t="s">
        <v>5890</v>
      </c>
      <c r="JZF367" s="302" t="s">
        <v>5890</v>
      </c>
      <c r="JZG367" s="302" t="s">
        <v>5890</v>
      </c>
      <c r="JZH367" s="302" t="s">
        <v>5890</v>
      </c>
      <c r="JZI367" s="302" t="s">
        <v>5890</v>
      </c>
      <c r="JZJ367" s="302" t="s">
        <v>5890</v>
      </c>
      <c r="JZK367" s="302" t="s">
        <v>5890</v>
      </c>
      <c r="JZL367" s="302" t="s">
        <v>5890</v>
      </c>
      <c r="JZM367" s="302" t="s">
        <v>5890</v>
      </c>
      <c r="JZN367" s="302" t="s">
        <v>5890</v>
      </c>
      <c r="JZO367" s="302" t="s">
        <v>5890</v>
      </c>
      <c r="JZP367" s="302" t="s">
        <v>5890</v>
      </c>
      <c r="JZQ367" s="302" t="s">
        <v>5890</v>
      </c>
      <c r="JZR367" s="302" t="s">
        <v>5890</v>
      </c>
      <c r="JZS367" s="302" t="s">
        <v>5890</v>
      </c>
      <c r="JZT367" s="302" t="s">
        <v>5890</v>
      </c>
      <c r="JZU367" s="302" t="s">
        <v>5890</v>
      </c>
      <c r="JZV367" s="302" t="s">
        <v>5890</v>
      </c>
      <c r="JZW367" s="302" t="s">
        <v>5890</v>
      </c>
      <c r="JZX367" s="302" t="s">
        <v>5890</v>
      </c>
      <c r="JZY367" s="302" t="s">
        <v>5890</v>
      </c>
      <c r="JZZ367" s="302" t="s">
        <v>5890</v>
      </c>
      <c r="KAA367" s="302" t="s">
        <v>5890</v>
      </c>
      <c r="KAB367" s="302" t="s">
        <v>5890</v>
      </c>
      <c r="KAC367" s="302" t="s">
        <v>5890</v>
      </c>
      <c r="KAD367" s="302" t="s">
        <v>5890</v>
      </c>
      <c r="KAE367" s="302" t="s">
        <v>5890</v>
      </c>
      <c r="KAF367" s="302" t="s">
        <v>5890</v>
      </c>
      <c r="KAG367" s="302" t="s">
        <v>5890</v>
      </c>
      <c r="KAH367" s="302" t="s">
        <v>5890</v>
      </c>
      <c r="KAI367" s="302" t="s">
        <v>5890</v>
      </c>
      <c r="KAJ367" s="302" t="s">
        <v>5890</v>
      </c>
      <c r="KAK367" s="302" t="s">
        <v>5890</v>
      </c>
      <c r="KAL367" s="302" t="s">
        <v>5890</v>
      </c>
      <c r="KAM367" s="302" t="s">
        <v>5890</v>
      </c>
      <c r="KAN367" s="302" t="s">
        <v>5890</v>
      </c>
      <c r="KAO367" s="302" t="s">
        <v>5890</v>
      </c>
      <c r="KAP367" s="302" t="s">
        <v>5890</v>
      </c>
      <c r="KAQ367" s="302" t="s">
        <v>5890</v>
      </c>
      <c r="KAR367" s="302" t="s">
        <v>5890</v>
      </c>
      <c r="KAS367" s="302" t="s">
        <v>5890</v>
      </c>
      <c r="KAT367" s="302" t="s">
        <v>5890</v>
      </c>
      <c r="KAU367" s="302" t="s">
        <v>5890</v>
      </c>
      <c r="KAV367" s="302" t="s">
        <v>5890</v>
      </c>
      <c r="KAW367" s="302" t="s">
        <v>5890</v>
      </c>
      <c r="KAX367" s="302" t="s">
        <v>5890</v>
      </c>
      <c r="KAY367" s="302" t="s">
        <v>5890</v>
      </c>
      <c r="KAZ367" s="302" t="s">
        <v>5890</v>
      </c>
      <c r="KBA367" s="302" t="s">
        <v>5890</v>
      </c>
      <c r="KBB367" s="302" t="s">
        <v>5890</v>
      </c>
      <c r="KBC367" s="302" t="s">
        <v>5890</v>
      </c>
      <c r="KBD367" s="302" t="s">
        <v>5890</v>
      </c>
      <c r="KBE367" s="302" t="s">
        <v>5890</v>
      </c>
      <c r="KBF367" s="302" t="s">
        <v>5890</v>
      </c>
      <c r="KBG367" s="302" t="s">
        <v>5890</v>
      </c>
      <c r="KBH367" s="302" t="s">
        <v>5890</v>
      </c>
      <c r="KBI367" s="302" t="s">
        <v>5890</v>
      </c>
      <c r="KBJ367" s="302" t="s">
        <v>5890</v>
      </c>
      <c r="KBK367" s="302" t="s">
        <v>5890</v>
      </c>
      <c r="KBL367" s="302" t="s">
        <v>5890</v>
      </c>
      <c r="KBM367" s="302" t="s">
        <v>5890</v>
      </c>
      <c r="KBN367" s="302" t="s">
        <v>5890</v>
      </c>
      <c r="KBO367" s="302" t="s">
        <v>5890</v>
      </c>
      <c r="KBP367" s="302" t="s">
        <v>5890</v>
      </c>
      <c r="KBQ367" s="302" t="s">
        <v>5890</v>
      </c>
      <c r="KBR367" s="302" t="s">
        <v>5890</v>
      </c>
      <c r="KBS367" s="302" t="s">
        <v>5890</v>
      </c>
      <c r="KBT367" s="302" t="s">
        <v>5890</v>
      </c>
      <c r="KBU367" s="302" t="s">
        <v>5890</v>
      </c>
      <c r="KBV367" s="302" t="s">
        <v>5890</v>
      </c>
      <c r="KBW367" s="302" t="s">
        <v>5890</v>
      </c>
      <c r="KBX367" s="302" t="s">
        <v>5890</v>
      </c>
      <c r="KBY367" s="302" t="s">
        <v>5890</v>
      </c>
      <c r="KBZ367" s="302" t="s">
        <v>5890</v>
      </c>
      <c r="KCA367" s="302" t="s">
        <v>5890</v>
      </c>
      <c r="KCB367" s="302" t="s">
        <v>5890</v>
      </c>
      <c r="KCC367" s="302" t="s">
        <v>5890</v>
      </c>
      <c r="KCD367" s="302" t="s">
        <v>5890</v>
      </c>
      <c r="KCE367" s="302" t="s">
        <v>5890</v>
      </c>
      <c r="KCF367" s="302" t="s">
        <v>5890</v>
      </c>
      <c r="KCG367" s="302" t="s">
        <v>5890</v>
      </c>
      <c r="KCH367" s="302" t="s">
        <v>5890</v>
      </c>
      <c r="KCI367" s="302" t="s">
        <v>5890</v>
      </c>
      <c r="KCJ367" s="302" t="s">
        <v>5890</v>
      </c>
      <c r="KCK367" s="302" t="s">
        <v>5890</v>
      </c>
      <c r="KCL367" s="302" t="s">
        <v>5890</v>
      </c>
      <c r="KCM367" s="302" t="s">
        <v>5890</v>
      </c>
      <c r="KCN367" s="302" t="s">
        <v>5890</v>
      </c>
      <c r="KCO367" s="302" t="s">
        <v>5890</v>
      </c>
      <c r="KCP367" s="302" t="s">
        <v>5890</v>
      </c>
      <c r="KCQ367" s="302" t="s">
        <v>5890</v>
      </c>
      <c r="KCR367" s="302" t="s">
        <v>5890</v>
      </c>
      <c r="KCS367" s="302" t="s">
        <v>5890</v>
      </c>
      <c r="KCT367" s="302" t="s">
        <v>5890</v>
      </c>
      <c r="KCU367" s="302" t="s">
        <v>5890</v>
      </c>
      <c r="KCV367" s="302" t="s">
        <v>5890</v>
      </c>
      <c r="KCW367" s="302" t="s">
        <v>5890</v>
      </c>
      <c r="KCX367" s="302" t="s">
        <v>5890</v>
      </c>
      <c r="KCY367" s="302" t="s">
        <v>5890</v>
      </c>
      <c r="KCZ367" s="302" t="s">
        <v>5890</v>
      </c>
      <c r="KDA367" s="302" t="s">
        <v>5890</v>
      </c>
      <c r="KDB367" s="302" t="s">
        <v>5890</v>
      </c>
      <c r="KDC367" s="302" t="s">
        <v>5890</v>
      </c>
      <c r="KDD367" s="302" t="s">
        <v>5890</v>
      </c>
      <c r="KDE367" s="302" t="s">
        <v>5890</v>
      </c>
      <c r="KDF367" s="302" t="s">
        <v>5890</v>
      </c>
      <c r="KDG367" s="302" t="s">
        <v>5890</v>
      </c>
      <c r="KDH367" s="302" t="s">
        <v>5890</v>
      </c>
      <c r="KDI367" s="302" t="s">
        <v>5890</v>
      </c>
      <c r="KDJ367" s="302" t="s">
        <v>5890</v>
      </c>
      <c r="KDK367" s="302" t="s">
        <v>5890</v>
      </c>
      <c r="KDL367" s="302" t="s">
        <v>5890</v>
      </c>
      <c r="KDM367" s="302" t="s">
        <v>5890</v>
      </c>
      <c r="KDN367" s="302" t="s">
        <v>5890</v>
      </c>
      <c r="KDO367" s="302" t="s">
        <v>5890</v>
      </c>
      <c r="KDP367" s="302" t="s">
        <v>5890</v>
      </c>
      <c r="KDQ367" s="302" t="s">
        <v>5890</v>
      </c>
      <c r="KDR367" s="302" t="s">
        <v>5890</v>
      </c>
      <c r="KDS367" s="302" t="s">
        <v>5890</v>
      </c>
      <c r="KDT367" s="302" t="s">
        <v>5890</v>
      </c>
      <c r="KDU367" s="302" t="s">
        <v>5890</v>
      </c>
      <c r="KDV367" s="302" t="s">
        <v>5890</v>
      </c>
      <c r="KDW367" s="302" t="s">
        <v>5890</v>
      </c>
      <c r="KDX367" s="302" t="s">
        <v>5890</v>
      </c>
      <c r="KDY367" s="302" t="s">
        <v>5890</v>
      </c>
      <c r="KDZ367" s="302" t="s">
        <v>5890</v>
      </c>
      <c r="KEA367" s="302" t="s">
        <v>5890</v>
      </c>
      <c r="KEB367" s="302" t="s">
        <v>5890</v>
      </c>
      <c r="KEC367" s="302" t="s">
        <v>5890</v>
      </c>
      <c r="KED367" s="302" t="s">
        <v>5890</v>
      </c>
      <c r="KEE367" s="302" t="s">
        <v>5890</v>
      </c>
      <c r="KEF367" s="302" t="s">
        <v>5890</v>
      </c>
      <c r="KEG367" s="302" t="s">
        <v>5890</v>
      </c>
      <c r="KEH367" s="302" t="s">
        <v>5890</v>
      </c>
      <c r="KEI367" s="302" t="s">
        <v>5890</v>
      </c>
      <c r="KEJ367" s="302" t="s">
        <v>5890</v>
      </c>
      <c r="KEK367" s="302" t="s">
        <v>5890</v>
      </c>
      <c r="KEL367" s="302" t="s">
        <v>5890</v>
      </c>
      <c r="KEM367" s="302" t="s">
        <v>5890</v>
      </c>
      <c r="KEN367" s="302" t="s">
        <v>5890</v>
      </c>
      <c r="KEO367" s="302" t="s">
        <v>5890</v>
      </c>
      <c r="KEP367" s="302" t="s">
        <v>5890</v>
      </c>
      <c r="KEQ367" s="302" t="s">
        <v>5890</v>
      </c>
      <c r="KER367" s="302" t="s">
        <v>5890</v>
      </c>
      <c r="KES367" s="302" t="s">
        <v>5890</v>
      </c>
      <c r="KET367" s="302" t="s">
        <v>5890</v>
      </c>
      <c r="KEU367" s="302" t="s">
        <v>5890</v>
      </c>
      <c r="KEV367" s="302" t="s">
        <v>5890</v>
      </c>
      <c r="KEW367" s="302" t="s">
        <v>5890</v>
      </c>
      <c r="KEX367" s="302" t="s">
        <v>5890</v>
      </c>
      <c r="KEY367" s="302" t="s">
        <v>5890</v>
      </c>
      <c r="KEZ367" s="302" t="s">
        <v>5890</v>
      </c>
      <c r="KFA367" s="302" t="s">
        <v>5890</v>
      </c>
      <c r="KFB367" s="302" t="s">
        <v>5890</v>
      </c>
      <c r="KFC367" s="302" t="s">
        <v>5890</v>
      </c>
      <c r="KFD367" s="302" t="s">
        <v>5890</v>
      </c>
      <c r="KFE367" s="302" t="s">
        <v>5890</v>
      </c>
      <c r="KFF367" s="302" t="s">
        <v>5890</v>
      </c>
      <c r="KFG367" s="302" t="s">
        <v>5890</v>
      </c>
      <c r="KFH367" s="302" t="s">
        <v>5890</v>
      </c>
      <c r="KFI367" s="302" t="s">
        <v>5890</v>
      </c>
      <c r="KFJ367" s="302" t="s">
        <v>5890</v>
      </c>
      <c r="KFK367" s="302" t="s">
        <v>5890</v>
      </c>
      <c r="KFL367" s="302" t="s">
        <v>5890</v>
      </c>
      <c r="KFM367" s="302" t="s">
        <v>5890</v>
      </c>
      <c r="KFN367" s="302" t="s">
        <v>5890</v>
      </c>
      <c r="KFO367" s="302" t="s">
        <v>5890</v>
      </c>
      <c r="KFP367" s="302" t="s">
        <v>5890</v>
      </c>
      <c r="KFQ367" s="302" t="s">
        <v>5890</v>
      </c>
      <c r="KFR367" s="302" t="s">
        <v>5890</v>
      </c>
      <c r="KFS367" s="302" t="s">
        <v>5890</v>
      </c>
      <c r="KFT367" s="302" t="s">
        <v>5890</v>
      </c>
      <c r="KFU367" s="302" t="s">
        <v>5890</v>
      </c>
      <c r="KFV367" s="302" t="s">
        <v>5890</v>
      </c>
      <c r="KFW367" s="302" t="s">
        <v>5890</v>
      </c>
      <c r="KFX367" s="302" t="s">
        <v>5890</v>
      </c>
      <c r="KFY367" s="302" t="s">
        <v>5890</v>
      </c>
      <c r="KFZ367" s="302" t="s">
        <v>5890</v>
      </c>
      <c r="KGA367" s="302" t="s">
        <v>5890</v>
      </c>
      <c r="KGB367" s="302" t="s">
        <v>5890</v>
      </c>
      <c r="KGC367" s="302" t="s">
        <v>5890</v>
      </c>
      <c r="KGD367" s="302" t="s">
        <v>5890</v>
      </c>
      <c r="KGE367" s="302" t="s">
        <v>5890</v>
      </c>
      <c r="KGF367" s="302" t="s">
        <v>5890</v>
      </c>
      <c r="KGG367" s="302" t="s">
        <v>5890</v>
      </c>
      <c r="KGH367" s="302" t="s">
        <v>5890</v>
      </c>
      <c r="KGI367" s="302" t="s">
        <v>5890</v>
      </c>
      <c r="KGJ367" s="302" t="s">
        <v>5890</v>
      </c>
      <c r="KGK367" s="302" t="s">
        <v>5890</v>
      </c>
      <c r="KGL367" s="302" t="s">
        <v>5890</v>
      </c>
      <c r="KGM367" s="302" t="s">
        <v>5890</v>
      </c>
      <c r="KGN367" s="302" t="s">
        <v>5890</v>
      </c>
      <c r="KGO367" s="302" t="s">
        <v>5890</v>
      </c>
      <c r="KGP367" s="302" t="s">
        <v>5890</v>
      </c>
      <c r="KGQ367" s="302" t="s">
        <v>5890</v>
      </c>
      <c r="KGR367" s="302" t="s">
        <v>5890</v>
      </c>
      <c r="KGS367" s="302" t="s">
        <v>5890</v>
      </c>
      <c r="KGT367" s="302" t="s">
        <v>5890</v>
      </c>
      <c r="KGU367" s="302" t="s">
        <v>5890</v>
      </c>
      <c r="KGV367" s="302" t="s">
        <v>5890</v>
      </c>
      <c r="KGW367" s="302" t="s">
        <v>5890</v>
      </c>
      <c r="KGX367" s="302" t="s">
        <v>5890</v>
      </c>
      <c r="KGY367" s="302" t="s">
        <v>5890</v>
      </c>
      <c r="KGZ367" s="302" t="s">
        <v>5890</v>
      </c>
      <c r="KHA367" s="302" t="s">
        <v>5890</v>
      </c>
      <c r="KHB367" s="302" t="s">
        <v>5890</v>
      </c>
      <c r="KHC367" s="302" t="s">
        <v>5890</v>
      </c>
      <c r="KHD367" s="302" t="s">
        <v>5890</v>
      </c>
      <c r="KHE367" s="302" t="s">
        <v>5890</v>
      </c>
      <c r="KHF367" s="302" t="s">
        <v>5890</v>
      </c>
      <c r="KHG367" s="302" t="s">
        <v>5890</v>
      </c>
      <c r="KHH367" s="302" t="s">
        <v>5890</v>
      </c>
      <c r="KHI367" s="302" t="s">
        <v>5890</v>
      </c>
      <c r="KHJ367" s="302" t="s">
        <v>5890</v>
      </c>
      <c r="KHK367" s="302" t="s">
        <v>5890</v>
      </c>
      <c r="KHL367" s="302" t="s">
        <v>5890</v>
      </c>
      <c r="KHM367" s="302" t="s">
        <v>5890</v>
      </c>
      <c r="KHN367" s="302" t="s">
        <v>5890</v>
      </c>
      <c r="KHO367" s="302" t="s">
        <v>5890</v>
      </c>
      <c r="KHP367" s="302" t="s">
        <v>5890</v>
      </c>
      <c r="KHQ367" s="302" t="s">
        <v>5890</v>
      </c>
      <c r="KHR367" s="302" t="s">
        <v>5890</v>
      </c>
      <c r="KHS367" s="302" t="s">
        <v>5890</v>
      </c>
      <c r="KHT367" s="302" t="s">
        <v>5890</v>
      </c>
      <c r="KHU367" s="302" t="s">
        <v>5890</v>
      </c>
      <c r="KHV367" s="302" t="s">
        <v>5890</v>
      </c>
      <c r="KHW367" s="302" t="s">
        <v>5890</v>
      </c>
      <c r="KHX367" s="302" t="s">
        <v>5890</v>
      </c>
      <c r="KHY367" s="302" t="s">
        <v>5890</v>
      </c>
      <c r="KHZ367" s="302" t="s">
        <v>5890</v>
      </c>
      <c r="KIA367" s="302" t="s">
        <v>5890</v>
      </c>
      <c r="KIB367" s="302" t="s">
        <v>5890</v>
      </c>
      <c r="KIC367" s="302" t="s">
        <v>5890</v>
      </c>
      <c r="KID367" s="302" t="s">
        <v>5890</v>
      </c>
      <c r="KIE367" s="302" t="s">
        <v>5890</v>
      </c>
      <c r="KIF367" s="302" t="s">
        <v>5890</v>
      </c>
      <c r="KIG367" s="302" t="s">
        <v>5890</v>
      </c>
      <c r="KIH367" s="302" t="s">
        <v>5890</v>
      </c>
      <c r="KII367" s="302" t="s">
        <v>5890</v>
      </c>
      <c r="KIJ367" s="302" t="s">
        <v>5890</v>
      </c>
      <c r="KIK367" s="302" t="s">
        <v>5890</v>
      </c>
      <c r="KIL367" s="302" t="s">
        <v>5890</v>
      </c>
      <c r="KIM367" s="302" t="s">
        <v>5890</v>
      </c>
      <c r="KIN367" s="302" t="s">
        <v>5890</v>
      </c>
      <c r="KIO367" s="302" t="s">
        <v>5890</v>
      </c>
      <c r="KIP367" s="302" t="s">
        <v>5890</v>
      </c>
      <c r="KIQ367" s="302" t="s">
        <v>5890</v>
      </c>
      <c r="KIR367" s="302" t="s">
        <v>5890</v>
      </c>
      <c r="KIS367" s="302" t="s">
        <v>5890</v>
      </c>
      <c r="KIT367" s="302" t="s">
        <v>5890</v>
      </c>
      <c r="KIU367" s="302" t="s">
        <v>5890</v>
      </c>
      <c r="KIV367" s="302" t="s">
        <v>5890</v>
      </c>
      <c r="KIW367" s="302" t="s">
        <v>5890</v>
      </c>
      <c r="KIX367" s="302" t="s">
        <v>5890</v>
      </c>
      <c r="KIY367" s="302" t="s">
        <v>5890</v>
      </c>
      <c r="KIZ367" s="302" t="s">
        <v>5890</v>
      </c>
      <c r="KJA367" s="302" t="s">
        <v>5890</v>
      </c>
      <c r="KJB367" s="302" t="s">
        <v>5890</v>
      </c>
      <c r="KJC367" s="302" t="s">
        <v>5890</v>
      </c>
      <c r="KJD367" s="302" t="s">
        <v>5890</v>
      </c>
      <c r="KJE367" s="302" t="s">
        <v>5890</v>
      </c>
      <c r="KJF367" s="302" t="s">
        <v>5890</v>
      </c>
      <c r="KJG367" s="302" t="s">
        <v>5890</v>
      </c>
      <c r="KJH367" s="302" t="s">
        <v>5890</v>
      </c>
      <c r="KJI367" s="302" t="s">
        <v>5890</v>
      </c>
      <c r="KJJ367" s="302" t="s">
        <v>5890</v>
      </c>
      <c r="KJK367" s="302" t="s">
        <v>5890</v>
      </c>
      <c r="KJL367" s="302" t="s">
        <v>5890</v>
      </c>
      <c r="KJM367" s="302" t="s">
        <v>5890</v>
      </c>
      <c r="KJN367" s="302" t="s">
        <v>5890</v>
      </c>
      <c r="KJO367" s="302" t="s">
        <v>5890</v>
      </c>
      <c r="KJP367" s="302" t="s">
        <v>5890</v>
      </c>
      <c r="KJQ367" s="302" t="s">
        <v>5890</v>
      </c>
      <c r="KJR367" s="302" t="s">
        <v>5890</v>
      </c>
      <c r="KJS367" s="302" t="s">
        <v>5890</v>
      </c>
      <c r="KJT367" s="302" t="s">
        <v>5890</v>
      </c>
      <c r="KJU367" s="302" t="s">
        <v>5890</v>
      </c>
      <c r="KJV367" s="302" t="s">
        <v>5890</v>
      </c>
      <c r="KJW367" s="302" t="s">
        <v>5890</v>
      </c>
      <c r="KJX367" s="302" t="s">
        <v>5890</v>
      </c>
      <c r="KJY367" s="302" t="s">
        <v>5890</v>
      </c>
      <c r="KJZ367" s="302" t="s">
        <v>5890</v>
      </c>
      <c r="KKA367" s="302" t="s">
        <v>5890</v>
      </c>
      <c r="KKB367" s="302" t="s">
        <v>5890</v>
      </c>
      <c r="KKC367" s="302" t="s">
        <v>5890</v>
      </c>
      <c r="KKD367" s="302" t="s">
        <v>5890</v>
      </c>
      <c r="KKE367" s="302" t="s">
        <v>5890</v>
      </c>
      <c r="KKF367" s="302" t="s">
        <v>5890</v>
      </c>
      <c r="KKG367" s="302" t="s">
        <v>5890</v>
      </c>
      <c r="KKH367" s="302" t="s">
        <v>5890</v>
      </c>
      <c r="KKI367" s="302" t="s">
        <v>5890</v>
      </c>
      <c r="KKJ367" s="302" t="s">
        <v>5890</v>
      </c>
      <c r="KKK367" s="302" t="s">
        <v>5890</v>
      </c>
      <c r="KKL367" s="302" t="s">
        <v>5890</v>
      </c>
      <c r="KKM367" s="302" t="s">
        <v>5890</v>
      </c>
      <c r="KKN367" s="302" t="s">
        <v>5890</v>
      </c>
      <c r="KKO367" s="302" t="s">
        <v>5890</v>
      </c>
      <c r="KKP367" s="302" t="s">
        <v>5890</v>
      </c>
      <c r="KKQ367" s="302" t="s">
        <v>5890</v>
      </c>
      <c r="KKR367" s="302" t="s">
        <v>5890</v>
      </c>
      <c r="KKS367" s="302" t="s">
        <v>5890</v>
      </c>
      <c r="KKT367" s="302" t="s">
        <v>5890</v>
      </c>
      <c r="KKU367" s="302" t="s">
        <v>5890</v>
      </c>
      <c r="KKV367" s="302" t="s">
        <v>5890</v>
      </c>
      <c r="KKW367" s="302" t="s">
        <v>5890</v>
      </c>
      <c r="KKX367" s="302" t="s">
        <v>5890</v>
      </c>
      <c r="KKY367" s="302" t="s">
        <v>5890</v>
      </c>
      <c r="KKZ367" s="302" t="s">
        <v>5890</v>
      </c>
      <c r="KLA367" s="302" t="s">
        <v>5890</v>
      </c>
      <c r="KLB367" s="302" t="s">
        <v>5890</v>
      </c>
      <c r="KLC367" s="302" t="s">
        <v>5890</v>
      </c>
      <c r="KLD367" s="302" t="s">
        <v>5890</v>
      </c>
      <c r="KLE367" s="302" t="s">
        <v>5890</v>
      </c>
      <c r="KLF367" s="302" t="s">
        <v>5890</v>
      </c>
      <c r="KLG367" s="302" t="s">
        <v>5890</v>
      </c>
      <c r="KLH367" s="302" t="s">
        <v>5890</v>
      </c>
      <c r="KLI367" s="302" t="s">
        <v>5890</v>
      </c>
      <c r="KLJ367" s="302" t="s">
        <v>5890</v>
      </c>
      <c r="KLK367" s="302" t="s">
        <v>5890</v>
      </c>
      <c r="KLL367" s="302" t="s">
        <v>5890</v>
      </c>
      <c r="KLM367" s="302" t="s">
        <v>5890</v>
      </c>
      <c r="KLN367" s="302" t="s">
        <v>5890</v>
      </c>
      <c r="KLO367" s="302" t="s">
        <v>5890</v>
      </c>
      <c r="KLP367" s="302" t="s">
        <v>5890</v>
      </c>
      <c r="KLQ367" s="302" t="s">
        <v>5890</v>
      </c>
      <c r="KLR367" s="302" t="s">
        <v>5890</v>
      </c>
      <c r="KLS367" s="302" t="s">
        <v>5890</v>
      </c>
      <c r="KLT367" s="302" t="s">
        <v>5890</v>
      </c>
      <c r="KLU367" s="302" t="s">
        <v>5890</v>
      </c>
      <c r="KLV367" s="302" t="s">
        <v>5890</v>
      </c>
      <c r="KLW367" s="302" t="s">
        <v>5890</v>
      </c>
      <c r="KLX367" s="302" t="s">
        <v>5890</v>
      </c>
      <c r="KLY367" s="302" t="s">
        <v>5890</v>
      </c>
      <c r="KLZ367" s="302" t="s">
        <v>5890</v>
      </c>
      <c r="KMA367" s="302" t="s">
        <v>5890</v>
      </c>
      <c r="KMB367" s="302" t="s">
        <v>5890</v>
      </c>
      <c r="KMC367" s="302" t="s">
        <v>5890</v>
      </c>
      <c r="KMD367" s="302" t="s">
        <v>5890</v>
      </c>
      <c r="KME367" s="302" t="s">
        <v>5890</v>
      </c>
      <c r="KMF367" s="302" t="s">
        <v>5890</v>
      </c>
      <c r="KMG367" s="302" t="s">
        <v>5890</v>
      </c>
      <c r="KMH367" s="302" t="s">
        <v>5890</v>
      </c>
      <c r="KMI367" s="302" t="s">
        <v>5890</v>
      </c>
      <c r="KMJ367" s="302" t="s">
        <v>5890</v>
      </c>
      <c r="KMK367" s="302" t="s">
        <v>5890</v>
      </c>
      <c r="KML367" s="302" t="s">
        <v>5890</v>
      </c>
      <c r="KMM367" s="302" t="s">
        <v>5890</v>
      </c>
      <c r="KMN367" s="302" t="s">
        <v>5890</v>
      </c>
      <c r="KMO367" s="302" t="s">
        <v>5890</v>
      </c>
      <c r="KMP367" s="302" t="s">
        <v>5890</v>
      </c>
      <c r="KMQ367" s="302" t="s">
        <v>5890</v>
      </c>
      <c r="KMR367" s="302" t="s">
        <v>5890</v>
      </c>
      <c r="KMS367" s="302" t="s">
        <v>5890</v>
      </c>
      <c r="KMT367" s="302" t="s">
        <v>5890</v>
      </c>
      <c r="KMU367" s="302" t="s">
        <v>5890</v>
      </c>
      <c r="KMV367" s="302" t="s">
        <v>5890</v>
      </c>
      <c r="KMW367" s="302" t="s">
        <v>5890</v>
      </c>
      <c r="KMX367" s="302" t="s">
        <v>5890</v>
      </c>
      <c r="KMY367" s="302" t="s">
        <v>5890</v>
      </c>
      <c r="KMZ367" s="302" t="s">
        <v>5890</v>
      </c>
      <c r="KNA367" s="302" t="s">
        <v>5890</v>
      </c>
      <c r="KNB367" s="302" t="s">
        <v>5890</v>
      </c>
      <c r="KNC367" s="302" t="s">
        <v>5890</v>
      </c>
      <c r="KND367" s="302" t="s">
        <v>5890</v>
      </c>
      <c r="KNE367" s="302" t="s">
        <v>5890</v>
      </c>
      <c r="KNF367" s="302" t="s">
        <v>5890</v>
      </c>
      <c r="KNG367" s="302" t="s">
        <v>5890</v>
      </c>
      <c r="KNH367" s="302" t="s">
        <v>5890</v>
      </c>
      <c r="KNI367" s="302" t="s">
        <v>5890</v>
      </c>
      <c r="KNJ367" s="302" t="s">
        <v>5890</v>
      </c>
      <c r="KNK367" s="302" t="s">
        <v>5890</v>
      </c>
      <c r="KNL367" s="302" t="s">
        <v>5890</v>
      </c>
      <c r="KNM367" s="302" t="s">
        <v>5890</v>
      </c>
      <c r="KNN367" s="302" t="s">
        <v>5890</v>
      </c>
      <c r="KNO367" s="302" t="s">
        <v>5890</v>
      </c>
      <c r="KNP367" s="302" t="s">
        <v>5890</v>
      </c>
      <c r="KNQ367" s="302" t="s">
        <v>5890</v>
      </c>
      <c r="KNR367" s="302" t="s">
        <v>5890</v>
      </c>
      <c r="KNS367" s="302" t="s">
        <v>5890</v>
      </c>
      <c r="KNT367" s="302" t="s">
        <v>5890</v>
      </c>
      <c r="KNU367" s="302" t="s">
        <v>5890</v>
      </c>
      <c r="KNV367" s="302" t="s">
        <v>5890</v>
      </c>
      <c r="KNW367" s="302" t="s">
        <v>5890</v>
      </c>
      <c r="KNX367" s="302" t="s">
        <v>5890</v>
      </c>
      <c r="KNY367" s="302" t="s">
        <v>5890</v>
      </c>
      <c r="KNZ367" s="302" t="s">
        <v>5890</v>
      </c>
      <c r="KOA367" s="302" t="s">
        <v>5890</v>
      </c>
      <c r="KOB367" s="302" t="s">
        <v>5890</v>
      </c>
      <c r="KOC367" s="302" t="s">
        <v>5890</v>
      </c>
      <c r="KOD367" s="302" t="s">
        <v>5890</v>
      </c>
      <c r="KOE367" s="302" t="s">
        <v>5890</v>
      </c>
      <c r="KOF367" s="302" t="s">
        <v>5890</v>
      </c>
      <c r="KOG367" s="302" t="s">
        <v>5890</v>
      </c>
      <c r="KOH367" s="302" t="s">
        <v>5890</v>
      </c>
      <c r="KOI367" s="302" t="s">
        <v>5890</v>
      </c>
      <c r="KOJ367" s="302" t="s">
        <v>5890</v>
      </c>
      <c r="KOK367" s="302" t="s">
        <v>5890</v>
      </c>
      <c r="KOL367" s="302" t="s">
        <v>5890</v>
      </c>
      <c r="KOM367" s="302" t="s">
        <v>5890</v>
      </c>
      <c r="KON367" s="302" t="s">
        <v>5890</v>
      </c>
      <c r="KOO367" s="302" t="s">
        <v>5890</v>
      </c>
      <c r="KOP367" s="302" t="s">
        <v>5890</v>
      </c>
      <c r="KOQ367" s="302" t="s">
        <v>5890</v>
      </c>
      <c r="KOR367" s="302" t="s">
        <v>5890</v>
      </c>
      <c r="KOS367" s="302" t="s">
        <v>5890</v>
      </c>
      <c r="KOT367" s="302" t="s">
        <v>5890</v>
      </c>
      <c r="KOU367" s="302" t="s">
        <v>5890</v>
      </c>
      <c r="KOV367" s="302" t="s">
        <v>5890</v>
      </c>
      <c r="KOW367" s="302" t="s">
        <v>5890</v>
      </c>
      <c r="KOX367" s="302" t="s">
        <v>5890</v>
      </c>
      <c r="KOY367" s="302" t="s">
        <v>5890</v>
      </c>
      <c r="KOZ367" s="302" t="s">
        <v>5890</v>
      </c>
      <c r="KPA367" s="302" t="s">
        <v>5890</v>
      </c>
      <c r="KPB367" s="302" t="s">
        <v>5890</v>
      </c>
      <c r="KPC367" s="302" t="s">
        <v>5890</v>
      </c>
      <c r="KPD367" s="302" t="s">
        <v>5890</v>
      </c>
      <c r="KPE367" s="302" t="s">
        <v>5890</v>
      </c>
      <c r="KPF367" s="302" t="s">
        <v>5890</v>
      </c>
      <c r="KPG367" s="302" t="s">
        <v>5890</v>
      </c>
      <c r="KPH367" s="302" t="s">
        <v>5890</v>
      </c>
      <c r="KPI367" s="302" t="s">
        <v>5890</v>
      </c>
      <c r="KPJ367" s="302" t="s">
        <v>5890</v>
      </c>
      <c r="KPK367" s="302" t="s">
        <v>5890</v>
      </c>
      <c r="KPL367" s="302" t="s">
        <v>5890</v>
      </c>
      <c r="KPM367" s="302" t="s">
        <v>5890</v>
      </c>
      <c r="KPN367" s="302" t="s">
        <v>5890</v>
      </c>
      <c r="KPO367" s="302" t="s">
        <v>5890</v>
      </c>
      <c r="KPP367" s="302" t="s">
        <v>5890</v>
      </c>
      <c r="KPQ367" s="302" t="s">
        <v>5890</v>
      </c>
      <c r="KPR367" s="302" t="s">
        <v>5890</v>
      </c>
      <c r="KPS367" s="302" t="s">
        <v>5890</v>
      </c>
      <c r="KPT367" s="302" t="s">
        <v>5890</v>
      </c>
      <c r="KPU367" s="302" t="s">
        <v>5890</v>
      </c>
      <c r="KPV367" s="302" t="s">
        <v>5890</v>
      </c>
      <c r="KPW367" s="302" t="s">
        <v>5890</v>
      </c>
      <c r="KPX367" s="302" t="s">
        <v>5890</v>
      </c>
      <c r="KPY367" s="302" t="s">
        <v>5890</v>
      </c>
      <c r="KPZ367" s="302" t="s">
        <v>5890</v>
      </c>
      <c r="KQA367" s="302" t="s">
        <v>5890</v>
      </c>
      <c r="KQB367" s="302" t="s">
        <v>5890</v>
      </c>
      <c r="KQC367" s="302" t="s">
        <v>5890</v>
      </c>
      <c r="KQD367" s="302" t="s">
        <v>5890</v>
      </c>
      <c r="KQE367" s="302" t="s">
        <v>5890</v>
      </c>
      <c r="KQF367" s="302" t="s">
        <v>5890</v>
      </c>
      <c r="KQG367" s="302" t="s">
        <v>5890</v>
      </c>
      <c r="KQH367" s="302" t="s">
        <v>5890</v>
      </c>
      <c r="KQI367" s="302" t="s">
        <v>5890</v>
      </c>
      <c r="KQJ367" s="302" t="s">
        <v>5890</v>
      </c>
      <c r="KQK367" s="302" t="s">
        <v>5890</v>
      </c>
      <c r="KQL367" s="302" t="s">
        <v>5890</v>
      </c>
      <c r="KQM367" s="302" t="s">
        <v>5890</v>
      </c>
      <c r="KQN367" s="302" t="s">
        <v>5890</v>
      </c>
      <c r="KQO367" s="302" t="s">
        <v>5890</v>
      </c>
      <c r="KQP367" s="302" t="s">
        <v>5890</v>
      </c>
      <c r="KQQ367" s="302" t="s">
        <v>5890</v>
      </c>
      <c r="KQR367" s="302" t="s">
        <v>5890</v>
      </c>
      <c r="KQS367" s="302" t="s">
        <v>5890</v>
      </c>
      <c r="KQT367" s="302" t="s">
        <v>5890</v>
      </c>
      <c r="KQU367" s="302" t="s">
        <v>5890</v>
      </c>
      <c r="KQV367" s="302" t="s">
        <v>5890</v>
      </c>
      <c r="KQW367" s="302" t="s">
        <v>5890</v>
      </c>
      <c r="KQX367" s="302" t="s">
        <v>5890</v>
      </c>
      <c r="KQY367" s="302" t="s">
        <v>5890</v>
      </c>
      <c r="KQZ367" s="302" t="s">
        <v>5890</v>
      </c>
      <c r="KRA367" s="302" t="s">
        <v>5890</v>
      </c>
      <c r="KRB367" s="302" t="s">
        <v>5890</v>
      </c>
      <c r="KRC367" s="302" t="s">
        <v>5890</v>
      </c>
      <c r="KRD367" s="302" t="s">
        <v>5890</v>
      </c>
      <c r="KRE367" s="302" t="s">
        <v>5890</v>
      </c>
      <c r="KRF367" s="302" t="s">
        <v>5890</v>
      </c>
      <c r="KRG367" s="302" t="s">
        <v>5890</v>
      </c>
      <c r="KRH367" s="302" t="s">
        <v>5890</v>
      </c>
      <c r="KRI367" s="302" t="s">
        <v>5890</v>
      </c>
      <c r="KRJ367" s="302" t="s">
        <v>5890</v>
      </c>
      <c r="KRK367" s="302" t="s">
        <v>5890</v>
      </c>
      <c r="KRL367" s="302" t="s">
        <v>5890</v>
      </c>
      <c r="KRM367" s="302" t="s">
        <v>5890</v>
      </c>
      <c r="KRN367" s="302" t="s">
        <v>5890</v>
      </c>
      <c r="KRO367" s="302" t="s">
        <v>5890</v>
      </c>
      <c r="KRP367" s="302" t="s">
        <v>5890</v>
      </c>
      <c r="KRQ367" s="302" t="s">
        <v>5890</v>
      </c>
      <c r="KRR367" s="302" t="s">
        <v>5890</v>
      </c>
      <c r="KRS367" s="302" t="s">
        <v>5890</v>
      </c>
      <c r="KRT367" s="302" t="s">
        <v>5890</v>
      </c>
      <c r="KRU367" s="302" t="s">
        <v>5890</v>
      </c>
      <c r="KRV367" s="302" t="s">
        <v>5890</v>
      </c>
      <c r="KRW367" s="302" t="s">
        <v>5890</v>
      </c>
      <c r="KRX367" s="302" t="s">
        <v>5890</v>
      </c>
      <c r="KRY367" s="302" t="s">
        <v>5890</v>
      </c>
      <c r="KRZ367" s="302" t="s">
        <v>5890</v>
      </c>
      <c r="KSA367" s="302" t="s">
        <v>5890</v>
      </c>
      <c r="KSB367" s="302" t="s">
        <v>5890</v>
      </c>
      <c r="KSC367" s="302" t="s">
        <v>5890</v>
      </c>
      <c r="KSD367" s="302" t="s">
        <v>5890</v>
      </c>
      <c r="KSE367" s="302" t="s">
        <v>5890</v>
      </c>
      <c r="KSF367" s="302" t="s">
        <v>5890</v>
      </c>
      <c r="KSG367" s="302" t="s">
        <v>5890</v>
      </c>
      <c r="KSH367" s="302" t="s">
        <v>5890</v>
      </c>
      <c r="KSI367" s="302" t="s">
        <v>5890</v>
      </c>
      <c r="KSJ367" s="302" t="s">
        <v>5890</v>
      </c>
      <c r="KSK367" s="302" t="s">
        <v>5890</v>
      </c>
      <c r="KSL367" s="302" t="s">
        <v>5890</v>
      </c>
      <c r="KSM367" s="302" t="s">
        <v>5890</v>
      </c>
      <c r="KSN367" s="302" t="s">
        <v>5890</v>
      </c>
      <c r="KSO367" s="302" t="s">
        <v>5890</v>
      </c>
      <c r="KSP367" s="302" t="s">
        <v>5890</v>
      </c>
      <c r="KSQ367" s="302" t="s">
        <v>5890</v>
      </c>
      <c r="KSR367" s="302" t="s">
        <v>5890</v>
      </c>
      <c r="KSS367" s="302" t="s">
        <v>5890</v>
      </c>
      <c r="KST367" s="302" t="s">
        <v>5890</v>
      </c>
      <c r="KSU367" s="302" t="s">
        <v>5890</v>
      </c>
      <c r="KSV367" s="302" t="s">
        <v>5890</v>
      </c>
      <c r="KSW367" s="302" t="s">
        <v>5890</v>
      </c>
      <c r="KSX367" s="302" t="s">
        <v>5890</v>
      </c>
      <c r="KSY367" s="302" t="s">
        <v>5890</v>
      </c>
      <c r="KSZ367" s="302" t="s">
        <v>5890</v>
      </c>
      <c r="KTA367" s="302" t="s">
        <v>5890</v>
      </c>
      <c r="KTB367" s="302" t="s">
        <v>5890</v>
      </c>
      <c r="KTC367" s="302" t="s">
        <v>5890</v>
      </c>
      <c r="KTD367" s="302" t="s">
        <v>5890</v>
      </c>
      <c r="KTE367" s="302" t="s">
        <v>5890</v>
      </c>
      <c r="KTF367" s="302" t="s">
        <v>5890</v>
      </c>
      <c r="KTG367" s="302" t="s">
        <v>5890</v>
      </c>
      <c r="KTH367" s="302" t="s">
        <v>5890</v>
      </c>
      <c r="KTI367" s="302" t="s">
        <v>5890</v>
      </c>
      <c r="KTJ367" s="302" t="s">
        <v>5890</v>
      </c>
      <c r="KTK367" s="302" t="s">
        <v>5890</v>
      </c>
      <c r="KTL367" s="302" t="s">
        <v>5890</v>
      </c>
      <c r="KTM367" s="302" t="s">
        <v>5890</v>
      </c>
      <c r="KTN367" s="302" t="s">
        <v>5890</v>
      </c>
      <c r="KTO367" s="302" t="s">
        <v>5890</v>
      </c>
      <c r="KTP367" s="302" t="s">
        <v>5890</v>
      </c>
      <c r="KTQ367" s="302" t="s">
        <v>5890</v>
      </c>
      <c r="KTR367" s="302" t="s">
        <v>5890</v>
      </c>
      <c r="KTS367" s="302" t="s">
        <v>5890</v>
      </c>
      <c r="KTT367" s="302" t="s">
        <v>5890</v>
      </c>
      <c r="KTU367" s="302" t="s">
        <v>5890</v>
      </c>
      <c r="KTV367" s="302" t="s">
        <v>5890</v>
      </c>
      <c r="KTW367" s="302" t="s">
        <v>5890</v>
      </c>
      <c r="KTX367" s="302" t="s">
        <v>5890</v>
      </c>
      <c r="KTY367" s="302" t="s">
        <v>5890</v>
      </c>
      <c r="KTZ367" s="302" t="s">
        <v>5890</v>
      </c>
      <c r="KUA367" s="302" t="s">
        <v>5890</v>
      </c>
      <c r="KUB367" s="302" t="s">
        <v>5890</v>
      </c>
      <c r="KUC367" s="302" t="s">
        <v>5890</v>
      </c>
      <c r="KUD367" s="302" t="s">
        <v>5890</v>
      </c>
      <c r="KUE367" s="302" t="s">
        <v>5890</v>
      </c>
      <c r="KUF367" s="302" t="s">
        <v>5890</v>
      </c>
      <c r="KUG367" s="302" t="s">
        <v>5890</v>
      </c>
      <c r="KUH367" s="302" t="s">
        <v>5890</v>
      </c>
      <c r="KUI367" s="302" t="s">
        <v>5890</v>
      </c>
      <c r="KUJ367" s="302" t="s">
        <v>5890</v>
      </c>
      <c r="KUK367" s="302" t="s">
        <v>5890</v>
      </c>
      <c r="KUL367" s="302" t="s">
        <v>5890</v>
      </c>
      <c r="KUM367" s="302" t="s">
        <v>5890</v>
      </c>
      <c r="KUN367" s="302" t="s">
        <v>5890</v>
      </c>
      <c r="KUO367" s="302" t="s">
        <v>5890</v>
      </c>
      <c r="KUP367" s="302" t="s">
        <v>5890</v>
      </c>
      <c r="KUQ367" s="302" t="s">
        <v>5890</v>
      </c>
      <c r="KUR367" s="302" t="s">
        <v>5890</v>
      </c>
      <c r="KUS367" s="302" t="s">
        <v>5890</v>
      </c>
      <c r="KUT367" s="302" t="s">
        <v>5890</v>
      </c>
      <c r="KUU367" s="302" t="s">
        <v>5890</v>
      </c>
      <c r="KUV367" s="302" t="s">
        <v>5890</v>
      </c>
      <c r="KUW367" s="302" t="s">
        <v>5890</v>
      </c>
      <c r="KUX367" s="302" t="s">
        <v>5890</v>
      </c>
      <c r="KUY367" s="302" t="s">
        <v>5890</v>
      </c>
      <c r="KUZ367" s="302" t="s">
        <v>5890</v>
      </c>
      <c r="KVA367" s="302" t="s">
        <v>5890</v>
      </c>
      <c r="KVB367" s="302" t="s">
        <v>5890</v>
      </c>
      <c r="KVC367" s="302" t="s">
        <v>5890</v>
      </c>
      <c r="KVD367" s="302" t="s">
        <v>5890</v>
      </c>
      <c r="KVE367" s="302" t="s">
        <v>5890</v>
      </c>
      <c r="KVF367" s="302" t="s">
        <v>5890</v>
      </c>
      <c r="KVG367" s="302" t="s">
        <v>5890</v>
      </c>
      <c r="KVH367" s="302" t="s">
        <v>5890</v>
      </c>
      <c r="KVI367" s="302" t="s">
        <v>5890</v>
      </c>
      <c r="KVJ367" s="302" t="s">
        <v>5890</v>
      </c>
      <c r="KVK367" s="302" t="s">
        <v>5890</v>
      </c>
      <c r="KVL367" s="302" t="s">
        <v>5890</v>
      </c>
      <c r="KVM367" s="302" t="s">
        <v>5890</v>
      </c>
      <c r="KVN367" s="302" t="s">
        <v>5890</v>
      </c>
      <c r="KVO367" s="302" t="s">
        <v>5890</v>
      </c>
      <c r="KVP367" s="302" t="s">
        <v>5890</v>
      </c>
      <c r="KVQ367" s="302" t="s">
        <v>5890</v>
      </c>
      <c r="KVR367" s="302" t="s">
        <v>5890</v>
      </c>
      <c r="KVS367" s="302" t="s">
        <v>5890</v>
      </c>
      <c r="KVT367" s="302" t="s">
        <v>5890</v>
      </c>
      <c r="KVU367" s="302" t="s">
        <v>5890</v>
      </c>
      <c r="KVV367" s="302" t="s">
        <v>5890</v>
      </c>
      <c r="KVW367" s="302" t="s">
        <v>5890</v>
      </c>
      <c r="KVX367" s="302" t="s">
        <v>5890</v>
      </c>
      <c r="KVY367" s="302" t="s">
        <v>5890</v>
      </c>
      <c r="KVZ367" s="302" t="s">
        <v>5890</v>
      </c>
      <c r="KWA367" s="302" t="s">
        <v>5890</v>
      </c>
      <c r="KWB367" s="302" t="s">
        <v>5890</v>
      </c>
      <c r="KWC367" s="302" t="s">
        <v>5890</v>
      </c>
      <c r="KWD367" s="302" t="s">
        <v>5890</v>
      </c>
      <c r="KWE367" s="302" t="s">
        <v>5890</v>
      </c>
      <c r="KWF367" s="302" t="s">
        <v>5890</v>
      </c>
      <c r="KWG367" s="302" t="s">
        <v>5890</v>
      </c>
      <c r="KWH367" s="302" t="s">
        <v>5890</v>
      </c>
      <c r="KWI367" s="302" t="s">
        <v>5890</v>
      </c>
      <c r="KWJ367" s="302" t="s">
        <v>5890</v>
      </c>
      <c r="KWK367" s="302" t="s">
        <v>5890</v>
      </c>
      <c r="KWL367" s="302" t="s">
        <v>5890</v>
      </c>
      <c r="KWM367" s="302" t="s">
        <v>5890</v>
      </c>
      <c r="KWN367" s="302" t="s">
        <v>5890</v>
      </c>
      <c r="KWO367" s="302" t="s">
        <v>5890</v>
      </c>
      <c r="KWP367" s="302" t="s">
        <v>5890</v>
      </c>
      <c r="KWQ367" s="302" t="s">
        <v>5890</v>
      </c>
      <c r="KWR367" s="302" t="s">
        <v>5890</v>
      </c>
      <c r="KWS367" s="302" t="s">
        <v>5890</v>
      </c>
      <c r="KWT367" s="302" t="s">
        <v>5890</v>
      </c>
      <c r="KWU367" s="302" t="s">
        <v>5890</v>
      </c>
      <c r="KWV367" s="302" t="s">
        <v>5890</v>
      </c>
      <c r="KWW367" s="302" t="s">
        <v>5890</v>
      </c>
      <c r="KWX367" s="302" t="s">
        <v>5890</v>
      </c>
      <c r="KWY367" s="302" t="s">
        <v>5890</v>
      </c>
      <c r="KWZ367" s="302" t="s">
        <v>5890</v>
      </c>
      <c r="KXA367" s="302" t="s">
        <v>5890</v>
      </c>
      <c r="KXB367" s="302" t="s">
        <v>5890</v>
      </c>
      <c r="KXC367" s="302" t="s">
        <v>5890</v>
      </c>
      <c r="KXD367" s="302" t="s">
        <v>5890</v>
      </c>
      <c r="KXE367" s="302" t="s">
        <v>5890</v>
      </c>
      <c r="KXF367" s="302" t="s">
        <v>5890</v>
      </c>
      <c r="KXG367" s="302" t="s">
        <v>5890</v>
      </c>
      <c r="KXH367" s="302" t="s">
        <v>5890</v>
      </c>
      <c r="KXI367" s="302" t="s">
        <v>5890</v>
      </c>
      <c r="KXJ367" s="302" t="s">
        <v>5890</v>
      </c>
      <c r="KXK367" s="302" t="s">
        <v>5890</v>
      </c>
      <c r="KXL367" s="302" t="s">
        <v>5890</v>
      </c>
      <c r="KXM367" s="302" t="s">
        <v>5890</v>
      </c>
      <c r="KXN367" s="302" t="s">
        <v>5890</v>
      </c>
      <c r="KXO367" s="302" t="s">
        <v>5890</v>
      </c>
      <c r="KXP367" s="302" t="s">
        <v>5890</v>
      </c>
      <c r="KXQ367" s="302" t="s">
        <v>5890</v>
      </c>
      <c r="KXR367" s="302" t="s">
        <v>5890</v>
      </c>
      <c r="KXS367" s="302" t="s">
        <v>5890</v>
      </c>
      <c r="KXT367" s="302" t="s">
        <v>5890</v>
      </c>
      <c r="KXU367" s="302" t="s">
        <v>5890</v>
      </c>
      <c r="KXV367" s="302" t="s">
        <v>5890</v>
      </c>
      <c r="KXW367" s="302" t="s">
        <v>5890</v>
      </c>
      <c r="KXX367" s="302" t="s">
        <v>5890</v>
      </c>
      <c r="KXY367" s="302" t="s">
        <v>5890</v>
      </c>
      <c r="KXZ367" s="302" t="s">
        <v>5890</v>
      </c>
      <c r="KYA367" s="302" t="s">
        <v>5890</v>
      </c>
      <c r="KYB367" s="302" t="s">
        <v>5890</v>
      </c>
      <c r="KYC367" s="302" t="s">
        <v>5890</v>
      </c>
      <c r="KYD367" s="302" t="s">
        <v>5890</v>
      </c>
      <c r="KYE367" s="302" t="s">
        <v>5890</v>
      </c>
      <c r="KYF367" s="302" t="s">
        <v>5890</v>
      </c>
      <c r="KYG367" s="302" t="s">
        <v>5890</v>
      </c>
      <c r="KYH367" s="302" t="s">
        <v>5890</v>
      </c>
      <c r="KYI367" s="302" t="s">
        <v>5890</v>
      </c>
      <c r="KYJ367" s="302" t="s">
        <v>5890</v>
      </c>
      <c r="KYK367" s="302" t="s">
        <v>5890</v>
      </c>
      <c r="KYL367" s="302" t="s">
        <v>5890</v>
      </c>
      <c r="KYM367" s="302" t="s">
        <v>5890</v>
      </c>
      <c r="KYN367" s="302" t="s">
        <v>5890</v>
      </c>
      <c r="KYO367" s="302" t="s">
        <v>5890</v>
      </c>
      <c r="KYP367" s="302" t="s">
        <v>5890</v>
      </c>
      <c r="KYQ367" s="302" t="s">
        <v>5890</v>
      </c>
      <c r="KYR367" s="302" t="s">
        <v>5890</v>
      </c>
      <c r="KYS367" s="302" t="s">
        <v>5890</v>
      </c>
      <c r="KYT367" s="302" t="s">
        <v>5890</v>
      </c>
      <c r="KYU367" s="302" t="s">
        <v>5890</v>
      </c>
      <c r="KYV367" s="302" t="s">
        <v>5890</v>
      </c>
      <c r="KYW367" s="302" t="s">
        <v>5890</v>
      </c>
      <c r="KYX367" s="302" t="s">
        <v>5890</v>
      </c>
      <c r="KYY367" s="302" t="s">
        <v>5890</v>
      </c>
      <c r="KYZ367" s="302" t="s">
        <v>5890</v>
      </c>
      <c r="KZA367" s="302" t="s">
        <v>5890</v>
      </c>
      <c r="KZB367" s="302" t="s">
        <v>5890</v>
      </c>
      <c r="KZC367" s="302" t="s">
        <v>5890</v>
      </c>
      <c r="KZD367" s="302" t="s">
        <v>5890</v>
      </c>
      <c r="KZE367" s="302" t="s">
        <v>5890</v>
      </c>
      <c r="KZF367" s="302" t="s">
        <v>5890</v>
      </c>
      <c r="KZG367" s="302" t="s">
        <v>5890</v>
      </c>
      <c r="KZH367" s="302" t="s">
        <v>5890</v>
      </c>
      <c r="KZI367" s="302" t="s">
        <v>5890</v>
      </c>
      <c r="KZJ367" s="302" t="s">
        <v>5890</v>
      </c>
      <c r="KZK367" s="302" t="s">
        <v>5890</v>
      </c>
      <c r="KZL367" s="302" t="s">
        <v>5890</v>
      </c>
      <c r="KZM367" s="302" t="s">
        <v>5890</v>
      </c>
      <c r="KZN367" s="302" t="s">
        <v>5890</v>
      </c>
      <c r="KZO367" s="302" t="s">
        <v>5890</v>
      </c>
      <c r="KZP367" s="302" t="s">
        <v>5890</v>
      </c>
      <c r="KZQ367" s="302" t="s">
        <v>5890</v>
      </c>
      <c r="KZR367" s="302" t="s">
        <v>5890</v>
      </c>
      <c r="KZS367" s="302" t="s">
        <v>5890</v>
      </c>
      <c r="KZT367" s="302" t="s">
        <v>5890</v>
      </c>
      <c r="KZU367" s="302" t="s">
        <v>5890</v>
      </c>
      <c r="KZV367" s="302" t="s">
        <v>5890</v>
      </c>
      <c r="KZW367" s="302" t="s">
        <v>5890</v>
      </c>
      <c r="KZX367" s="302" t="s">
        <v>5890</v>
      </c>
      <c r="KZY367" s="302" t="s">
        <v>5890</v>
      </c>
      <c r="KZZ367" s="302" t="s">
        <v>5890</v>
      </c>
      <c r="LAA367" s="302" t="s">
        <v>5890</v>
      </c>
      <c r="LAB367" s="302" t="s">
        <v>5890</v>
      </c>
      <c r="LAC367" s="302" t="s">
        <v>5890</v>
      </c>
      <c r="LAD367" s="302" t="s">
        <v>5890</v>
      </c>
      <c r="LAE367" s="302" t="s">
        <v>5890</v>
      </c>
      <c r="LAF367" s="302" t="s">
        <v>5890</v>
      </c>
      <c r="LAG367" s="302" t="s">
        <v>5890</v>
      </c>
      <c r="LAH367" s="302" t="s">
        <v>5890</v>
      </c>
      <c r="LAI367" s="302" t="s">
        <v>5890</v>
      </c>
      <c r="LAJ367" s="302" t="s">
        <v>5890</v>
      </c>
      <c r="LAK367" s="302" t="s">
        <v>5890</v>
      </c>
      <c r="LAL367" s="302" t="s">
        <v>5890</v>
      </c>
      <c r="LAM367" s="302" t="s">
        <v>5890</v>
      </c>
      <c r="LAN367" s="302" t="s">
        <v>5890</v>
      </c>
      <c r="LAO367" s="302" t="s">
        <v>5890</v>
      </c>
      <c r="LAP367" s="302" t="s">
        <v>5890</v>
      </c>
      <c r="LAQ367" s="302" t="s">
        <v>5890</v>
      </c>
      <c r="LAR367" s="302" t="s">
        <v>5890</v>
      </c>
      <c r="LAS367" s="302" t="s">
        <v>5890</v>
      </c>
      <c r="LAT367" s="302" t="s">
        <v>5890</v>
      </c>
      <c r="LAU367" s="302" t="s">
        <v>5890</v>
      </c>
      <c r="LAV367" s="302" t="s">
        <v>5890</v>
      </c>
      <c r="LAW367" s="302" t="s">
        <v>5890</v>
      </c>
      <c r="LAX367" s="302" t="s">
        <v>5890</v>
      </c>
      <c r="LAY367" s="302" t="s">
        <v>5890</v>
      </c>
      <c r="LAZ367" s="302" t="s">
        <v>5890</v>
      </c>
      <c r="LBA367" s="302" t="s">
        <v>5890</v>
      </c>
      <c r="LBB367" s="302" t="s">
        <v>5890</v>
      </c>
      <c r="LBC367" s="302" t="s">
        <v>5890</v>
      </c>
      <c r="LBD367" s="302" t="s">
        <v>5890</v>
      </c>
      <c r="LBE367" s="302" t="s">
        <v>5890</v>
      </c>
      <c r="LBF367" s="302" t="s">
        <v>5890</v>
      </c>
      <c r="LBG367" s="302" t="s">
        <v>5890</v>
      </c>
      <c r="LBH367" s="302" t="s">
        <v>5890</v>
      </c>
      <c r="LBI367" s="302" t="s">
        <v>5890</v>
      </c>
      <c r="LBJ367" s="302" t="s">
        <v>5890</v>
      </c>
      <c r="LBK367" s="302" t="s">
        <v>5890</v>
      </c>
      <c r="LBL367" s="302" t="s">
        <v>5890</v>
      </c>
      <c r="LBM367" s="302" t="s">
        <v>5890</v>
      </c>
      <c r="LBN367" s="302" t="s">
        <v>5890</v>
      </c>
      <c r="LBO367" s="302" t="s">
        <v>5890</v>
      </c>
      <c r="LBP367" s="302" t="s">
        <v>5890</v>
      </c>
      <c r="LBQ367" s="302" t="s">
        <v>5890</v>
      </c>
      <c r="LBR367" s="302" t="s">
        <v>5890</v>
      </c>
      <c r="LBS367" s="302" t="s">
        <v>5890</v>
      </c>
      <c r="LBT367" s="302" t="s">
        <v>5890</v>
      </c>
      <c r="LBU367" s="302" t="s">
        <v>5890</v>
      </c>
      <c r="LBV367" s="302" t="s">
        <v>5890</v>
      </c>
      <c r="LBW367" s="302" t="s">
        <v>5890</v>
      </c>
      <c r="LBX367" s="302" t="s">
        <v>5890</v>
      </c>
      <c r="LBY367" s="302" t="s">
        <v>5890</v>
      </c>
      <c r="LBZ367" s="302" t="s">
        <v>5890</v>
      </c>
      <c r="LCA367" s="302" t="s">
        <v>5890</v>
      </c>
      <c r="LCB367" s="302" t="s">
        <v>5890</v>
      </c>
      <c r="LCC367" s="302" t="s">
        <v>5890</v>
      </c>
      <c r="LCD367" s="302" t="s">
        <v>5890</v>
      </c>
      <c r="LCE367" s="302" t="s">
        <v>5890</v>
      </c>
      <c r="LCF367" s="302" t="s">
        <v>5890</v>
      </c>
      <c r="LCG367" s="302" t="s">
        <v>5890</v>
      </c>
      <c r="LCH367" s="302" t="s">
        <v>5890</v>
      </c>
      <c r="LCI367" s="302" t="s">
        <v>5890</v>
      </c>
      <c r="LCJ367" s="302" t="s">
        <v>5890</v>
      </c>
      <c r="LCK367" s="302" t="s">
        <v>5890</v>
      </c>
      <c r="LCL367" s="302" t="s">
        <v>5890</v>
      </c>
      <c r="LCM367" s="302" t="s">
        <v>5890</v>
      </c>
      <c r="LCN367" s="302" t="s">
        <v>5890</v>
      </c>
      <c r="LCO367" s="302" t="s">
        <v>5890</v>
      </c>
      <c r="LCP367" s="302" t="s">
        <v>5890</v>
      </c>
      <c r="LCQ367" s="302" t="s">
        <v>5890</v>
      </c>
      <c r="LCR367" s="302" t="s">
        <v>5890</v>
      </c>
      <c r="LCS367" s="302" t="s">
        <v>5890</v>
      </c>
      <c r="LCT367" s="302" t="s">
        <v>5890</v>
      </c>
      <c r="LCU367" s="302" t="s">
        <v>5890</v>
      </c>
      <c r="LCV367" s="302" t="s">
        <v>5890</v>
      </c>
      <c r="LCW367" s="302" t="s">
        <v>5890</v>
      </c>
      <c r="LCX367" s="302" t="s">
        <v>5890</v>
      </c>
      <c r="LCY367" s="302" t="s">
        <v>5890</v>
      </c>
      <c r="LCZ367" s="302" t="s">
        <v>5890</v>
      </c>
      <c r="LDA367" s="302" t="s">
        <v>5890</v>
      </c>
      <c r="LDB367" s="302" t="s">
        <v>5890</v>
      </c>
      <c r="LDC367" s="302" t="s">
        <v>5890</v>
      </c>
      <c r="LDD367" s="302" t="s">
        <v>5890</v>
      </c>
      <c r="LDE367" s="302" t="s">
        <v>5890</v>
      </c>
      <c r="LDF367" s="302" t="s">
        <v>5890</v>
      </c>
      <c r="LDG367" s="302" t="s">
        <v>5890</v>
      </c>
      <c r="LDH367" s="302" t="s">
        <v>5890</v>
      </c>
      <c r="LDI367" s="302" t="s">
        <v>5890</v>
      </c>
      <c r="LDJ367" s="302" t="s">
        <v>5890</v>
      </c>
      <c r="LDK367" s="302" t="s">
        <v>5890</v>
      </c>
      <c r="LDL367" s="302" t="s">
        <v>5890</v>
      </c>
      <c r="LDM367" s="302" t="s">
        <v>5890</v>
      </c>
      <c r="LDN367" s="302" t="s">
        <v>5890</v>
      </c>
      <c r="LDO367" s="302" t="s">
        <v>5890</v>
      </c>
      <c r="LDP367" s="302" t="s">
        <v>5890</v>
      </c>
      <c r="LDQ367" s="302" t="s">
        <v>5890</v>
      </c>
      <c r="LDR367" s="302" t="s">
        <v>5890</v>
      </c>
      <c r="LDS367" s="302" t="s">
        <v>5890</v>
      </c>
      <c r="LDT367" s="302" t="s">
        <v>5890</v>
      </c>
      <c r="LDU367" s="302" t="s">
        <v>5890</v>
      </c>
      <c r="LDV367" s="302" t="s">
        <v>5890</v>
      </c>
      <c r="LDW367" s="302" t="s">
        <v>5890</v>
      </c>
      <c r="LDX367" s="302" t="s">
        <v>5890</v>
      </c>
      <c r="LDY367" s="302" t="s">
        <v>5890</v>
      </c>
      <c r="LDZ367" s="302" t="s">
        <v>5890</v>
      </c>
      <c r="LEA367" s="302" t="s">
        <v>5890</v>
      </c>
      <c r="LEB367" s="302" t="s">
        <v>5890</v>
      </c>
      <c r="LEC367" s="302" t="s">
        <v>5890</v>
      </c>
      <c r="LED367" s="302" t="s">
        <v>5890</v>
      </c>
      <c r="LEE367" s="302" t="s">
        <v>5890</v>
      </c>
      <c r="LEF367" s="302" t="s">
        <v>5890</v>
      </c>
      <c r="LEG367" s="302" t="s">
        <v>5890</v>
      </c>
      <c r="LEH367" s="302" t="s">
        <v>5890</v>
      </c>
      <c r="LEI367" s="302" t="s">
        <v>5890</v>
      </c>
      <c r="LEJ367" s="302" t="s">
        <v>5890</v>
      </c>
      <c r="LEK367" s="302" t="s">
        <v>5890</v>
      </c>
      <c r="LEL367" s="302" t="s">
        <v>5890</v>
      </c>
      <c r="LEM367" s="302" t="s">
        <v>5890</v>
      </c>
      <c r="LEN367" s="302" t="s">
        <v>5890</v>
      </c>
      <c r="LEO367" s="302" t="s">
        <v>5890</v>
      </c>
      <c r="LEP367" s="302" t="s">
        <v>5890</v>
      </c>
      <c r="LEQ367" s="302" t="s">
        <v>5890</v>
      </c>
      <c r="LER367" s="302" t="s">
        <v>5890</v>
      </c>
      <c r="LES367" s="302" t="s">
        <v>5890</v>
      </c>
      <c r="LET367" s="302" t="s">
        <v>5890</v>
      </c>
      <c r="LEU367" s="302" t="s">
        <v>5890</v>
      </c>
      <c r="LEV367" s="302" t="s">
        <v>5890</v>
      </c>
      <c r="LEW367" s="302" t="s">
        <v>5890</v>
      </c>
      <c r="LEX367" s="302" t="s">
        <v>5890</v>
      </c>
      <c r="LEY367" s="302" t="s">
        <v>5890</v>
      </c>
      <c r="LEZ367" s="302" t="s">
        <v>5890</v>
      </c>
      <c r="LFA367" s="302" t="s">
        <v>5890</v>
      </c>
      <c r="LFB367" s="302" t="s">
        <v>5890</v>
      </c>
      <c r="LFC367" s="302" t="s">
        <v>5890</v>
      </c>
      <c r="LFD367" s="302" t="s">
        <v>5890</v>
      </c>
      <c r="LFE367" s="302" t="s">
        <v>5890</v>
      </c>
      <c r="LFF367" s="302" t="s">
        <v>5890</v>
      </c>
      <c r="LFG367" s="302" t="s">
        <v>5890</v>
      </c>
      <c r="LFH367" s="302" t="s">
        <v>5890</v>
      </c>
      <c r="LFI367" s="302" t="s">
        <v>5890</v>
      </c>
      <c r="LFJ367" s="302" t="s">
        <v>5890</v>
      </c>
      <c r="LFK367" s="302" t="s">
        <v>5890</v>
      </c>
      <c r="LFL367" s="302" t="s">
        <v>5890</v>
      </c>
      <c r="LFM367" s="302" t="s">
        <v>5890</v>
      </c>
      <c r="LFN367" s="302" t="s">
        <v>5890</v>
      </c>
      <c r="LFO367" s="302" t="s">
        <v>5890</v>
      </c>
      <c r="LFP367" s="302" t="s">
        <v>5890</v>
      </c>
      <c r="LFQ367" s="302" t="s">
        <v>5890</v>
      </c>
      <c r="LFR367" s="302" t="s">
        <v>5890</v>
      </c>
      <c r="LFS367" s="302" t="s">
        <v>5890</v>
      </c>
      <c r="LFT367" s="302" t="s">
        <v>5890</v>
      </c>
      <c r="LFU367" s="302" t="s">
        <v>5890</v>
      </c>
      <c r="LFV367" s="302" t="s">
        <v>5890</v>
      </c>
      <c r="LFW367" s="302" t="s">
        <v>5890</v>
      </c>
      <c r="LFX367" s="302" t="s">
        <v>5890</v>
      </c>
      <c r="LFY367" s="302" t="s">
        <v>5890</v>
      </c>
      <c r="LFZ367" s="302" t="s">
        <v>5890</v>
      </c>
      <c r="LGA367" s="302" t="s">
        <v>5890</v>
      </c>
      <c r="LGB367" s="302" t="s">
        <v>5890</v>
      </c>
      <c r="LGC367" s="302" t="s">
        <v>5890</v>
      </c>
      <c r="LGD367" s="302" t="s">
        <v>5890</v>
      </c>
      <c r="LGE367" s="302" t="s">
        <v>5890</v>
      </c>
      <c r="LGF367" s="302" t="s">
        <v>5890</v>
      </c>
      <c r="LGG367" s="302" t="s">
        <v>5890</v>
      </c>
      <c r="LGH367" s="302" t="s">
        <v>5890</v>
      </c>
      <c r="LGI367" s="302" t="s">
        <v>5890</v>
      </c>
      <c r="LGJ367" s="302" t="s">
        <v>5890</v>
      </c>
      <c r="LGK367" s="302" t="s">
        <v>5890</v>
      </c>
      <c r="LGL367" s="302" t="s">
        <v>5890</v>
      </c>
      <c r="LGM367" s="302" t="s">
        <v>5890</v>
      </c>
      <c r="LGN367" s="302" t="s">
        <v>5890</v>
      </c>
      <c r="LGO367" s="302" t="s">
        <v>5890</v>
      </c>
      <c r="LGP367" s="302" t="s">
        <v>5890</v>
      </c>
      <c r="LGQ367" s="302" t="s">
        <v>5890</v>
      </c>
      <c r="LGR367" s="302" t="s">
        <v>5890</v>
      </c>
      <c r="LGS367" s="302" t="s">
        <v>5890</v>
      </c>
      <c r="LGT367" s="302" t="s">
        <v>5890</v>
      </c>
      <c r="LGU367" s="302" t="s">
        <v>5890</v>
      </c>
      <c r="LGV367" s="302" t="s">
        <v>5890</v>
      </c>
      <c r="LGW367" s="302" t="s">
        <v>5890</v>
      </c>
      <c r="LGX367" s="302" t="s">
        <v>5890</v>
      </c>
      <c r="LGY367" s="302" t="s">
        <v>5890</v>
      </c>
      <c r="LGZ367" s="302" t="s">
        <v>5890</v>
      </c>
      <c r="LHA367" s="302" t="s">
        <v>5890</v>
      </c>
      <c r="LHB367" s="302" t="s">
        <v>5890</v>
      </c>
      <c r="LHC367" s="302" t="s">
        <v>5890</v>
      </c>
      <c r="LHD367" s="302" t="s">
        <v>5890</v>
      </c>
      <c r="LHE367" s="302" t="s">
        <v>5890</v>
      </c>
      <c r="LHF367" s="302" t="s">
        <v>5890</v>
      </c>
      <c r="LHG367" s="302" t="s">
        <v>5890</v>
      </c>
      <c r="LHH367" s="302" t="s">
        <v>5890</v>
      </c>
      <c r="LHI367" s="302" t="s">
        <v>5890</v>
      </c>
      <c r="LHJ367" s="302" t="s">
        <v>5890</v>
      </c>
      <c r="LHK367" s="302" t="s">
        <v>5890</v>
      </c>
      <c r="LHL367" s="302" t="s">
        <v>5890</v>
      </c>
      <c r="LHM367" s="302" t="s">
        <v>5890</v>
      </c>
      <c r="LHN367" s="302" t="s">
        <v>5890</v>
      </c>
      <c r="LHO367" s="302" t="s">
        <v>5890</v>
      </c>
      <c r="LHP367" s="302" t="s">
        <v>5890</v>
      </c>
      <c r="LHQ367" s="302" t="s">
        <v>5890</v>
      </c>
      <c r="LHR367" s="302" t="s">
        <v>5890</v>
      </c>
      <c r="LHS367" s="302" t="s">
        <v>5890</v>
      </c>
      <c r="LHT367" s="302" t="s">
        <v>5890</v>
      </c>
      <c r="LHU367" s="302" t="s">
        <v>5890</v>
      </c>
      <c r="LHV367" s="302" t="s">
        <v>5890</v>
      </c>
      <c r="LHW367" s="302" t="s">
        <v>5890</v>
      </c>
      <c r="LHX367" s="302" t="s">
        <v>5890</v>
      </c>
      <c r="LHY367" s="302" t="s">
        <v>5890</v>
      </c>
      <c r="LHZ367" s="302" t="s">
        <v>5890</v>
      </c>
      <c r="LIA367" s="302" t="s">
        <v>5890</v>
      </c>
      <c r="LIB367" s="302" t="s">
        <v>5890</v>
      </c>
      <c r="LIC367" s="302" t="s">
        <v>5890</v>
      </c>
      <c r="LID367" s="302" t="s">
        <v>5890</v>
      </c>
      <c r="LIE367" s="302" t="s">
        <v>5890</v>
      </c>
      <c r="LIF367" s="302" t="s">
        <v>5890</v>
      </c>
      <c r="LIG367" s="302" t="s">
        <v>5890</v>
      </c>
      <c r="LIH367" s="302" t="s">
        <v>5890</v>
      </c>
      <c r="LII367" s="302" t="s">
        <v>5890</v>
      </c>
      <c r="LIJ367" s="302" t="s">
        <v>5890</v>
      </c>
      <c r="LIK367" s="302" t="s">
        <v>5890</v>
      </c>
      <c r="LIL367" s="302" t="s">
        <v>5890</v>
      </c>
      <c r="LIM367" s="302" t="s">
        <v>5890</v>
      </c>
      <c r="LIN367" s="302" t="s">
        <v>5890</v>
      </c>
      <c r="LIO367" s="302" t="s">
        <v>5890</v>
      </c>
      <c r="LIP367" s="302" t="s">
        <v>5890</v>
      </c>
      <c r="LIQ367" s="302" t="s">
        <v>5890</v>
      </c>
      <c r="LIR367" s="302" t="s">
        <v>5890</v>
      </c>
      <c r="LIS367" s="302" t="s">
        <v>5890</v>
      </c>
      <c r="LIT367" s="302" t="s">
        <v>5890</v>
      </c>
      <c r="LIU367" s="302" t="s">
        <v>5890</v>
      </c>
      <c r="LIV367" s="302" t="s">
        <v>5890</v>
      </c>
      <c r="LIW367" s="302" t="s">
        <v>5890</v>
      </c>
      <c r="LIX367" s="302" t="s">
        <v>5890</v>
      </c>
      <c r="LIY367" s="302" t="s">
        <v>5890</v>
      </c>
      <c r="LIZ367" s="302" t="s">
        <v>5890</v>
      </c>
      <c r="LJA367" s="302" t="s">
        <v>5890</v>
      </c>
      <c r="LJB367" s="302" t="s">
        <v>5890</v>
      </c>
      <c r="LJC367" s="302" t="s">
        <v>5890</v>
      </c>
      <c r="LJD367" s="302" t="s">
        <v>5890</v>
      </c>
      <c r="LJE367" s="302" t="s">
        <v>5890</v>
      </c>
      <c r="LJF367" s="302" t="s">
        <v>5890</v>
      </c>
      <c r="LJG367" s="302" t="s">
        <v>5890</v>
      </c>
      <c r="LJH367" s="302" t="s">
        <v>5890</v>
      </c>
      <c r="LJI367" s="302" t="s">
        <v>5890</v>
      </c>
      <c r="LJJ367" s="302" t="s">
        <v>5890</v>
      </c>
      <c r="LJK367" s="302" t="s">
        <v>5890</v>
      </c>
      <c r="LJL367" s="302" t="s">
        <v>5890</v>
      </c>
      <c r="LJM367" s="302" t="s">
        <v>5890</v>
      </c>
      <c r="LJN367" s="302" t="s">
        <v>5890</v>
      </c>
      <c r="LJO367" s="302" t="s">
        <v>5890</v>
      </c>
      <c r="LJP367" s="302" t="s">
        <v>5890</v>
      </c>
      <c r="LJQ367" s="302" t="s">
        <v>5890</v>
      </c>
      <c r="LJR367" s="302" t="s">
        <v>5890</v>
      </c>
      <c r="LJS367" s="302" t="s">
        <v>5890</v>
      </c>
      <c r="LJT367" s="302" t="s">
        <v>5890</v>
      </c>
      <c r="LJU367" s="302" t="s">
        <v>5890</v>
      </c>
      <c r="LJV367" s="302" t="s">
        <v>5890</v>
      </c>
      <c r="LJW367" s="302" t="s">
        <v>5890</v>
      </c>
      <c r="LJX367" s="302" t="s">
        <v>5890</v>
      </c>
      <c r="LJY367" s="302" t="s">
        <v>5890</v>
      </c>
      <c r="LJZ367" s="302" t="s">
        <v>5890</v>
      </c>
      <c r="LKA367" s="302" t="s">
        <v>5890</v>
      </c>
      <c r="LKB367" s="302" t="s">
        <v>5890</v>
      </c>
      <c r="LKC367" s="302" t="s">
        <v>5890</v>
      </c>
      <c r="LKD367" s="302" t="s">
        <v>5890</v>
      </c>
      <c r="LKE367" s="302" t="s">
        <v>5890</v>
      </c>
      <c r="LKF367" s="302" t="s">
        <v>5890</v>
      </c>
      <c r="LKG367" s="302" t="s">
        <v>5890</v>
      </c>
      <c r="LKH367" s="302" t="s">
        <v>5890</v>
      </c>
      <c r="LKI367" s="302" t="s">
        <v>5890</v>
      </c>
      <c r="LKJ367" s="302" t="s">
        <v>5890</v>
      </c>
      <c r="LKK367" s="302" t="s">
        <v>5890</v>
      </c>
      <c r="LKL367" s="302" t="s">
        <v>5890</v>
      </c>
      <c r="LKM367" s="302" t="s">
        <v>5890</v>
      </c>
      <c r="LKN367" s="302" t="s">
        <v>5890</v>
      </c>
      <c r="LKO367" s="302" t="s">
        <v>5890</v>
      </c>
      <c r="LKP367" s="302" t="s">
        <v>5890</v>
      </c>
      <c r="LKQ367" s="302" t="s">
        <v>5890</v>
      </c>
      <c r="LKR367" s="302" t="s">
        <v>5890</v>
      </c>
      <c r="LKS367" s="302" t="s">
        <v>5890</v>
      </c>
      <c r="LKT367" s="302" t="s">
        <v>5890</v>
      </c>
      <c r="LKU367" s="302" t="s">
        <v>5890</v>
      </c>
      <c r="LKV367" s="302" t="s">
        <v>5890</v>
      </c>
      <c r="LKW367" s="302" t="s">
        <v>5890</v>
      </c>
      <c r="LKX367" s="302" t="s">
        <v>5890</v>
      </c>
      <c r="LKY367" s="302" t="s">
        <v>5890</v>
      </c>
      <c r="LKZ367" s="302" t="s">
        <v>5890</v>
      </c>
      <c r="LLA367" s="302" t="s">
        <v>5890</v>
      </c>
      <c r="LLB367" s="302" t="s">
        <v>5890</v>
      </c>
      <c r="LLC367" s="302" t="s">
        <v>5890</v>
      </c>
      <c r="LLD367" s="302" t="s">
        <v>5890</v>
      </c>
      <c r="LLE367" s="302" t="s">
        <v>5890</v>
      </c>
      <c r="LLF367" s="302" t="s">
        <v>5890</v>
      </c>
      <c r="LLG367" s="302" t="s">
        <v>5890</v>
      </c>
      <c r="LLH367" s="302" t="s">
        <v>5890</v>
      </c>
      <c r="LLI367" s="302" t="s">
        <v>5890</v>
      </c>
      <c r="LLJ367" s="302" t="s">
        <v>5890</v>
      </c>
      <c r="LLK367" s="302" t="s">
        <v>5890</v>
      </c>
      <c r="LLL367" s="302" t="s">
        <v>5890</v>
      </c>
      <c r="LLM367" s="302" t="s">
        <v>5890</v>
      </c>
      <c r="LLN367" s="302" t="s">
        <v>5890</v>
      </c>
      <c r="LLO367" s="302" t="s">
        <v>5890</v>
      </c>
      <c r="LLP367" s="302" t="s">
        <v>5890</v>
      </c>
      <c r="LLQ367" s="302" t="s">
        <v>5890</v>
      </c>
      <c r="LLR367" s="302" t="s">
        <v>5890</v>
      </c>
      <c r="LLS367" s="302" t="s">
        <v>5890</v>
      </c>
      <c r="LLT367" s="302" t="s">
        <v>5890</v>
      </c>
      <c r="LLU367" s="302" t="s">
        <v>5890</v>
      </c>
      <c r="LLV367" s="302" t="s">
        <v>5890</v>
      </c>
      <c r="LLW367" s="302" t="s">
        <v>5890</v>
      </c>
      <c r="LLX367" s="302" t="s">
        <v>5890</v>
      </c>
      <c r="LLY367" s="302" t="s">
        <v>5890</v>
      </c>
      <c r="LLZ367" s="302" t="s">
        <v>5890</v>
      </c>
      <c r="LMA367" s="302" t="s">
        <v>5890</v>
      </c>
      <c r="LMB367" s="302" t="s">
        <v>5890</v>
      </c>
      <c r="LMC367" s="302" t="s">
        <v>5890</v>
      </c>
      <c r="LMD367" s="302" t="s">
        <v>5890</v>
      </c>
      <c r="LME367" s="302" t="s">
        <v>5890</v>
      </c>
      <c r="LMF367" s="302" t="s">
        <v>5890</v>
      </c>
      <c r="LMG367" s="302" t="s">
        <v>5890</v>
      </c>
      <c r="LMH367" s="302" t="s">
        <v>5890</v>
      </c>
      <c r="LMI367" s="302" t="s">
        <v>5890</v>
      </c>
      <c r="LMJ367" s="302" t="s">
        <v>5890</v>
      </c>
      <c r="LMK367" s="302" t="s">
        <v>5890</v>
      </c>
      <c r="LML367" s="302" t="s">
        <v>5890</v>
      </c>
      <c r="LMM367" s="302" t="s">
        <v>5890</v>
      </c>
      <c r="LMN367" s="302" t="s">
        <v>5890</v>
      </c>
      <c r="LMO367" s="302" t="s">
        <v>5890</v>
      </c>
      <c r="LMP367" s="302" t="s">
        <v>5890</v>
      </c>
      <c r="LMQ367" s="302" t="s">
        <v>5890</v>
      </c>
      <c r="LMR367" s="302" t="s">
        <v>5890</v>
      </c>
      <c r="LMS367" s="302" t="s">
        <v>5890</v>
      </c>
      <c r="LMT367" s="302" t="s">
        <v>5890</v>
      </c>
      <c r="LMU367" s="302" t="s">
        <v>5890</v>
      </c>
      <c r="LMV367" s="302" t="s">
        <v>5890</v>
      </c>
      <c r="LMW367" s="302" t="s">
        <v>5890</v>
      </c>
      <c r="LMX367" s="302" t="s">
        <v>5890</v>
      </c>
      <c r="LMY367" s="302" t="s">
        <v>5890</v>
      </c>
      <c r="LMZ367" s="302" t="s">
        <v>5890</v>
      </c>
      <c r="LNA367" s="302" t="s">
        <v>5890</v>
      </c>
      <c r="LNB367" s="302" t="s">
        <v>5890</v>
      </c>
      <c r="LNC367" s="302" t="s">
        <v>5890</v>
      </c>
      <c r="LND367" s="302" t="s">
        <v>5890</v>
      </c>
      <c r="LNE367" s="302" t="s">
        <v>5890</v>
      </c>
      <c r="LNF367" s="302" t="s">
        <v>5890</v>
      </c>
      <c r="LNG367" s="302" t="s">
        <v>5890</v>
      </c>
      <c r="LNH367" s="302" t="s">
        <v>5890</v>
      </c>
      <c r="LNI367" s="302" t="s">
        <v>5890</v>
      </c>
      <c r="LNJ367" s="302" t="s">
        <v>5890</v>
      </c>
      <c r="LNK367" s="302" t="s">
        <v>5890</v>
      </c>
      <c r="LNL367" s="302" t="s">
        <v>5890</v>
      </c>
      <c r="LNM367" s="302" t="s">
        <v>5890</v>
      </c>
      <c r="LNN367" s="302" t="s">
        <v>5890</v>
      </c>
      <c r="LNO367" s="302" t="s">
        <v>5890</v>
      </c>
      <c r="LNP367" s="302" t="s">
        <v>5890</v>
      </c>
      <c r="LNQ367" s="302" t="s">
        <v>5890</v>
      </c>
      <c r="LNR367" s="302" t="s">
        <v>5890</v>
      </c>
      <c r="LNS367" s="302" t="s">
        <v>5890</v>
      </c>
      <c r="LNT367" s="302" t="s">
        <v>5890</v>
      </c>
      <c r="LNU367" s="302" t="s">
        <v>5890</v>
      </c>
      <c r="LNV367" s="302" t="s">
        <v>5890</v>
      </c>
      <c r="LNW367" s="302" t="s">
        <v>5890</v>
      </c>
      <c r="LNX367" s="302" t="s">
        <v>5890</v>
      </c>
      <c r="LNY367" s="302" t="s">
        <v>5890</v>
      </c>
      <c r="LNZ367" s="302" t="s">
        <v>5890</v>
      </c>
      <c r="LOA367" s="302" t="s">
        <v>5890</v>
      </c>
      <c r="LOB367" s="302" t="s">
        <v>5890</v>
      </c>
      <c r="LOC367" s="302" t="s">
        <v>5890</v>
      </c>
      <c r="LOD367" s="302" t="s">
        <v>5890</v>
      </c>
      <c r="LOE367" s="302" t="s">
        <v>5890</v>
      </c>
      <c r="LOF367" s="302" t="s">
        <v>5890</v>
      </c>
      <c r="LOG367" s="302" t="s">
        <v>5890</v>
      </c>
      <c r="LOH367" s="302" t="s">
        <v>5890</v>
      </c>
      <c r="LOI367" s="302" t="s">
        <v>5890</v>
      </c>
      <c r="LOJ367" s="302" t="s">
        <v>5890</v>
      </c>
      <c r="LOK367" s="302" t="s">
        <v>5890</v>
      </c>
      <c r="LOL367" s="302" t="s">
        <v>5890</v>
      </c>
      <c r="LOM367" s="302" t="s">
        <v>5890</v>
      </c>
      <c r="LON367" s="302" t="s">
        <v>5890</v>
      </c>
      <c r="LOO367" s="302" t="s">
        <v>5890</v>
      </c>
      <c r="LOP367" s="302" t="s">
        <v>5890</v>
      </c>
      <c r="LOQ367" s="302" t="s">
        <v>5890</v>
      </c>
      <c r="LOR367" s="302" t="s">
        <v>5890</v>
      </c>
      <c r="LOS367" s="302" t="s">
        <v>5890</v>
      </c>
      <c r="LOT367" s="302" t="s">
        <v>5890</v>
      </c>
      <c r="LOU367" s="302" t="s">
        <v>5890</v>
      </c>
      <c r="LOV367" s="302" t="s">
        <v>5890</v>
      </c>
      <c r="LOW367" s="302" t="s">
        <v>5890</v>
      </c>
      <c r="LOX367" s="302" t="s">
        <v>5890</v>
      </c>
      <c r="LOY367" s="302" t="s">
        <v>5890</v>
      </c>
      <c r="LOZ367" s="302" t="s">
        <v>5890</v>
      </c>
      <c r="LPA367" s="302" t="s">
        <v>5890</v>
      </c>
      <c r="LPB367" s="302" t="s">
        <v>5890</v>
      </c>
      <c r="LPC367" s="302" t="s">
        <v>5890</v>
      </c>
      <c r="LPD367" s="302" t="s">
        <v>5890</v>
      </c>
      <c r="LPE367" s="302" t="s">
        <v>5890</v>
      </c>
      <c r="LPF367" s="302" t="s">
        <v>5890</v>
      </c>
      <c r="LPG367" s="302" t="s">
        <v>5890</v>
      </c>
      <c r="LPH367" s="302" t="s">
        <v>5890</v>
      </c>
      <c r="LPI367" s="302" t="s">
        <v>5890</v>
      </c>
      <c r="LPJ367" s="302" t="s">
        <v>5890</v>
      </c>
      <c r="LPK367" s="302" t="s">
        <v>5890</v>
      </c>
      <c r="LPL367" s="302" t="s">
        <v>5890</v>
      </c>
      <c r="LPM367" s="302" t="s">
        <v>5890</v>
      </c>
      <c r="LPN367" s="302" t="s">
        <v>5890</v>
      </c>
      <c r="LPO367" s="302" t="s">
        <v>5890</v>
      </c>
      <c r="LPP367" s="302" t="s">
        <v>5890</v>
      </c>
      <c r="LPQ367" s="302" t="s">
        <v>5890</v>
      </c>
      <c r="LPR367" s="302" t="s">
        <v>5890</v>
      </c>
      <c r="LPS367" s="302" t="s">
        <v>5890</v>
      </c>
      <c r="LPT367" s="302" t="s">
        <v>5890</v>
      </c>
      <c r="LPU367" s="302" t="s">
        <v>5890</v>
      </c>
      <c r="LPV367" s="302" t="s">
        <v>5890</v>
      </c>
      <c r="LPW367" s="302" t="s">
        <v>5890</v>
      </c>
      <c r="LPX367" s="302" t="s">
        <v>5890</v>
      </c>
      <c r="LPY367" s="302" t="s">
        <v>5890</v>
      </c>
      <c r="LPZ367" s="302" t="s">
        <v>5890</v>
      </c>
      <c r="LQA367" s="302" t="s">
        <v>5890</v>
      </c>
      <c r="LQB367" s="302" t="s">
        <v>5890</v>
      </c>
      <c r="LQC367" s="302" t="s">
        <v>5890</v>
      </c>
      <c r="LQD367" s="302" t="s">
        <v>5890</v>
      </c>
      <c r="LQE367" s="302" t="s">
        <v>5890</v>
      </c>
      <c r="LQF367" s="302" t="s">
        <v>5890</v>
      </c>
      <c r="LQG367" s="302" t="s">
        <v>5890</v>
      </c>
      <c r="LQH367" s="302" t="s">
        <v>5890</v>
      </c>
      <c r="LQI367" s="302" t="s">
        <v>5890</v>
      </c>
      <c r="LQJ367" s="302" t="s">
        <v>5890</v>
      </c>
      <c r="LQK367" s="302" t="s">
        <v>5890</v>
      </c>
      <c r="LQL367" s="302" t="s">
        <v>5890</v>
      </c>
      <c r="LQM367" s="302" t="s">
        <v>5890</v>
      </c>
      <c r="LQN367" s="302" t="s">
        <v>5890</v>
      </c>
      <c r="LQO367" s="302" t="s">
        <v>5890</v>
      </c>
      <c r="LQP367" s="302" t="s">
        <v>5890</v>
      </c>
      <c r="LQQ367" s="302" t="s">
        <v>5890</v>
      </c>
      <c r="LQR367" s="302" t="s">
        <v>5890</v>
      </c>
      <c r="LQS367" s="302" t="s">
        <v>5890</v>
      </c>
      <c r="LQT367" s="302" t="s">
        <v>5890</v>
      </c>
      <c r="LQU367" s="302" t="s">
        <v>5890</v>
      </c>
      <c r="LQV367" s="302" t="s">
        <v>5890</v>
      </c>
      <c r="LQW367" s="302" t="s">
        <v>5890</v>
      </c>
      <c r="LQX367" s="302" t="s">
        <v>5890</v>
      </c>
      <c r="LQY367" s="302" t="s">
        <v>5890</v>
      </c>
      <c r="LQZ367" s="302" t="s">
        <v>5890</v>
      </c>
      <c r="LRA367" s="302" t="s">
        <v>5890</v>
      </c>
      <c r="LRB367" s="302" t="s">
        <v>5890</v>
      </c>
      <c r="LRC367" s="302" t="s">
        <v>5890</v>
      </c>
      <c r="LRD367" s="302" t="s">
        <v>5890</v>
      </c>
      <c r="LRE367" s="302" t="s">
        <v>5890</v>
      </c>
      <c r="LRF367" s="302" t="s">
        <v>5890</v>
      </c>
      <c r="LRG367" s="302" t="s">
        <v>5890</v>
      </c>
      <c r="LRH367" s="302" t="s">
        <v>5890</v>
      </c>
      <c r="LRI367" s="302" t="s">
        <v>5890</v>
      </c>
      <c r="LRJ367" s="302" t="s">
        <v>5890</v>
      </c>
      <c r="LRK367" s="302" t="s">
        <v>5890</v>
      </c>
      <c r="LRL367" s="302" t="s">
        <v>5890</v>
      </c>
      <c r="LRM367" s="302" t="s">
        <v>5890</v>
      </c>
      <c r="LRN367" s="302" t="s">
        <v>5890</v>
      </c>
      <c r="LRO367" s="302" t="s">
        <v>5890</v>
      </c>
      <c r="LRP367" s="302" t="s">
        <v>5890</v>
      </c>
      <c r="LRQ367" s="302" t="s">
        <v>5890</v>
      </c>
      <c r="LRR367" s="302" t="s">
        <v>5890</v>
      </c>
      <c r="LRS367" s="302" t="s">
        <v>5890</v>
      </c>
      <c r="LRT367" s="302" t="s">
        <v>5890</v>
      </c>
      <c r="LRU367" s="302" t="s">
        <v>5890</v>
      </c>
      <c r="LRV367" s="302" t="s">
        <v>5890</v>
      </c>
      <c r="LRW367" s="302" t="s">
        <v>5890</v>
      </c>
      <c r="LRX367" s="302" t="s">
        <v>5890</v>
      </c>
      <c r="LRY367" s="302" t="s">
        <v>5890</v>
      </c>
      <c r="LRZ367" s="302" t="s">
        <v>5890</v>
      </c>
      <c r="LSA367" s="302" t="s">
        <v>5890</v>
      </c>
      <c r="LSB367" s="302" t="s">
        <v>5890</v>
      </c>
      <c r="LSC367" s="302" t="s">
        <v>5890</v>
      </c>
      <c r="LSD367" s="302" t="s">
        <v>5890</v>
      </c>
      <c r="LSE367" s="302" t="s">
        <v>5890</v>
      </c>
      <c r="LSF367" s="302" t="s">
        <v>5890</v>
      </c>
      <c r="LSG367" s="302" t="s">
        <v>5890</v>
      </c>
      <c r="LSH367" s="302" t="s">
        <v>5890</v>
      </c>
      <c r="LSI367" s="302" t="s">
        <v>5890</v>
      </c>
      <c r="LSJ367" s="302" t="s">
        <v>5890</v>
      </c>
      <c r="LSK367" s="302" t="s">
        <v>5890</v>
      </c>
      <c r="LSL367" s="302" t="s">
        <v>5890</v>
      </c>
      <c r="LSM367" s="302" t="s">
        <v>5890</v>
      </c>
      <c r="LSN367" s="302" t="s">
        <v>5890</v>
      </c>
      <c r="LSO367" s="302" t="s">
        <v>5890</v>
      </c>
      <c r="LSP367" s="302" t="s">
        <v>5890</v>
      </c>
      <c r="LSQ367" s="302" t="s">
        <v>5890</v>
      </c>
      <c r="LSR367" s="302" t="s">
        <v>5890</v>
      </c>
      <c r="LSS367" s="302" t="s">
        <v>5890</v>
      </c>
      <c r="LST367" s="302" t="s">
        <v>5890</v>
      </c>
      <c r="LSU367" s="302" t="s">
        <v>5890</v>
      </c>
      <c r="LSV367" s="302" t="s">
        <v>5890</v>
      </c>
      <c r="LSW367" s="302" t="s">
        <v>5890</v>
      </c>
      <c r="LSX367" s="302" t="s">
        <v>5890</v>
      </c>
      <c r="LSY367" s="302" t="s">
        <v>5890</v>
      </c>
      <c r="LSZ367" s="302" t="s">
        <v>5890</v>
      </c>
      <c r="LTA367" s="302" t="s">
        <v>5890</v>
      </c>
      <c r="LTB367" s="302" t="s">
        <v>5890</v>
      </c>
      <c r="LTC367" s="302" t="s">
        <v>5890</v>
      </c>
      <c r="LTD367" s="302" t="s">
        <v>5890</v>
      </c>
      <c r="LTE367" s="302" t="s">
        <v>5890</v>
      </c>
      <c r="LTF367" s="302" t="s">
        <v>5890</v>
      </c>
      <c r="LTG367" s="302" t="s">
        <v>5890</v>
      </c>
      <c r="LTH367" s="302" t="s">
        <v>5890</v>
      </c>
      <c r="LTI367" s="302" t="s">
        <v>5890</v>
      </c>
      <c r="LTJ367" s="302" t="s">
        <v>5890</v>
      </c>
      <c r="LTK367" s="302" t="s">
        <v>5890</v>
      </c>
      <c r="LTL367" s="302" t="s">
        <v>5890</v>
      </c>
      <c r="LTM367" s="302" t="s">
        <v>5890</v>
      </c>
      <c r="LTN367" s="302" t="s">
        <v>5890</v>
      </c>
      <c r="LTO367" s="302" t="s">
        <v>5890</v>
      </c>
      <c r="LTP367" s="302" t="s">
        <v>5890</v>
      </c>
      <c r="LTQ367" s="302" t="s">
        <v>5890</v>
      </c>
      <c r="LTR367" s="302" t="s">
        <v>5890</v>
      </c>
      <c r="LTS367" s="302" t="s">
        <v>5890</v>
      </c>
      <c r="LTT367" s="302" t="s">
        <v>5890</v>
      </c>
      <c r="LTU367" s="302" t="s">
        <v>5890</v>
      </c>
      <c r="LTV367" s="302" t="s">
        <v>5890</v>
      </c>
      <c r="LTW367" s="302" t="s">
        <v>5890</v>
      </c>
      <c r="LTX367" s="302" t="s">
        <v>5890</v>
      </c>
      <c r="LTY367" s="302" t="s">
        <v>5890</v>
      </c>
      <c r="LTZ367" s="302" t="s">
        <v>5890</v>
      </c>
      <c r="LUA367" s="302" t="s">
        <v>5890</v>
      </c>
      <c r="LUB367" s="302" t="s">
        <v>5890</v>
      </c>
      <c r="LUC367" s="302" t="s">
        <v>5890</v>
      </c>
      <c r="LUD367" s="302" t="s">
        <v>5890</v>
      </c>
      <c r="LUE367" s="302" t="s">
        <v>5890</v>
      </c>
      <c r="LUF367" s="302" t="s">
        <v>5890</v>
      </c>
      <c r="LUG367" s="302" t="s">
        <v>5890</v>
      </c>
      <c r="LUH367" s="302" t="s">
        <v>5890</v>
      </c>
      <c r="LUI367" s="302" t="s">
        <v>5890</v>
      </c>
      <c r="LUJ367" s="302" t="s">
        <v>5890</v>
      </c>
      <c r="LUK367" s="302" t="s">
        <v>5890</v>
      </c>
      <c r="LUL367" s="302" t="s">
        <v>5890</v>
      </c>
      <c r="LUM367" s="302" t="s">
        <v>5890</v>
      </c>
      <c r="LUN367" s="302" t="s">
        <v>5890</v>
      </c>
      <c r="LUO367" s="302" t="s">
        <v>5890</v>
      </c>
      <c r="LUP367" s="302" t="s">
        <v>5890</v>
      </c>
      <c r="LUQ367" s="302" t="s">
        <v>5890</v>
      </c>
      <c r="LUR367" s="302" t="s">
        <v>5890</v>
      </c>
      <c r="LUS367" s="302" t="s">
        <v>5890</v>
      </c>
      <c r="LUT367" s="302" t="s">
        <v>5890</v>
      </c>
      <c r="LUU367" s="302" t="s">
        <v>5890</v>
      </c>
      <c r="LUV367" s="302" t="s">
        <v>5890</v>
      </c>
      <c r="LUW367" s="302" t="s">
        <v>5890</v>
      </c>
      <c r="LUX367" s="302" t="s">
        <v>5890</v>
      </c>
      <c r="LUY367" s="302" t="s">
        <v>5890</v>
      </c>
      <c r="LUZ367" s="302" t="s">
        <v>5890</v>
      </c>
      <c r="LVA367" s="302" t="s">
        <v>5890</v>
      </c>
      <c r="LVB367" s="302" t="s">
        <v>5890</v>
      </c>
      <c r="LVC367" s="302" t="s">
        <v>5890</v>
      </c>
      <c r="LVD367" s="302" t="s">
        <v>5890</v>
      </c>
      <c r="LVE367" s="302" t="s">
        <v>5890</v>
      </c>
      <c r="LVF367" s="302" t="s">
        <v>5890</v>
      </c>
      <c r="LVG367" s="302" t="s">
        <v>5890</v>
      </c>
      <c r="LVH367" s="302" t="s">
        <v>5890</v>
      </c>
      <c r="LVI367" s="302" t="s">
        <v>5890</v>
      </c>
      <c r="LVJ367" s="302" t="s">
        <v>5890</v>
      </c>
      <c r="LVK367" s="302" t="s">
        <v>5890</v>
      </c>
      <c r="LVL367" s="302" t="s">
        <v>5890</v>
      </c>
      <c r="LVM367" s="302" t="s">
        <v>5890</v>
      </c>
      <c r="LVN367" s="302" t="s">
        <v>5890</v>
      </c>
      <c r="LVO367" s="302" t="s">
        <v>5890</v>
      </c>
      <c r="LVP367" s="302" t="s">
        <v>5890</v>
      </c>
      <c r="LVQ367" s="302" t="s">
        <v>5890</v>
      </c>
      <c r="LVR367" s="302" t="s">
        <v>5890</v>
      </c>
      <c r="LVS367" s="302" t="s">
        <v>5890</v>
      </c>
      <c r="LVT367" s="302" t="s">
        <v>5890</v>
      </c>
      <c r="LVU367" s="302" t="s">
        <v>5890</v>
      </c>
      <c r="LVV367" s="302" t="s">
        <v>5890</v>
      </c>
      <c r="LVW367" s="302" t="s">
        <v>5890</v>
      </c>
      <c r="LVX367" s="302" t="s">
        <v>5890</v>
      </c>
      <c r="LVY367" s="302" t="s">
        <v>5890</v>
      </c>
      <c r="LVZ367" s="302" t="s">
        <v>5890</v>
      </c>
      <c r="LWA367" s="302" t="s">
        <v>5890</v>
      </c>
      <c r="LWB367" s="302" t="s">
        <v>5890</v>
      </c>
      <c r="LWC367" s="302" t="s">
        <v>5890</v>
      </c>
      <c r="LWD367" s="302" t="s">
        <v>5890</v>
      </c>
      <c r="LWE367" s="302" t="s">
        <v>5890</v>
      </c>
      <c r="LWF367" s="302" t="s">
        <v>5890</v>
      </c>
      <c r="LWG367" s="302" t="s">
        <v>5890</v>
      </c>
      <c r="LWH367" s="302" t="s">
        <v>5890</v>
      </c>
      <c r="LWI367" s="302" t="s">
        <v>5890</v>
      </c>
      <c r="LWJ367" s="302" t="s">
        <v>5890</v>
      </c>
      <c r="LWK367" s="302" t="s">
        <v>5890</v>
      </c>
      <c r="LWL367" s="302" t="s">
        <v>5890</v>
      </c>
      <c r="LWM367" s="302" t="s">
        <v>5890</v>
      </c>
      <c r="LWN367" s="302" t="s">
        <v>5890</v>
      </c>
      <c r="LWO367" s="302" t="s">
        <v>5890</v>
      </c>
      <c r="LWP367" s="302" t="s">
        <v>5890</v>
      </c>
      <c r="LWQ367" s="302" t="s">
        <v>5890</v>
      </c>
      <c r="LWR367" s="302" t="s">
        <v>5890</v>
      </c>
      <c r="LWS367" s="302" t="s">
        <v>5890</v>
      </c>
      <c r="LWT367" s="302" t="s">
        <v>5890</v>
      </c>
      <c r="LWU367" s="302" t="s">
        <v>5890</v>
      </c>
      <c r="LWV367" s="302" t="s">
        <v>5890</v>
      </c>
      <c r="LWW367" s="302" t="s">
        <v>5890</v>
      </c>
      <c r="LWX367" s="302" t="s">
        <v>5890</v>
      </c>
      <c r="LWY367" s="302" t="s">
        <v>5890</v>
      </c>
      <c r="LWZ367" s="302" t="s">
        <v>5890</v>
      </c>
      <c r="LXA367" s="302" t="s">
        <v>5890</v>
      </c>
      <c r="LXB367" s="302" t="s">
        <v>5890</v>
      </c>
      <c r="LXC367" s="302" t="s">
        <v>5890</v>
      </c>
      <c r="LXD367" s="302" t="s">
        <v>5890</v>
      </c>
      <c r="LXE367" s="302" t="s">
        <v>5890</v>
      </c>
      <c r="LXF367" s="302" t="s">
        <v>5890</v>
      </c>
      <c r="LXG367" s="302" t="s">
        <v>5890</v>
      </c>
      <c r="LXH367" s="302" t="s">
        <v>5890</v>
      </c>
      <c r="LXI367" s="302" t="s">
        <v>5890</v>
      </c>
      <c r="LXJ367" s="302" t="s">
        <v>5890</v>
      </c>
      <c r="LXK367" s="302" t="s">
        <v>5890</v>
      </c>
      <c r="LXL367" s="302" t="s">
        <v>5890</v>
      </c>
      <c r="LXM367" s="302" t="s">
        <v>5890</v>
      </c>
      <c r="LXN367" s="302" t="s">
        <v>5890</v>
      </c>
      <c r="LXO367" s="302" t="s">
        <v>5890</v>
      </c>
      <c r="LXP367" s="302" t="s">
        <v>5890</v>
      </c>
      <c r="LXQ367" s="302" t="s">
        <v>5890</v>
      </c>
      <c r="LXR367" s="302" t="s">
        <v>5890</v>
      </c>
      <c r="LXS367" s="302" t="s">
        <v>5890</v>
      </c>
      <c r="LXT367" s="302" t="s">
        <v>5890</v>
      </c>
      <c r="LXU367" s="302" t="s">
        <v>5890</v>
      </c>
      <c r="LXV367" s="302" t="s">
        <v>5890</v>
      </c>
      <c r="LXW367" s="302" t="s">
        <v>5890</v>
      </c>
      <c r="LXX367" s="302" t="s">
        <v>5890</v>
      </c>
      <c r="LXY367" s="302" t="s">
        <v>5890</v>
      </c>
      <c r="LXZ367" s="302" t="s">
        <v>5890</v>
      </c>
      <c r="LYA367" s="302" t="s">
        <v>5890</v>
      </c>
      <c r="LYB367" s="302" t="s">
        <v>5890</v>
      </c>
      <c r="LYC367" s="302" t="s">
        <v>5890</v>
      </c>
      <c r="LYD367" s="302" t="s">
        <v>5890</v>
      </c>
      <c r="LYE367" s="302" t="s">
        <v>5890</v>
      </c>
      <c r="LYF367" s="302" t="s">
        <v>5890</v>
      </c>
      <c r="LYG367" s="302" t="s">
        <v>5890</v>
      </c>
      <c r="LYH367" s="302" t="s">
        <v>5890</v>
      </c>
      <c r="LYI367" s="302" t="s">
        <v>5890</v>
      </c>
      <c r="LYJ367" s="302" t="s">
        <v>5890</v>
      </c>
      <c r="LYK367" s="302" t="s">
        <v>5890</v>
      </c>
      <c r="LYL367" s="302" t="s">
        <v>5890</v>
      </c>
      <c r="LYM367" s="302" t="s">
        <v>5890</v>
      </c>
      <c r="LYN367" s="302" t="s">
        <v>5890</v>
      </c>
      <c r="LYO367" s="302" t="s">
        <v>5890</v>
      </c>
      <c r="LYP367" s="302" t="s">
        <v>5890</v>
      </c>
      <c r="LYQ367" s="302" t="s">
        <v>5890</v>
      </c>
      <c r="LYR367" s="302" t="s">
        <v>5890</v>
      </c>
      <c r="LYS367" s="302" t="s">
        <v>5890</v>
      </c>
      <c r="LYT367" s="302" t="s">
        <v>5890</v>
      </c>
      <c r="LYU367" s="302" t="s">
        <v>5890</v>
      </c>
      <c r="LYV367" s="302" t="s">
        <v>5890</v>
      </c>
      <c r="LYW367" s="302" t="s">
        <v>5890</v>
      </c>
      <c r="LYX367" s="302" t="s">
        <v>5890</v>
      </c>
      <c r="LYY367" s="302" t="s">
        <v>5890</v>
      </c>
      <c r="LYZ367" s="302" t="s">
        <v>5890</v>
      </c>
      <c r="LZA367" s="302" t="s">
        <v>5890</v>
      </c>
      <c r="LZB367" s="302" t="s">
        <v>5890</v>
      </c>
      <c r="LZC367" s="302" t="s">
        <v>5890</v>
      </c>
      <c r="LZD367" s="302" t="s">
        <v>5890</v>
      </c>
      <c r="LZE367" s="302" t="s">
        <v>5890</v>
      </c>
      <c r="LZF367" s="302" t="s">
        <v>5890</v>
      </c>
      <c r="LZG367" s="302" t="s">
        <v>5890</v>
      </c>
      <c r="LZH367" s="302" t="s">
        <v>5890</v>
      </c>
      <c r="LZI367" s="302" t="s">
        <v>5890</v>
      </c>
      <c r="LZJ367" s="302" t="s">
        <v>5890</v>
      </c>
      <c r="LZK367" s="302" t="s">
        <v>5890</v>
      </c>
      <c r="LZL367" s="302" t="s">
        <v>5890</v>
      </c>
      <c r="LZM367" s="302" t="s">
        <v>5890</v>
      </c>
      <c r="LZN367" s="302" t="s">
        <v>5890</v>
      </c>
      <c r="LZO367" s="302" t="s">
        <v>5890</v>
      </c>
      <c r="LZP367" s="302" t="s">
        <v>5890</v>
      </c>
      <c r="LZQ367" s="302" t="s">
        <v>5890</v>
      </c>
      <c r="LZR367" s="302" t="s">
        <v>5890</v>
      </c>
      <c r="LZS367" s="302" t="s">
        <v>5890</v>
      </c>
      <c r="LZT367" s="302" t="s">
        <v>5890</v>
      </c>
      <c r="LZU367" s="302" t="s">
        <v>5890</v>
      </c>
      <c r="LZV367" s="302" t="s">
        <v>5890</v>
      </c>
      <c r="LZW367" s="302" t="s">
        <v>5890</v>
      </c>
      <c r="LZX367" s="302" t="s">
        <v>5890</v>
      </c>
      <c r="LZY367" s="302" t="s">
        <v>5890</v>
      </c>
      <c r="LZZ367" s="302" t="s">
        <v>5890</v>
      </c>
      <c r="MAA367" s="302" t="s">
        <v>5890</v>
      </c>
      <c r="MAB367" s="302" t="s">
        <v>5890</v>
      </c>
      <c r="MAC367" s="302" t="s">
        <v>5890</v>
      </c>
      <c r="MAD367" s="302" t="s">
        <v>5890</v>
      </c>
      <c r="MAE367" s="302" t="s">
        <v>5890</v>
      </c>
      <c r="MAF367" s="302" t="s">
        <v>5890</v>
      </c>
      <c r="MAG367" s="302" t="s">
        <v>5890</v>
      </c>
      <c r="MAH367" s="302" t="s">
        <v>5890</v>
      </c>
      <c r="MAI367" s="302" t="s">
        <v>5890</v>
      </c>
      <c r="MAJ367" s="302" t="s">
        <v>5890</v>
      </c>
      <c r="MAK367" s="302" t="s">
        <v>5890</v>
      </c>
      <c r="MAL367" s="302" t="s">
        <v>5890</v>
      </c>
      <c r="MAM367" s="302" t="s">
        <v>5890</v>
      </c>
      <c r="MAN367" s="302" t="s">
        <v>5890</v>
      </c>
      <c r="MAO367" s="302" t="s">
        <v>5890</v>
      </c>
      <c r="MAP367" s="302" t="s">
        <v>5890</v>
      </c>
      <c r="MAQ367" s="302" t="s">
        <v>5890</v>
      </c>
      <c r="MAR367" s="302" t="s">
        <v>5890</v>
      </c>
      <c r="MAS367" s="302" t="s">
        <v>5890</v>
      </c>
      <c r="MAT367" s="302" t="s">
        <v>5890</v>
      </c>
      <c r="MAU367" s="302" t="s">
        <v>5890</v>
      </c>
      <c r="MAV367" s="302" t="s">
        <v>5890</v>
      </c>
      <c r="MAW367" s="302" t="s">
        <v>5890</v>
      </c>
      <c r="MAX367" s="302" t="s">
        <v>5890</v>
      </c>
      <c r="MAY367" s="302" t="s">
        <v>5890</v>
      </c>
      <c r="MAZ367" s="302" t="s">
        <v>5890</v>
      </c>
      <c r="MBA367" s="302" t="s">
        <v>5890</v>
      </c>
      <c r="MBB367" s="302" t="s">
        <v>5890</v>
      </c>
      <c r="MBC367" s="302" t="s">
        <v>5890</v>
      </c>
      <c r="MBD367" s="302" t="s">
        <v>5890</v>
      </c>
      <c r="MBE367" s="302" t="s">
        <v>5890</v>
      </c>
      <c r="MBF367" s="302" t="s">
        <v>5890</v>
      </c>
      <c r="MBG367" s="302" t="s">
        <v>5890</v>
      </c>
      <c r="MBH367" s="302" t="s">
        <v>5890</v>
      </c>
      <c r="MBI367" s="302" t="s">
        <v>5890</v>
      </c>
      <c r="MBJ367" s="302" t="s">
        <v>5890</v>
      </c>
      <c r="MBK367" s="302" t="s">
        <v>5890</v>
      </c>
      <c r="MBL367" s="302" t="s">
        <v>5890</v>
      </c>
      <c r="MBM367" s="302" t="s">
        <v>5890</v>
      </c>
      <c r="MBN367" s="302" t="s">
        <v>5890</v>
      </c>
      <c r="MBO367" s="302" t="s">
        <v>5890</v>
      </c>
      <c r="MBP367" s="302" t="s">
        <v>5890</v>
      </c>
      <c r="MBQ367" s="302" t="s">
        <v>5890</v>
      </c>
      <c r="MBR367" s="302" t="s">
        <v>5890</v>
      </c>
      <c r="MBS367" s="302" t="s">
        <v>5890</v>
      </c>
      <c r="MBT367" s="302" t="s">
        <v>5890</v>
      </c>
      <c r="MBU367" s="302" t="s">
        <v>5890</v>
      </c>
      <c r="MBV367" s="302" t="s">
        <v>5890</v>
      </c>
      <c r="MBW367" s="302" t="s">
        <v>5890</v>
      </c>
      <c r="MBX367" s="302" t="s">
        <v>5890</v>
      </c>
      <c r="MBY367" s="302" t="s">
        <v>5890</v>
      </c>
      <c r="MBZ367" s="302" t="s">
        <v>5890</v>
      </c>
      <c r="MCA367" s="302" t="s">
        <v>5890</v>
      </c>
      <c r="MCB367" s="302" t="s">
        <v>5890</v>
      </c>
      <c r="MCC367" s="302" t="s">
        <v>5890</v>
      </c>
      <c r="MCD367" s="302" t="s">
        <v>5890</v>
      </c>
      <c r="MCE367" s="302" t="s">
        <v>5890</v>
      </c>
      <c r="MCF367" s="302" t="s">
        <v>5890</v>
      </c>
      <c r="MCG367" s="302" t="s">
        <v>5890</v>
      </c>
      <c r="MCH367" s="302" t="s">
        <v>5890</v>
      </c>
      <c r="MCI367" s="302" t="s">
        <v>5890</v>
      </c>
      <c r="MCJ367" s="302" t="s">
        <v>5890</v>
      </c>
      <c r="MCK367" s="302" t="s">
        <v>5890</v>
      </c>
      <c r="MCL367" s="302" t="s">
        <v>5890</v>
      </c>
      <c r="MCM367" s="302" t="s">
        <v>5890</v>
      </c>
      <c r="MCN367" s="302" t="s">
        <v>5890</v>
      </c>
      <c r="MCO367" s="302" t="s">
        <v>5890</v>
      </c>
      <c r="MCP367" s="302" t="s">
        <v>5890</v>
      </c>
      <c r="MCQ367" s="302" t="s">
        <v>5890</v>
      </c>
      <c r="MCR367" s="302" t="s">
        <v>5890</v>
      </c>
      <c r="MCS367" s="302" t="s">
        <v>5890</v>
      </c>
      <c r="MCT367" s="302" t="s">
        <v>5890</v>
      </c>
      <c r="MCU367" s="302" t="s">
        <v>5890</v>
      </c>
      <c r="MCV367" s="302" t="s">
        <v>5890</v>
      </c>
      <c r="MCW367" s="302" t="s">
        <v>5890</v>
      </c>
      <c r="MCX367" s="302" t="s">
        <v>5890</v>
      </c>
      <c r="MCY367" s="302" t="s">
        <v>5890</v>
      </c>
      <c r="MCZ367" s="302" t="s">
        <v>5890</v>
      </c>
      <c r="MDA367" s="302" t="s">
        <v>5890</v>
      </c>
      <c r="MDB367" s="302" t="s">
        <v>5890</v>
      </c>
      <c r="MDC367" s="302" t="s">
        <v>5890</v>
      </c>
      <c r="MDD367" s="302" t="s">
        <v>5890</v>
      </c>
      <c r="MDE367" s="302" t="s">
        <v>5890</v>
      </c>
      <c r="MDF367" s="302" t="s">
        <v>5890</v>
      </c>
      <c r="MDG367" s="302" t="s">
        <v>5890</v>
      </c>
      <c r="MDH367" s="302" t="s">
        <v>5890</v>
      </c>
      <c r="MDI367" s="302" t="s">
        <v>5890</v>
      </c>
      <c r="MDJ367" s="302" t="s">
        <v>5890</v>
      </c>
      <c r="MDK367" s="302" t="s">
        <v>5890</v>
      </c>
      <c r="MDL367" s="302" t="s">
        <v>5890</v>
      </c>
      <c r="MDM367" s="302" t="s">
        <v>5890</v>
      </c>
      <c r="MDN367" s="302" t="s">
        <v>5890</v>
      </c>
      <c r="MDO367" s="302" t="s">
        <v>5890</v>
      </c>
      <c r="MDP367" s="302" t="s">
        <v>5890</v>
      </c>
      <c r="MDQ367" s="302" t="s">
        <v>5890</v>
      </c>
      <c r="MDR367" s="302" t="s">
        <v>5890</v>
      </c>
      <c r="MDS367" s="302" t="s">
        <v>5890</v>
      </c>
      <c r="MDT367" s="302" t="s">
        <v>5890</v>
      </c>
      <c r="MDU367" s="302" t="s">
        <v>5890</v>
      </c>
      <c r="MDV367" s="302" t="s">
        <v>5890</v>
      </c>
      <c r="MDW367" s="302" t="s">
        <v>5890</v>
      </c>
      <c r="MDX367" s="302" t="s">
        <v>5890</v>
      </c>
      <c r="MDY367" s="302" t="s">
        <v>5890</v>
      </c>
      <c r="MDZ367" s="302" t="s">
        <v>5890</v>
      </c>
      <c r="MEA367" s="302" t="s">
        <v>5890</v>
      </c>
      <c r="MEB367" s="302" t="s">
        <v>5890</v>
      </c>
      <c r="MEC367" s="302" t="s">
        <v>5890</v>
      </c>
      <c r="MED367" s="302" t="s">
        <v>5890</v>
      </c>
      <c r="MEE367" s="302" t="s">
        <v>5890</v>
      </c>
      <c r="MEF367" s="302" t="s">
        <v>5890</v>
      </c>
      <c r="MEG367" s="302" t="s">
        <v>5890</v>
      </c>
      <c r="MEH367" s="302" t="s">
        <v>5890</v>
      </c>
      <c r="MEI367" s="302" t="s">
        <v>5890</v>
      </c>
      <c r="MEJ367" s="302" t="s">
        <v>5890</v>
      </c>
      <c r="MEK367" s="302" t="s">
        <v>5890</v>
      </c>
      <c r="MEL367" s="302" t="s">
        <v>5890</v>
      </c>
      <c r="MEM367" s="302" t="s">
        <v>5890</v>
      </c>
      <c r="MEN367" s="302" t="s">
        <v>5890</v>
      </c>
      <c r="MEO367" s="302" t="s">
        <v>5890</v>
      </c>
      <c r="MEP367" s="302" t="s">
        <v>5890</v>
      </c>
      <c r="MEQ367" s="302" t="s">
        <v>5890</v>
      </c>
      <c r="MER367" s="302" t="s">
        <v>5890</v>
      </c>
      <c r="MES367" s="302" t="s">
        <v>5890</v>
      </c>
      <c r="MET367" s="302" t="s">
        <v>5890</v>
      </c>
      <c r="MEU367" s="302" t="s">
        <v>5890</v>
      </c>
      <c r="MEV367" s="302" t="s">
        <v>5890</v>
      </c>
      <c r="MEW367" s="302" t="s">
        <v>5890</v>
      </c>
      <c r="MEX367" s="302" t="s">
        <v>5890</v>
      </c>
      <c r="MEY367" s="302" t="s">
        <v>5890</v>
      </c>
      <c r="MEZ367" s="302" t="s">
        <v>5890</v>
      </c>
      <c r="MFA367" s="302" t="s">
        <v>5890</v>
      </c>
      <c r="MFB367" s="302" t="s">
        <v>5890</v>
      </c>
      <c r="MFC367" s="302" t="s">
        <v>5890</v>
      </c>
      <c r="MFD367" s="302" t="s">
        <v>5890</v>
      </c>
      <c r="MFE367" s="302" t="s">
        <v>5890</v>
      </c>
      <c r="MFF367" s="302" t="s">
        <v>5890</v>
      </c>
      <c r="MFG367" s="302" t="s">
        <v>5890</v>
      </c>
      <c r="MFH367" s="302" t="s">
        <v>5890</v>
      </c>
      <c r="MFI367" s="302" t="s">
        <v>5890</v>
      </c>
      <c r="MFJ367" s="302" t="s">
        <v>5890</v>
      </c>
      <c r="MFK367" s="302" t="s">
        <v>5890</v>
      </c>
      <c r="MFL367" s="302" t="s">
        <v>5890</v>
      </c>
      <c r="MFM367" s="302" t="s">
        <v>5890</v>
      </c>
      <c r="MFN367" s="302" t="s">
        <v>5890</v>
      </c>
      <c r="MFO367" s="302" t="s">
        <v>5890</v>
      </c>
      <c r="MFP367" s="302" t="s">
        <v>5890</v>
      </c>
      <c r="MFQ367" s="302" t="s">
        <v>5890</v>
      </c>
      <c r="MFR367" s="302" t="s">
        <v>5890</v>
      </c>
      <c r="MFS367" s="302" t="s">
        <v>5890</v>
      </c>
      <c r="MFT367" s="302" t="s">
        <v>5890</v>
      </c>
      <c r="MFU367" s="302" t="s">
        <v>5890</v>
      </c>
      <c r="MFV367" s="302" t="s">
        <v>5890</v>
      </c>
      <c r="MFW367" s="302" t="s">
        <v>5890</v>
      </c>
      <c r="MFX367" s="302" t="s">
        <v>5890</v>
      </c>
      <c r="MFY367" s="302" t="s">
        <v>5890</v>
      </c>
      <c r="MFZ367" s="302" t="s">
        <v>5890</v>
      </c>
      <c r="MGA367" s="302" t="s">
        <v>5890</v>
      </c>
      <c r="MGB367" s="302" t="s">
        <v>5890</v>
      </c>
      <c r="MGC367" s="302" t="s">
        <v>5890</v>
      </c>
      <c r="MGD367" s="302" t="s">
        <v>5890</v>
      </c>
      <c r="MGE367" s="302" t="s">
        <v>5890</v>
      </c>
      <c r="MGF367" s="302" t="s">
        <v>5890</v>
      </c>
      <c r="MGG367" s="302" t="s">
        <v>5890</v>
      </c>
      <c r="MGH367" s="302" t="s">
        <v>5890</v>
      </c>
      <c r="MGI367" s="302" t="s">
        <v>5890</v>
      </c>
      <c r="MGJ367" s="302" t="s">
        <v>5890</v>
      </c>
      <c r="MGK367" s="302" t="s">
        <v>5890</v>
      </c>
      <c r="MGL367" s="302" t="s">
        <v>5890</v>
      </c>
      <c r="MGM367" s="302" t="s">
        <v>5890</v>
      </c>
      <c r="MGN367" s="302" t="s">
        <v>5890</v>
      </c>
      <c r="MGO367" s="302" t="s">
        <v>5890</v>
      </c>
      <c r="MGP367" s="302" t="s">
        <v>5890</v>
      </c>
      <c r="MGQ367" s="302" t="s">
        <v>5890</v>
      </c>
      <c r="MGR367" s="302" t="s">
        <v>5890</v>
      </c>
      <c r="MGS367" s="302" t="s">
        <v>5890</v>
      </c>
      <c r="MGT367" s="302" t="s">
        <v>5890</v>
      </c>
      <c r="MGU367" s="302" t="s">
        <v>5890</v>
      </c>
      <c r="MGV367" s="302" t="s">
        <v>5890</v>
      </c>
      <c r="MGW367" s="302" t="s">
        <v>5890</v>
      </c>
      <c r="MGX367" s="302" t="s">
        <v>5890</v>
      </c>
      <c r="MGY367" s="302" t="s">
        <v>5890</v>
      </c>
      <c r="MGZ367" s="302" t="s">
        <v>5890</v>
      </c>
      <c r="MHA367" s="302" t="s">
        <v>5890</v>
      </c>
      <c r="MHB367" s="302" t="s">
        <v>5890</v>
      </c>
      <c r="MHC367" s="302" t="s">
        <v>5890</v>
      </c>
      <c r="MHD367" s="302" t="s">
        <v>5890</v>
      </c>
      <c r="MHE367" s="302" t="s">
        <v>5890</v>
      </c>
      <c r="MHF367" s="302" t="s">
        <v>5890</v>
      </c>
      <c r="MHG367" s="302" t="s">
        <v>5890</v>
      </c>
      <c r="MHH367" s="302" t="s">
        <v>5890</v>
      </c>
      <c r="MHI367" s="302" t="s">
        <v>5890</v>
      </c>
      <c r="MHJ367" s="302" t="s">
        <v>5890</v>
      </c>
      <c r="MHK367" s="302" t="s">
        <v>5890</v>
      </c>
      <c r="MHL367" s="302" t="s">
        <v>5890</v>
      </c>
      <c r="MHM367" s="302" t="s">
        <v>5890</v>
      </c>
      <c r="MHN367" s="302" t="s">
        <v>5890</v>
      </c>
      <c r="MHO367" s="302" t="s">
        <v>5890</v>
      </c>
      <c r="MHP367" s="302" t="s">
        <v>5890</v>
      </c>
      <c r="MHQ367" s="302" t="s">
        <v>5890</v>
      </c>
      <c r="MHR367" s="302" t="s">
        <v>5890</v>
      </c>
      <c r="MHS367" s="302" t="s">
        <v>5890</v>
      </c>
      <c r="MHT367" s="302" t="s">
        <v>5890</v>
      </c>
      <c r="MHU367" s="302" t="s">
        <v>5890</v>
      </c>
      <c r="MHV367" s="302" t="s">
        <v>5890</v>
      </c>
      <c r="MHW367" s="302" t="s">
        <v>5890</v>
      </c>
      <c r="MHX367" s="302" t="s">
        <v>5890</v>
      </c>
      <c r="MHY367" s="302" t="s">
        <v>5890</v>
      </c>
      <c r="MHZ367" s="302" t="s">
        <v>5890</v>
      </c>
      <c r="MIA367" s="302" t="s">
        <v>5890</v>
      </c>
      <c r="MIB367" s="302" t="s">
        <v>5890</v>
      </c>
      <c r="MIC367" s="302" t="s">
        <v>5890</v>
      </c>
      <c r="MID367" s="302" t="s">
        <v>5890</v>
      </c>
      <c r="MIE367" s="302" t="s">
        <v>5890</v>
      </c>
      <c r="MIF367" s="302" t="s">
        <v>5890</v>
      </c>
      <c r="MIG367" s="302" t="s">
        <v>5890</v>
      </c>
      <c r="MIH367" s="302" t="s">
        <v>5890</v>
      </c>
      <c r="MII367" s="302" t="s">
        <v>5890</v>
      </c>
      <c r="MIJ367" s="302" t="s">
        <v>5890</v>
      </c>
      <c r="MIK367" s="302" t="s">
        <v>5890</v>
      </c>
      <c r="MIL367" s="302" t="s">
        <v>5890</v>
      </c>
      <c r="MIM367" s="302" t="s">
        <v>5890</v>
      </c>
      <c r="MIN367" s="302" t="s">
        <v>5890</v>
      </c>
      <c r="MIO367" s="302" t="s">
        <v>5890</v>
      </c>
      <c r="MIP367" s="302" t="s">
        <v>5890</v>
      </c>
      <c r="MIQ367" s="302" t="s">
        <v>5890</v>
      </c>
      <c r="MIR367" s="302" t="s">
        <v>5890</v>
      </c>
      <c r="MIS367" s="302" t="s">
        <v>5890</v>
      </c>
      <c r="MIT367" s="302" t="s">
        <v>5890</v>
      </c>
      <c r="MIU367" s="302" t="s">
        <v>5890</v>
      </c>
      <c r="MIV367" s="302" t="s">
        <v>5890</v>
      </c>
      <c r="MIW367" s="302" t="s">
        <v>5890</v>
      </c>
      <c r="MIX367" s="302" t="s">
        <v>5890</v>
      </c>
      <c r="MIY367" s="302" t="s">
        <v>5890</v>
      </c>
      <c r="MIZ367" s="302" t="s">
        <v>5890</v>
      </c>
      <c r="MJA367" s="302" t="s">
        <v>5890</v>
      </c>
      <c r="MJB367" s="302" t="s">
        <v>5890</v>
      </c>
      <c r="MJC367" s="302" t="s">
        <v>5890</v>
      </c>
      <c r="MJD367" s="302" t="s">
        <v>5890</v>
      </c>
      <c r="MJE367" s="302" t="s">
        <v>5890</v>
      </c>
      <c r="MJF367" s="302" t="s">
        <v>5890</v>
      </c>
      <c r="MJG367" s="302" t="s">
        <v>5890</v>
      </c>
      <c r="MJH367" s="302" t="s">
        <v>5890</v>
      </c>
      <c r="MJI367" s="302" t="s">
        <v>5890</v>
      </c>
      <c r="MJJ367" s="302" t="s">
        <v>5890</v>
      </c>
      <c r="MJK367" s="302" t="s">
        <v>5890</v>
      </c>
      <c r="MJL367" s="302" t="s">
        <v>5890</v>
      </c>
      <c r="MJM367" s="302" t="s">
        <v>5890</v>
      </c>
      <c r="MJN367" s="302" t="s">
        <v>5890</v>
      </c>
      <c r="MJO367" s="302" t="s">
        <v>5890</v>
      </c>
      <c r="MJP367" s="302" t="s">
        <v>5890</v>
      </c>
      <c r="MJQ367" s="302" t="s">
        <v>5890</v>
      </c>
      <c r="MJR367" s="302" t="s">
        <v>5890</v>
      </c>
      <c r="MJS367" s="302" t="s">
        <v>5890</v>
      </c>
      <c r="MJT367" s="302" t="s">
        <v>5890</v>
      </c>
      <c r="MJU367" s="302" t="s">
        <v>5890</v>
      </c>
      <c r="MJV367" s="302" t="s">
        <v>5890</v>
      </c>
      <c r="MJW367" s="302" t="s">
        <v>5890</v>
      </c>
      <c r="MJX367" s="302" t="s">
        <v>5890</v>
      </c>
      <c r="MJY367" s="302" t="s">
        <v>5890</v>
      </c>
      <c r="MJZ367" s="302" t="s">
        <v>5890</v>
      </c>
      <c r="MKA367" s="302" t="s">
        <v>5890</v>
      </c>
      <c r="MKB367" s="302" t="s">
        <v>5890</v>
      </c>
      <c r="MKC367" s="302" t="s">
        <v>5890</v>
      </c>
      <c r="MKD367" s="302" t="s">
        <v>5890</v>
      </c>
      <c r="MKE367" s="302" t="s">
        <v>5890</v>
      </c>
      <c r="MKF367" s="302" t="s">
        <v>5890</v>
      </c>
      <c r="MKG367" s="302" t="s">
        <v>5890</v>
      </c>
      <c r="MKH367" s="302" t="s">
        <v>5890</v>
      </c>
      <c r="MKI367" s="302" t="s">
        <v>5890</v>
      </c>
      <c r="MKJ367" s="302" t="s">
        <v>5890</v>
      </c>
      <c r="MKK367" s="302" t="s">
        <v>5890</v>
      </c>
      <c r="MKL367" s="302" t="s">
        <v>5890</v>
      </c>
      <c r="MKM367" s="302" t="s">
        <v>5890</v>
      </c>
      <c r="MKN367" s="302" t="s">
        <v>5890</v>
      </c>
      <c r="MKO367" s="302" t="s">
        <v>5890</v>
      </c>
      <c r="MKP367" s="302" t="s">
        <v>5890</v>
      </c>
      <c r="MKQ367" s="302" t="s">
        <v>5890</v>
      </c>
      <c r="MKR367" s="302" t="s">
        <v>5890</v>
      </c>
      <c r="MKS367" s="302" t="s">
        <v>5890</v>
      </c>
      <c r="MKT367" s="302" t="s">
        <v>5890</v>
      </c>
      <c r="MKU367" s="302" t="s">
        <v>5890</v>
      </c>
      <c r="MKV367" s="302" t="s">
        <v>5890</v>
      </c>
      <c r="MKW367" s="302" t="s">
        <v>5890</v>
      </c>
      <c r="MKX367" s="302" t="s">
        <v>5890</v>
      </c>
      <c r="MKY367" s="302" t="s">
        <v>5890</v>
      </c>
      <c r="MKZ367" s="302" t="s">
        <v>5890</v>
      </c>
      <c r="MLA367" s="302" t="s">
        <v>5890</v>
      </c>
      <c r="MLB367" s="302" t="s">
        <v>5890</v>
      </c>
      <c r="MLC367" s="302" t="s">
        <v>5890</v>
      </c>
      <c r="MLD367" s="302" t="s">
        <v>5890</v>
      </c>
      <c r="MLE367" s="302" t="s">
        <v>5890</v>
      </c>
      <c r="MLF367" s="302" t="s">
        <v>5890</v>
      </c>
      <c r="MLG367" s="302" t="s">
        <v>5890</v>
      </c>
      <c r="MLH367" s="302" t="s">
        <v>5890</v>
      </c>
      <c r="MLI367" s="302" t="s">
        <v>5890</v>
      </c>
      <c r="MLJ367" s="302" t="s">
        <v>5890</v>
      </c>
      <c r="MLK367" s="302" t="s">
        <v>5890</v>
      </c>
      <c r="MLL367" s="302" t="s">
        <v>5890</v>
      </c>
      <c r="MLM367" s="302" t="s">
        <v>5890</v>
      </c>
      <c r="MLN367" s="302" t="s">
        <v>5890</v>
      </c>
      <c r="MLO367" s="302" t="s">
        <v>5890</v>
      </c>
      <c r="MLP367" s="302" t="s">
        <v>5890</v>
      </c>
      <c r="MLQ367" s="302" t="s">
        <v>5890</v>
      </c>
      <c r="MLR367" s="302" t="s">
        <v>5890</v>
      </c>
      <c r="MLS367" s="302" t="s">
        <v>5890</v>
      </c>
      <c r="MLT367" s="302" t="s">
        <v>5890</v>
      </c>
      <c r="MLU367" s="302" t="s">
        <v>5890</v>
      </c>
      <c r="MLV367" s="302" t="s">
        <v>5890</v>
      </c>
      <c r="MLW367" s="302" t="s">
        <v>5890</v>
      </c>
      <c r="MLX367" s="302" t="s">
        <v>5890</v>
      </c>
      <c r="MLY367" s="302" t="s">
        <v>5890</v>
      </c>
      <c r="MLZ367" s="302" t="s">
        <v>5890</v>
      </c>
      <c r="MMA367" s="302" t="s">
        <v>5890</v>
      </c>
      <c r="MMB367" s="302" t="s">
        <v>5890</v>
      </c>
      <c r="MMC367" s="302" t="s">
        <v>5890</v>
      </c>
      <c r="MMD367" s="302" t="s">
        <v>5890</v>
      </c>
      <c r="MME367" s="302" t="s">
        <v>5890</v>
      </c>
      <c r="MMF367" s="302" t="s">
        <v>5890</v>
      </c>
      <c r="MMG367" s="302" t="s">
        <v>5890</v>
      </c>
      <c r="MMH367" s="302" t="s">
        <v>5890</v>
      </c>
      <c r="MMI367" s="302" t="s">
        <v>5890</v>
      </c>
      <c r="MMJ367" s="302" t="s">
        <v>5890</v>
      </c>
      <c r="MMK367" s="302" t="s">
        <v>5890</v>
      </c>
      <c r="MML367" s="302" t="s">
        <v>5890</v>
      </c>
      <c r="MMM367" s="302" t="s">
        <v>5890</v>
      </c>
      <c r="MMN367" s="302" t="s">
        <v>5890</v>
      </c>
      <c r="MMO367" s="302" t="s">
        <v>5890</v>
      </c>
      <c r="MMP367" s="302" t="s">
        <v>5890</v>
      </c>
      <c r="MMQ367" s="302" t="s">
        <v>5890</v>
      </c>
      <c r="MMR367" s="302" t="s">
        <v>5890</v>
      </c>
      <c r="MMS367" s="302" t="s">
        <v>5890</v>
      </c>
      <c r="MMT367" s="302" t="s">
        <v>5890</v>
      </c>
      <c r="MMU367" s="302" t="s">
        <v>5890</v>
      </c>
      <c r="MMV367" s="302" t="s">
        <v>5890</v>
      </c>
      <c r="MMW367" s="302" t="s">
        <v>5890</v>
      </c>
      <c r="MMX367" s="302" t="s">
        <v>5890</v>
      </c>
      <c r="MMY367" s="302" t="s">
        <v>5890</v>
      </c>
      <c r="MMZ367" s="302" t="s">
        <v>5890</v>
      </c>
      <c r="MNA367" s="302" t="s">
        <v>5890</v>
      </c>
      <c r="MNB367" s="302" t="s">
        <v>5890</v>
      </c>
      <c r="MNC367" s="302" t="s">
        <v>5890</v>
      </c>
      <c r="MND367" s="302" t="s">
        <v>5890</v>
      </c>
      <c r="MNE367" s="302" t="s">
        <v>5890</v>
      </c>
      <c r="MNF367" s="302" t="s">
        <v>5890</v>
      </c>
      <c r="MNG367" s="302" t="s">
        <v>5890</v>
      </c>
      <c r="MNH367" s="302" t="s">
        <v>5890</v>
      </c>
      <c r="MNI367" s="302" t="s">
        <v>5890</v>
      </c>
      <c r="MNJ367" s="302" t="s">
        <v>5890</v>
      </c>
      <c r="MNK367" s="302" t="s">
        <v>5890</v>
      </c>
      <c r="MNL367" s="302" t="s">
        <v>5890</v>
      </c>
      <c r="MNM367" s="302" t="s">
        <v>5890</v>
      </c>
      <c r="MNN367" s="302" t="s">
        <v>5890</v>
      </c>
      <c r="MNO367" s="302" t="s">
        <v>5890</v>
      </c>
      <c r="MNP367" s="302" t="s">
        <v>5890</v>
      </c>
      <c r="MNQ367" s="302" t="s">
        <v>5890</v>
      </c>
      <c r="MNR367" s="302" t="s">
        <v>5890</v>
      </c>
      <c r="MNS367" s="302" t="s">
        <v>5890</v>
      </c>
      <c r="MNT367" s="302" t="s">
        <v>5890</v>
      </c>
      <c r="MNU367" s="302" t="s">
        <v>5890</v>
      </c>
      <c r="MNV367" s="302" t="s">
        <v>5890</v>
      </c>
      <c r="MNW367" s="302" t="s">
        <v>5890</v>
      </c>
      <c r="MNX367" s="302" t="s">
        <v>5890</v>
      </c>
      <c r="MNY367" s="302" t="s">
        <v>5890</v>
      </c>
      <c r="MNZ367" s="302" t="s">
        <v>5890</v>
      </c>
      <c r="MOA367" s="302" t="s">
        <v>5890</v>
      </c>
      <c r="MOB367" s="302" t="s">
        <v>5890</v>
      </c>
      <c r="MOC367" s="302" t="s">
        <v>5890</v>
      </c>
      <c r="MOD367" s="302" t="s">
        <v>5890</v>
      </c>
      <c r="MOE367" s="302" t="s">
        <v>5890</v>
      </c>
      <c r="MOF367" s="302" t="s">
        <v>5890</v>
      </c>
      <c r="MOG367" s="302" t="s">
        <v>5890</v>
      </c>
      <c r="MOH367" s="302" t="s">
        <v>5890</v>
      </c>
      <c r="MOI367" s="302" t="s">
        <v>5890</v>
      </c>
      <c r="MOJ367" s="302" t="s">
        <v>5890</v>
      </c>
      <c r="MOK367" s="302" t="s">
        <v>5890</v>
      </c>
      <c r="MOL367" s="302" t="s">
        <v>5890</v>
      </c>
      <c r="MOM367" s="302" t="s">
        <v>5890</v>
      </c>
      <c r="MON367" s="302" t="s">
        <v>5890</v>
      </c>
      <c r="MOO367" s="302" t="s">
        <v>5890</v>
      </c>
      <c r="MOP367" s="302" t="s">
        <v>5890</v>
      </c>
      <c r="MOQ367" s="302" t="s">
        <v>5890</v>
      </c>
      <c r="MOR367" s="302" t="s">
        <v>5890</v>
      </c>
      <c r="MOS367" s="302" t="s">
        <v>5890</v>
      </c>
      <c r="MOT367" s="302" t="s">
        <v>5890</v>
      </c>
      <c r="MOU367" s="302" t="s">
        <v>5890</v>
      </c>
      <c r="MOV367" s="302" t="s">
        <v>5890</v>
      </c>
      <c r="MOW367" s="302" t="s">
        <v>5890</v>
      </c>
      <c r="MOX367" s="302" t="s">
        <v>5890</v>
      </c>
      <c r="MOY367" s="302" t="s">
        <v>5890</v>
      </c>
      <c r="MOZ367" s="302" t="s">
        <v>5890</v>
      </c>
      <c r="MPA367" s="302" t="s">
        <v>5890</v>
      </c>
      <c r="MPB367" s="302" t="s">
        <v>5890</v>
      </c>
      <c r="MPC367" s="302" t="s">
        <v>5890</v>
      </c>
      <c r="MPD367" s="302" t="s">
        <v>5890</v>
      </c>
      <c r="MPE367" s="302" t="s">
        <v>5890</v>
      </c>
      <c r="MPF367" s="302" t="s">
        <v>5890</v>
      </c>
      <c r="MPG367" s="302" t="s">
        <v>5890</v>
      </c>
      <c r="MPH367" s="302" t="s">
        <v>5890</v>
      </c>
      <c r="MPI367" s="302" t="s">
        <v>5890</v>
      </c>
      <c r="MPJ367" s="302" t="s">
        <v>5890</v>
      </c>
      <c r="MPK367" s="302" t="s">
        <v>5890</v>
      </c>
      <c r="MPL367" s="302" t="s">
        <v>5890</v>
      </c>
      <c r="MPM367" s="302" t="s">
        <v>5890</v>
      </c>
      <c r="MPN367" s="302" t="s">
        <v>5890</v>
      </c>
      <c r="MPO367" s="302" t="s">
        <v>5890</v>
      </c>
      <c r="MPP367" s="302" t="s">
        <v>5890</v>
      </c>
      <c r="MPQ367" s="302" t="s">
        <v>5890</v>
      </c>
      <c r="MPR367" s="302" t="s">
        <v>5890</v>
      </c>
      <c r="MPS367" s="302" t="s">
        <v>5890</v>
      </c>
      <c r="MPT367" s="302" t="s">
        <v>5890</v>
      </c>
      <c r="MPU367" s="302" t="s">
        <v>5890</v>
      </c>
      <c r="MPV367" s="302" t="s">
        <v>5890</v>
      </c>
      <c r="MPW367" s="302" t="s">
        <v>5890</v>
      </c>
      <c r="MPX367" s="302" t="s">
        <v>5890</v>
      </c>
      <c r="MPY367" s="302" t="s">
        <v>5890</v>
      </c>
      <c r="MPZ367" s="302" t="s">
        <v>5890</v>
      </c>
      <c r="MQA367" s="302" t="s">
        <v>5890</v>
      </c>
      <c r="MQB367" s="302" t="s">
        <v>5890</v>
      </c>
      <c r="MQC367" s="302" t="s">
        <v>5890</v>
      </c>
      <c r="MQD367" s="302" t="s">
        <v>5890</v>
      </c>
      <c r="MQE367" s="302" t="s">
        <v>5890</v>
      </c>
      <c r="MQF367" s="302" t="s">
        <v>5890</v>
      </c>
      <c r="MQG367" s="302" t="s">
        <v>5890</v>
      </c>
      <c r="MQH367" s="302" t="s">
        <v>5890</v>
      </c>
      <c r="MQI367" s="302" t="s">
        <v>5890</v>
      </c>
      <c r="MQJ367" s="302" t="s">
        <v>5890</v>
      </c>
      <c r="MQK367" s="302" t="s">
        <v>5890</v>
      </c>
      <c r="MQL367" s="302" t="s">
        <v>5890</v>
      </c>
      <c r="MQM367" s="302" t="s">
        <v>5890</v>
      </c>
      <c r="MQN367" s="302" t="s">
        <v>5890</v>
      </c>
      <c r="MQO367" s="302" t="s">
        <v>5890</v>
      </c>
      <c r="MQP367" s="302" t="s">
        <v>5890</v>
      </c>
      <c r="MQQ367" s="302" t="s">
        <v>5890</v>
      </c>
      <c r="MQR367" s="302" t="s">
        <v>5890</v>
      </c>
      <c r="MQS367" s="302" t="s">
        <v>5890</v>
      </c>
      <c r="MQT367" s="302" t="s">
        <v>5890</v>
      </c>
      <c r="MQU367" s="302" t="s">
        <v>5890</v>
      </c>
      <c r="MQV367" s="302" t="s">
        <v>5890</v>
      </c>
      <c r="MQW367" s="302" t="s">
        <v>5890</v>
      </c>
      <c r="MQX367" s="302" t="s">
        <v>5890</v>
      </c>
      <c r="MQY367" s="302" t="s">
        <v>5890</v>
      </c>
      <c r="MQZ367" s="302" t="s">
        <v>5890</v>
      </c>
      <c r="MRA367" s="302" t="s">
        <v>5890</v>
      </c>
      <c r="MRB367" s="302" t="s">
        <v>5890</v>
      </c>
      <c r="MRC367" s="302" t="s">
        <v>5890</v>
      </c>
      <c r="MRD367" s="302" t="s">
        <v>5890</v>
      </c>
      <c r="MRE367" s="302" t="s">
        <v>5890</v>
      </c>
      <c r="MRF367" s="302" t="s">
        <v>5890</v>
      </c>
      <c r="MRG367" s="302" t="s">
        <v>5890</v>
      </c>
      <c r="MRH367" s="302" t="s">
        <v>5890</v>
      </c>
      <c r="MRI367" s="302" t="s">
        <v>5890</v>
      </c>
      <c r="MRJ367" s="302" t="s">
        <v>5890</v>
      </c>
      <c r="MRK367" s="302" t="s">
        <v>5890</v>
      </c>
      <c r="MRL367" s="302" t="s">
        <v>5890</v>
      </c>
      <c r="MRM367" s="302" t="s">
        <v>5890</v>
      </c>
      <c r="MRN367" s="302" t="s">
        <v>5890</v>
      </c>
      <c r="MRO367" s="302" t="s">
        <v>5890</v>
      </c>
      <c r="MRP367" s="302" t="s">
        <v>5890</v>
      </c>
      <c r="MRQ367" s="302" t="s">
        <v>5890</v>
      </c>
      <c r="MRR367" s="302" t="s">
        <v>5890</v>
      </c>
      <c r="MRS367" s="302" t="s">
        <v>5890</v>
      </c>
      <c r="MRT367" s="302" t="s">
        <v>5890</v>
      </c>
      <c r="MRU367" s="302" t="s">
        <v>5890</v>
      </c>
      <c r="MRV367" s="302" t="s">
        <v>5890</v>
      </c>
      <c r="MRW367" s="302" t="s">
        <v>5890</v>
      </c>
      <c r="MRX367" s="302" t="s">
        <v>5890</v>
      </c>
      <c r="MRY367" s="302" t="s">
        <v>5890</v>
      </c>
      <c r="MRZ367" s="302" t="s">
        <v>5890</v>
      </c>
      <c r="MSA367" s="302" t="s">
        <v>5890</v>
      </c>
      <c r="MSB367" s="302" t="s">
        <v>5890</v>
      </c>
      <c r="MSC367" s="302" t="s">
        <v>5890</v>
      </c>
      <c r="MSD367" s="302" t="s">
        <v>5890</v>
      </c>
      <c r="MSE367" s="302" t="s">
        <v>5890</v>
      </c>
      <c r="MSF367" s="302" t="s">
        <v>5890</v>
      </c>
      <c r="MSG367" s="302" t="s">
        <v>5890</v>
      </c>
      <c r="MSH367" s="302" t="s">
        <v>5890</v>
      </c>
      <c r="MSI367" s="302" t="s">
        <v>5890</v>
      </c>
      <c r="MSJ367" s="302" t="s">
        <v>5890</v>
      </c>
      <c r="MSK367" s="302" t="s">
        <v>5890</v>
      </c>
      <c r="MSL367" s="302" t="s">
        <v>5890</v>
      </c>
      <c r="MSM367" s="302" t="s">
        <v>5890</v>
      </c>
      <c r="MSN367" s="302" t="s">
        <v>5890</v>
      </c>
      <c r="MSO367" s="302" t="s">
        <v>5890</v>
      </c>
      <c r="MSP367" s="302" t="s">
        <v>5890</v>
      </c>
      <c r="MSQ367" s="302" t="s">
        <v>5890</v>
      </c>
      <c r="MSR367" s="302" t="s">
        <v>5890</v>
      </c>
      <c r="MSS367" s="302" t="s">
        <v>5890</v>
      </c>
      <c r="MST367" s="302" t="s">
        <v>5890</v>
      </c>
      <c r="MSU367" s="302" t="s">
        <v>5890</v>
      </c>
      <c r="MSV367" s="302" t="s">
        <v>5890</v>
      </c>
      <c r="MSW367" s="302" t="s">
        <v>5890</v>
      </c>
      <c r="MSX367" s="302" t="s">
        <v>5890</v>
      </c>
      <c r="MSY367" s="302" t="s">
        <v>5890</v>
      </c>
      <c r="MSZ367" s="302" t="s">
        <v>5890</v>
      </c>
      <c r="MTA367" s="302" t="s">
        <v>5890</v>
      </c>
      <c r="MTB367" s="302" t="s">
        <v>5890</v>
      </c>
      <c r="MTC367" s="302" t="s">
        <v>5890</v>
      </c>
      <c r="MTD367" s="302" t="s">
        <v>5890</v>
      </c>
      <c r="MTE367" s="302" t="s">
        <v>5890</v>
      </c>
      <c r="MTF367" s="302" t="s">
        <v>5890</v>
      </c>
      <c r="MTG367" s="302" t="s">
        <v>5890</v>
      </c>
      <c r="MTH367" s="302" t="s">
        <v>5890</v>
      </c>
      <c r="MTI367" s="302" t="s">
        <v>5890</v>
      </c>
      <c r="MTJ367" s="302" t="s">
        <v>5890</v>
      </c>
      <c r="MTK367" s="302" t="s">
        <v>5890</v>
      </c>
      <c r="MTL367" s="302" t="s">
        <v>5890</v>
      </c>
      <c r="MTM367" s="302" t="s">
        <v>5890</v>
      </c>
      <c r="MTN367" s="302" t="s">
        <v>5890</v>
      </c>
      <c r="MTO367" s="302" t="s">
        <v>5890</v>
      </c>
      <c r="MTP367" s="302" t="s">
        <v>5890</v>
      </c>
      <c r="MTQ367" s="302" t="s">
        <v>5890</v>
      </c>
      <c r="MTR367" s="302" t="s">
        <v>5890</v>
      </c>
      <c r="MTS367" s="302" t="s">
        <v>5890</v>
      </c>
      <c r="MTT367" s="302" t="s">
        <v>5890</v>
      </c>
      <c r="MTU367" s="302" t="s">
        <v>5890</v>
      </c>
      <c r="MTV367" s="302" t="s">
        <v>5890</v>
      </c>
      <c r="MTW367" s="302" t="s">
        <v>5890</v>
      </c>
      <c r="MTX367" s="302" t="s">
        <v>5890</v>
      </c>
      <c r="MTY367" s="302" t="s">
        <v>5890</v>
      </c>
      <c r="MTZ367" s="302" t="s">
        <v>5890</v>
      </c>
      <c r="MUA367" s="302" t="s">
        <v>5890</v>
      </c>
      <c r="MUB367" s="302" t="s">
        <v>5890</v>
      </c>
      <c r="MUC367" s="302" t="s">
        <v>5890</v>
      </c>
      <c r="MUD367" s="302" t="s">
        <v>5890</v>
      </c>
      <c r="MUE367" s="302" t="s">
        <v>5890</v>
      </c>
      <c r="MUF367" s="302" t="s">
        <v>5890</v>
      </c>
      <c r="MUG367" s="302" t="s">
        <v>5890</v>
      </c>
      <c r="MUH367" s="302" t="s">
        <v>5890</v>
      </c>
      <c r="MUI367" s="302" t="s">
        <v>5890</v>
      </c>
      <c r="MUJ367" s="302" t="s">
        <v>5890</v>
      </c>
      <c r="MUK367" s="302" t="s">
        <v>5890</v>
      </c>
      <c r="MUL367" s="302" t="s">
        <v>5890</v>
      </c>
      <c r="MUM367" s="302" t="s">
        <v>5890</v>
      </c>
      <c r="MUN367" s="302" t="s">
        <v>5890</v>
      </c>
      <c r="MUO367" s="302" t="s">
        <v>5890</v>
      </c>
      <c r="MUP367" s="302" t="s">
        <v>5890</v>
      </c>
      <c r="MUQ367" s="302" t="s">
        <v>5890</v>
      </c>
      <c r="MUR367" s="302" t="s">
        <v>5890</v>
      </c>
      <c r="MUS367" s="302" t="s">
        <v>5890</v>
      </c>
      <c r="MUT367" s="302" t="s">
        <v>5890</v>
      </c>
      <c r="MUU367" s="302" t="s">
        <v>5890</v>
      </c>
      <c r="MUV367" s="302" t="s">
        <v>5890</v>
      </c>
      <c r="MUW367" s="302" t="s">
        <v>5890</v>
      </c>
      <c r="MUX367" s="302" t="s">
        <v>5890</v>
      </c>
      <c r="MUY367" s="302" t="s">
        <v>5890</v>
      </c>
      <c r="MUZ367" s="302" t="s">
        <v>5890</v>
      </c>
      <c r="MVA367" s="302" t="s">
        <v>5890</v>
      </c>
      <c r="MVB367" s="302" t="s">
        <v>5890</v>
      </c>
      <c r="MVC367" s="302" t="s">
        <v>5890</v>
      </c>
      <c r="MVD367" s="302" t="s">
        <v>5890</v>
      </c>
      <c r="MVE367" s="302" t="s">
        <v>5890</v>
      </c>
      <c r="MVF367" s="302" t="s">
        <v>5890</v>
      </c>
      <c r="MVG367" s="302" t="s">
        <v>5890</v>
      </c>
      <c r="MVH367" s="302" t="s">
        <v>5890</v>
      </c>
      <c r="MVI367" s="302" t="s">
        <v>5890</v>
      </c>
      <c r="MVJ367" s="302" t="s">
        <v>5890</v>
      </c>
      <c r="MVK367" s="302" t="s">
        <v>5890</v>
      </c>
      <c r="MVL367" s="302" t="s">
        <v>5890</v>
      </c>
      <c r="MVM367" s="302" t="s">
        <v>5890</v>
      </c>
      <c r="MVN367" s="302" t="s">
        <v>5890</v>
      </c>
      <c r="MVO367" s="302" t="s">
        <v>5890</v>
      </c>
      <c r="MVP367" s="302" t="s">
        <v>5890</v>
      </c>
      <c r="MVQ367" s="302" t="s">
        <v>5890</v>
      </c>
      <c r="MVR367" s="302" t="s">
        <v>5890</v>
      </c>
      <c r="MVS367" s="302" t="s">
        <v>5890</v>
      </c>
      <c r="MVT367" s="302" t="s">
        <v>5890</v>
      </c>
      <c r="MVU367" s="302" t="s">
        <v>5890</v>
      </c>
      <c r="MVV367" s="302" t="s">
        <v>5890</v>
      </c>
      <c r="MVW367" s="302" t="s">
        <v>5890</v>
      </c>
      <c r="MVX367" s="302" t="s">
        <v>5890</v>
      </c>
      <c r="MVY367" s="302" t="s">
        <v>5890</v>
      </c>
      <c r="MVZ367" s="302" t="s">
        <v>5890</v>
      </c>
      <c r="MWA367" s="302" t="s">
        <v>5890</v>
      </c>
      <c r="MWB367" s="302" t="s">
        <v>5890</v>
      </c>
      <c r="MWC367" s="302" t="s">
        <v>5890</v>
      </c>
      <c r="MWD367" s="302" t="s">
        <v>5890</v>
      </c>
      <c r="MWE367" s="302" t="s">
        <v>5890</v>
      </c>
      <c r="MWF367" s="302" t="s">
        <v>5890</v>
      </c>
      <c r="MWG367" s="302" t="s">
        <v>5890</v>
      </c>
      <c r="MWH367" s="302" t="s">
        <v>5890</v>
      </c>
      <c r="MWI367" s="302" t="s">
        <v>5890</v>
      </c>
      <c r="MWJ367" s="302" t="s">
        <v>5890</v>
      </c>
      <c r="MWK367" s="302" t="s">
        <v>5890</v>
      </c>
      <c r="MWL367" s="302" t="s">
        <v>5890</v>
      </c>
      <c r="MWM367" s="302" t="s">
        <v>5890</v>
      </c>
      <c r="MWN367" s="302" t="s">
        <v>5890</v>
      </c>
      <c r="MWO367" s="302" t="s">
        <v>5890</v>
      </c>
      <c r="MWP367" s="302" t="s">
        <v>5890</v>
      </c>
      <c r="MWQ367" s="302" t="s">
        <v>5890</v>
      </c>
      <c r="MWR367" s="302" t="s">
        <v>5890</v>
      </c>
      <c r="MWS367" s="302" t="s">
        <v>5890</v>
      </c>
      <c r="MWT367" s="302" t="s">
        <v>5890</v>
      </c>
      <c r="MWU367" s="302" t="s">
        <v>5890</v>
      </c>
      <c r="MWV367" s="302" t="s">
        <v>5890</v>
      </c>
      <c r="MWW367" s="302" t="s">
        <v>5890</v>
      </c>
      <c r="MWX367" s="302" t="s">
        <v>5890</v>
      </c>
      <c r="MWY367" s="302" t="s">
        <v>5890</v>
      </c>
      <c r="MWZ367" s="302" t="s">
        <v>5890</v>
      </c>
      <c r="MXA367" s="302" t="s">
        <v>5890</v>
      </c>
      <c r="MXB367" s="302" t="s">
        <v>5890</v>
      </c>
      <c r="MXC367" s="302" t="s">
        <v>5890</v>
      </c>
      <c r="MXD367" s="302" t="s">
        <v>5890</v>
      </c>
      <c r="MXE367" s="302" t="s">
        <v>5890</v>
      </c>
      <c r="MXF367" s="302" t="s">
        <v>5890</v>
      </c>
      <c r="MXG367" s="302" t="s">
        <v>5890</v>
      </c>
      <c r="MXH367" s="302" t="s">
        <v>5890</v>
      </c>
      <c r="MXI367" s="302" t="s">
        <v>5890</v>
      </c>
      <c r="MXJ367" s="302" t="s">
        <v>5890</v>
      </c>
      <c r="MXK367" s="302" t="s">
        <v>5890</v>
      </c>
      <c r="MXL367" s="302" t="s">
        <v>5890</v>
      </c>
      <c r="MXM367" s="302" t="s">
        <v>5890</v>
      </c>
      <c r="MXN367" s="302" t="s">
        <v>5890</v>
      </c>
      <c r="MXO367" s="302" t="s">
        <v>5890</v>
      </c>
      <c r="MXP367" s="302" t="s">
        <v>5890</v>
      </c>
      <c r="MXQ367" s="302" t="s">
        <v>5890</v>
      </c>
      <c r="MXR367" s="302" t="s">
        <v>5890</v>
      </c>
      <c r="MXS367" s="302" t="s">
        <v>5890</v>
      </c>
      <c r="MXT367" s="302" t="s">
        <v>5890</v>
      </c>
      <c r="MXU367" s="302" t="s">
        <v>5890</v>
      </c>
      <c r="MXV367" s="302" t="s">
        <v>5890</v>
      </c>
      <c r="MXW367" s="302" t="s">
        <v>5890</v>
      </c>
      <c r="MXX367" s="302" t="s">
        <v>5890</v>
      </c>
      <c r="MXY367" s="302" t="s">
        <v>5890</v>
      </c>
      <c r="MXZ367" s="302" t="s">
        <v>5890</v>
      </c>
      <c r="MYA367" s="302" t="s">
        <v>5890</v>
      </c>
      <c r="MYB367" s="302" t="s">
        <v>5890</v>
      </c>
      <c r="MYC367" s="302" t="s">
        <v>5890</v>
      </c>
      <c r="MYD367" s="302" t="s">
        <v>5890</v>
      </c>
      <c r="MYE367" s="302" t="s">
        <v>5890</v>
      </c>
      <c r="MYF367" s="302" t="s">
        <v>5890</v>
      </c>
      <c r="MYG367" s="302" t="s">
        <v>5890</v>
      </c>
      <c r="MYH367" s="302" t="s">
        <v>5890</v>
      </c>
      <c r="MYI367" s="302" t="s">
        <v>5890</v>
      </c>
      <c r="MYJ367" s="302" t="s">
        <v>5890</v>
      </c>
      <c r="MYK367" s="302" t="s">
        <v>5890</v>
      </c>
      <c r="MYL367" s="302" t="s">
        <v>5890</v>
      </c>
      <c r="MYM367" s="302" t="s">
        <v>5890</v>
      </c>
      <c r="MYN367" s="302" t="s">
        <v>5890</v>
      </c>
      <c r="MYO367" s="302" t="s">
        <v>5890</v>
      </c>
      <c r="MYP367" s="302" t="s">
        <v>5890</v>
      </c>
      <c r="MYQ367" s="302" t="s">
        <v>5890</v>
      </c>
      <c r="MYR367" s="302" t="s">
        <v>5890</v>
      </c>
      <c r="MYS367" s="302" t="s">
        <v>5890</v>
      </c>
      <c r="MYT367" s="302" t="s">
        <v>5890</v>
      </c>
      <c r="MYU367" s="302" t="s">
        <v>5890</v>
      </c>
      <c r="MYV367" s="302" t="s">
        <v>5890</v>
      </c>
      <c r="MYW367" s="302" t="s">
        <v>5890</v>
      </c>
      <c r="MYX367" s="302" t="s">
        <v>5890</v>
      </c>
      <c r="MYY367" s="302" t="s">
        <v>5890</v>
      </c>
      <c r="MYZ367" s="302" t="s">
        <v>5890</v>
      </c>
      <c r="MZA367" s="302" t="s">
        <v>5890</v>
      </c>
      <c r="MZB367" s="302" t="s">
        <v>5890</v>
      </c>
      <c r="MZC367" s="302" t="s">
        <v>5890</v>
      </c>
      <c r="MZD367" s="302" t="s">
        <v>5890</v>
      </c>
      <c r="MZE367" s="302" t="s">
        <v>5890</v>
      </c>
      <c r="MZF367" s="302" t="s">
        <v>5890</v>
      </c>
      <c r="MZG367" s="302" t="s">
        <v>5890</v>
      </c>
      <c r="MZH367" s="302" t="s">
        <v>5890</v>
      </c>
      <c r="MZI367" s="302" t="s">
        <v>5890</v>
      </c>
      <c r="MZJ367" s="302" t="s">
        <v>5890</v>
      </c>
      <c r="MZK367" s="302" t="s">
        <v>5890</v>
      </c>
      <c r="MZL367" s="302" t="s">
        <v>5890</v>
      </c>
      <c r="MZM367" s="302" t="s">
        <v>5890</v>
      </c>
      <c r="MZN367" s="302" t="s">
        <v>5890</v>
      </c>
      <c r="MZO367" s="302" t="s">
        <v>5890</v>
      </c>
      <c r="MZP367" s="302" t="s">
        <v>5890</v>
      </c>
      <c r="MZQ367" s="302" t="s">
        <v>5890</v>
      </c>
      <c r="MZR367" s="302" t="s">
        <v>5890</v>
      </c>
      <c r="MZS367" s="302" t="s">
        <v>5890</v>
      </c>
      <c r="MZT367" s="302" t="s">
        <v>5890</v>
      </c>
      <c r="MZU367" s="302" t="s">
        <v>5890</v>
      </c>
      <c r="MZV367" s="302" t="s">
        <v>5890</v>
      </c>
      <c r="MZW367" s="302" t="s">
        <v>5890</v>
      </c>
      <c r="MZX367" s="302" t="s">
        <v>5890</v>
      </c>
      <c r="MZY367" s="302" t="s">
        <v>5890</v>
      </c>
      <c r="MZZ367" s="302" t="s">
        <v>5890</v>
      </c>
      <c r="NAA367" s="302" t="s">
        <v>5890</v>
      </c>
      <c r="NAB367" s="302" t="s">
        <v>5890</v>
      </c>
      <c r="NAC367" s="302" t="s">
        <v>5890</v>
      </c>
      <c r="NAD367" s="302" t="s">
        <v>5890</v>
      </c>
      <c r="NAE367" s="302" t="s">
        <v>5890</v>
      </c>
      <c r="NAF367" s="302" t="s">
        <v>5890</v>
      </c>
      <c r="NAG367" s="302" t="s">
        <v>5890</v>
      </c>
      <c r="NAH367" s="302" t="s">
        <v>5890</v>
      </c>
      <c r="NAI367" s="302" t="s">
        <v>5890</v>
      </c>
      <c r="NAJ367" s="302" t="s">
        <v>5890</v>
      </c>
      <c r="NAK367" s="302" t="s">
        <v>5890</v>
      </c>
      <c r="NAL367" s="302" t="s">
        <v>5890</v>
      </c>
      <c r="NAM367" s="302" t="s">
        <v>5890</v>
      </c>
      <c r="NAN367" s="302" t="s">
        <v>5890</v>
      </c>
      <c r="NAO367" s="302" t="s">
        <v>5890</v>
      </c>
      <c r="NAP367" s="302" t="s">
        <v>5890</v>
      </c>
      <c r="NAQ367" s="302" t="s">
        <v>5890</v>
      </c>
      <c r="NAR367" s="302" t="s">
        <v>5890</v>
      </c>
      <c r="NAS367" s="302" t="s">
        <v>5890</v>
      </c>
      <c r="NAT367" s="302" t="s">
        <v>5890</v>
      </c>
      <c r="NAU367" s="302" t="s">
        <v>5890</v>
      </c>
      <c r="NAV367" s="302" t="s">
        <v>5890</v>
      </c>
      <c r="NAW367" s="302" t="s">
        <v>5890</v>
      </c>
      <c r="NAX367" s="302" t="s">
        <v>5890</v>
      </c>
      <c r="NAY367" s="302" t="s">
        <v>5890</v>
      </c>
      <c r="NAZ367" s="302" t="s">
        <v>5890</v>
      </c>
      <c r="NBA367" s="302" t="s">
        <v>5890</v>
      </c>
      <c r="NBB367" s="302" t="s">
        <v>5890</v>
      </c>
      <c r="NBC367" s="302" t="s">
        <v>5890</v>
      </c>
      <c r="NBD367" s="302" t="s">
        <v>5890</v>
      </c>
      <c r="NBE367" s="302" t="s">
        <v>5890</v>
      </c>
      <c r="NBF367" s="302" t="s">
        <v>5890</v>
      </c>
      <c r="NBG367" s="302" t="s">
        <v>5890</v>
      </c>
      <c r="NBH367" s="302" t="s">
        <v>5890</v>
      </c>
      <c r="NBI367" s="302" t="s">
        <v>5890</v>
      </c>
      <c r="NBJ367" s="302" t="s">
        <v>5890</v>
      </c>
      <c r="NBK367" s="302" t="s">
        <v>5890</v>
      </c>
      <c r="NBL367" s="302" t="s">
        <v>5890</v>
      </c>
      <c r="NBM367" s="302" t="s">
        <v>5890</v>
      </c>
      <c r="NBN367" s="302" t="s">
        <v>5890</v>
      </c>
      <c r="NBO367" s="302" t="s">
        <v>5890</v>
      </c>
      <c r="NBP367" s="302" t="s">
        <v>5890</v>
      </c>
      <c r="NBQ367" s="302" t="s">
        <v>5890</v>
      </c>
      <c r="NBR367" s="302" t="s">
        <v>5890</v>
      </c>
      <c r="NBS367" s="302" t="s">
        <v>5890</v>
      </c>
      <c r="NBT367" s="302" t="s">
        <v>5890</v>
      </c>
      <c r="NBU367" s="302" t="s">
        <v>5890</v>
      </c>
      <c r="NBV367" s="302" t="s">
        <v>5890</v>
      </c>
      <c r="NBW367" s="302" t="s">
        <v>5890</v>
      </c>
      <c r="NBX367" s="302" t="s">
        <v>5890</v>
      </c>
      <c r="NBY367" s="302" t="s">
        <v>5890</v>
      </c>
      <c r="NBZ367" s="302" t="s">
        <v>5890</v>
      </c>
      <c r="NCA367" s="302" t="s">
        <v>5890</v>
      </c>
      <c r="NCB367" s="302" t="s">
        <v>5890</v>
      </c>
      <c r="NCC367" s="302" t="s">
        <v>5890</v>
      </c>
      <c r="NCD367" s="302" t="s">
        <v>5890</v>
      </c>
      <c r="NCE367" s="302" t="s">
        <v>5890</v>
      </c>
      <c r="NCF367" s="302" t="s">
        <v>5890</v>
      </c>
      <c r="NCG367" s="302" t="s">
        <v>5890</v>
      </c>
      <c r="NCH367" s="302" t="s">
        <v>5890</v>
      </c>
      <c r="NCI367" s="302" t="s">
        <v>5890</v>
      </c>
      <c r="NCJ367" s="302" t="s">
        <v>5890</v>
      </c>
      <c r="NCK367" s="302" t="s">
        <v>5890</v>
      </c>
      <c r="NCL367" s="302" t="s">
        <v>5890</v>
      </c>
      <c r="NCM367" s="302" t="s">
        <v>5890</v>
      </c>
      <c r="NCN367" s="302" t="s">
        <v>5890</v>
      </c>
      <c r="NCO367" s="302" t="s">
        <v>5890</v>
      </c>
      <c r="NCP367" s="302" t="s">
        <v>5890</v>
      </c>
      <c r="NCQ367" s="302" t="s">
        <v>5890</v>
      </c>
      <c r="NCR367" s="302" t="s">
        <v>5890</v>
      </c>
      <c r="NCS367" s="302" t="s">
        <v>5890</v>
      </c>
      <c r="NCT367" s="302" t="s">
        <v>5890</v>
      </c>
      <c r="NCU367" s="302" t="s">
        <v>5890</v>
      </c>
      <c r="NCV367" s="302" t="s">
        <v>5890</v>
      </c>
      <c r="NCW367" s="302" t="s">
        <v>5890</v>
      </c>
      <c r="NCX367" s="302" t="s">
        <v>5890</v>
      </c>
      <c r="NCY367" s="302" t="s">
        <v>5890</v>
      </c>
      <c r="NCZ367" s="302" t="s">
        <v>5890</v>
      </c>
      <c r="NDA367" s="302" t="s">
        <v>5890</v>
      </c>
      <c r="NDB367" s="302" t="s">
        <v>5890</v>
      </c>
      <c r="NDC367" s="302" t="s">
        <v>5890</v>
      </c>
      <c r="NDD367" s="302" t="s">
        <v>5890</v>
      </c>
      <c r="NDE367" s="302" t="s">
        <v>5890</v>
      </c>
      <c r="NDF367" s="302" t="s">
        <v>5890</v>
      </c>
      <c r="NDG367" s="302" t="s">
        <v>5890</v>
      </c>
      <c r="NDH367" s="302" t="s">
        <v>5890</v>
      </c>
      <c r="NDI367" s="302" t="s">
        <v>5890</v>
      </c>
      <c r="NDJ367" s="302" t="s">
        <v>5890</v>
      </c>
      <c r="NDK367" s="302" t="s">
        <v>5890</v>
      </c>
      <c r="NDL367" s="302" t="s">
        <v>5890</v>
      </c>
      <c r="NDM367" s="302" t="s">
        <v>5890</v>
      </c>
      <c r="NDN367" s="302" t="s">
        <v>5890</v>
      </c>
      <c r="NDO367" s="302" t="s">
        <v>5890</v>
      </c>
      <c r="NDP367" s="302" t="s">
        <v>5890</v>
      </c>
      <c r="NDQ367" s="302" t="s">
        <v>5890</v>
      </c>
      <c r="NDR367" s="302" t="s">
        <v>5890</v>
      </c>
      <c r="NDS367" s="302" t="s">
        <v>5890</v>
      </c>
      <c r="NDT367" s="302" t="s">
        <v>5890</v>
      </c>
      <c r="NDU367" s="302" t="s">
        <v>5890</v>
      </c>
      <c r="NDV367" s="302" t="s">
        <v>5890</v>
      </c>
      <c r="NDW367" s="302" t="s">
        <v>5890</v>
      </c>
      <c r="NDX367" s="302" t="s">
        <v>5890</v>
      </c>
      <c r="NDY367" s="302" t="s">
        <v>5890</v>
      </c>
      <c r="NDZ367" s="302" t="s">
        <v>5890</v>
      </c>
      <c r="NEA367" s="302" t="s">
        <v>5890</v>
      </c>
      <c r="NEB367" s="302" t="s">
        <v>5890</v>
      </c>
      <c r="NEC367" s="302" t="s">
        <v>5890</v>
      </c>
      <c r="NED367" s="302" t="s">
        <v>5890</v>
      </c>
      <c r="NEE367" s="302" t="s">
        <v>5890</v>
      </c>
      <c r="NEF367" s="302" t="s">
        <v>5890</v>
      </c>
      <c r="NEG367" s="302" t="s">
        <v>5890</v>
      </c>
      <c r="NEH367" s="302" t="s">
        <v>5890</v>
      </c>
      <c r="NEI367" s="302" t="s">
        <v>5890</v>
      </c>
      <c r="NEJ367" s="302" t="s">
        <v>5890</v>
      </c>
      <c r="NEK367" s="302" t="s">
        <v>5890</v>
      </c>
      <c r="NEL367" s="302" t="s">
        <v>5890</v>
      </c>
      <c r="NEM367" s="302" t="s">
        <v>5890</v>
      </c>
      <c r="NEN367" s="302" t="s">
        <v>5890</v>
      </c>
      <c r="NEO367" s="302" t="s">
        <v>5890</v>
      </c>
      <c r="NEP367" s="302" t="s">
        <v>5890</v>
      </c>
      <c r="NEQ367" s="302" t="s">
        <v>5890</v>
      </c>
      <c r="NER367" s="302" t="s">
        <v>5890</v>
      </c>
      <c r="NES367" s="302" t="s">
        <v>5890</v>
      </c>
      <c r="NET367" s="302" t="s">
        <v>5890</v>
      </c>
      <c r="NEU367" s="302" t="s">
        <v>5890</v>
      </c>
      <c r="NEV367" s="302" t="s">
        <v>5890</v>
      </c>
      <c r="NEW367" s="302" t="s">
        <v>5890</v>
      </c>
      <c r="NEX367" s="302" t="s">
        <v>5890</v>
      </c>
      <c r="NEY367" s="302" t="s">
        <v>5890</v>
      </c>
      <c r="NEZ367" s="302" t="s">
        <v>5890</v>
      </c>
      <c r="NFA367" s="302" t="s">
        <v>5890</v>
      </c>
      <c r="NFB367" s="302" t="s">
        <v>5890</v>
      </c>
      <c r="NFC367" s="302" t="s">
        <v>5890</v>
      </c>
      <c r="NFD367" s="302" t="s">
        <v>5890</v>
      </c>
      <c r="NFE367" s="302" t="s">
        <v>5890</v>
      </c>
      <c r="NFF367" s="302" t="s">
        <v>5890</v>
      </c>
      <c r="NFG367" s="302" t="s">
        <v>5890</v>
      </c>
      <c r="NFH367" s="302" t="s">
        <v>5890</v>
      </c>
      <c r="NFI367" s="302" t="s">
        <v>5890</v>
      </c>
      <c r="NFJ367" s="302" t="s">
        <v>5890</v>
      </c>
      <c r="NFK367" s="302" t="s">
        <v>5890</v>
      </c>
      <c r="NFL367" s="302" t="s">
        <v>5890</v>
      </c>
      <c r="NFM367" s="302" t="s">
        <v>5890</v>
      </c>
      <c r="NFN367" s="302" t="s">
        <v>5890</v>
      </c>
      <c r="NFO367" s="302" t="s">
        <v>5890</v>
      </c>
      <c r="NFP367" s="302" t="s">
        <v>5890</v>
      </c>
      <c r="NFQ367" s="302" t="s">
        <v>5890</v>
      </c>
      <c r="NFR367" s="302" t="s">
        <v>5890</v>
      </c>
      <c r="NFS367" s="302" t="s">
        <v>5890</v>
      </c>
      <c r="NFT367" s="302" t="s">
        <v>5890</v>
      </c>
      <c r="NFU367" s="302" t="s">
        <v>5890</v>
      </c>
      <c r="NFV367" s="302" t="s">
        <v>5890</v>
      </c>
      <c r="NFW367" s="302" t="s">
        <v>5890</v>
      </c>
      <c r="NFX367" s="302" t="s">
        <v>5890</v>
      </c>
      <c r="NFY367" s="302" t="s">
        <v>5890</v>
      </c>
      <c r="NFZ367" s="302" t="s">
        <v>5890</v>
      </c>
      <c r="NGA367" s="302" t="s">
        <v>5890</v>
      </c>
      <c r="NGB367" s="302" t="s">
        <v>5890</v>
      </c>
      <c r="NGC367" s="302" t="s">
        <v>5890</v>
      </c>
      <c r="NGD367" s="302" t="s">
        <v>5890</v>
      </c>
      <c r="NGE367" s="302" t="s">
        <v>5890</v>
      </c>
      <c r="NGF367" s="302" t="s">
        <v>5890</v>
      </c>
      <c r="NGG367" s="302" t="s">
        <v>5890</v>
      </c>
      <c r="NGH367" s="302" t="s">
        <v>5890</v>
      </c>
      <c r="NGI367" s="302" t="s">
        <v>5890</v>
      </c>
      <c r="NGJ367" s="302" t="s">
        <v>5890</v>
      </c>
      <c r="NGK367" s="302" t="s">
        <v>5890</v>
      </c>
      <c r="NGL367" s="302" t="s">
        <v>5890</v>
      </c>
      <c r="NGM367" s="302" t="s">
        <v>5890</v>
      </c>
      <c r="NGN367" s="302" t="s">
        <v>5890</v>
      </c>
      <c r="NGO367" s="302" t="s">
        <v>5890</v>
      </c>
      <c r="NGP367" s="302" t="s">
        <v>5890</v>
      </c>
      <c r="NGQ367" s="302" t="s">
        <v>5890</v>
      </c>
      <c r="NGR367" s="302" t="s">
        <v>5890</v>
      </c>
      <c r="NGS367" s="302" t="s">
        <v>5890</v>
      </c>
      <c r="NGT367" s="302" t="s">
        <v>5890</v>
      </c>
      <c r="NGU367" s="302" t="s">
        <v>5890</v>
      </c>
      <c r="NGV367" s="302" t="s">
        <v>5890</v>
      </c>
      <c r="NGW367" s="302" t="s">
        <v>5890</v>
      </c>
      <c r="NGX367" s="302" t="s">
        <v>5890</v>
      </c>
      <c r="NGY367" s="302" t="s">
        <v>5890</v>
      </c>
      <c r="NGZ367" s="302" t="s">
        <v>5890</v>
      </c>
      <c r="NHA367" s="302" t="s">
        <v>5890</v>
      </c>
      <c r="NHB367" s="302" t="s">
        <v>5890</v>
      </c>
      <c r="NHC367" s="302" t="s">
        <v>5890</v>
      </c>
      <c r="NHD367" s="302" t="s">
        <v>5890</v>
      </c>
      <c r="NHE367" s="302" t="s">
        <v>5890</v>
      </c>
      <c r="NHF367" s="302" t="s">
        <v>5890</v>
      </c>
      <c r="NHG367" s="302" t="s">
        <v>5890</v>
      </c>
      <c r="NHH367" s="302" t="s">
        <v>5890</v>
      </c>
      <c r="NHI367" s="302" t="s">
        <v>5890</v>
      </c>
      <c r="NHJ367" s="302" t="s">
        <v>5890</v>
      </c>
      <c r="NHK367" s="302" t="s">
        <v>5890</v>
      </c>
      <c r="NHL367" s="302" t="s">
        <v>5890</v>
      </c>
      <c r="NHM367" s="302" t="s">
        <v>5890</v>
      </c>
      <c r="NHN367" s="302" t="s">
        <v>5890</v>
      </c>
      <c r="NHO367" s="302" t="s">
        <v>5890</v>
      </c>
      <c r="NHP367" s="302" t="s">
        <v>5890</v>
      </c>
      <c r="NHQ367" s="302" t="s">
        <v>5890</v>
      </c>
      <c r="NHR367" s="302" t="s">
        <v>5890</v>
      </c>
      <c r="NHS367" s="302" t="s">
        <v>5890</v>
      </c>
      <c r="NHT367" s="302" t="s">
        <v>5890</v>
      </c>
      <c r="NHU367" s="302" t="s">
        <v>5890</v>
      </c>
      <c r="NHV367" s="302" t="s">
        <v>5890</v>
      </c>
      <c r="NHW367" s="302" t="s">
        <v>5890</v>
      </c>
      <c r="NHX367" s="302" t="s">
        <v>5890</v>
      </c>
      <c r="NHY367" s="302" t="s">
        <v>5890</v>
      </c>
      <c r="NHZ367" s="302" t="s">
        <v>5890</v>
      </c>
      <c r="NIA367" s="302" t="s">
        <v>5890</v>
      </c>
      <c r="NIB367" s="302" t="s">
        <v>5890</v>
      </c>
      <c r="NIC367" s="302" t="s">
        <v>5890</v>
      </c>
      <c r="NID367" s="302" t="s">
        <v>5890</v>
      </c>
      <c r="NIE367" s="302" t="s">
        <v>5890</v>
      </c>
      <c r="NIF367" s="302" t="s">
        <v>5890</v>
      </c>
      <c r="NIG367" s="302" t="s">
        <v>5890</v>
      </c>
      <c r="NIH367" s="302" t="s">
        <v>5890</v>
      </c>
      <c r="NII367" s="302" t="s">
        <v>5890</v>
      </c>
      <c r="NIJ367" s="302" t="s">
        <v>5890</v>
      </c>
      <c r="NIK367" s="302" t="s">
        <v>5890</v>
      </c>
      <c r="NIL367" s="302" t="s">
        <v>5890</v>
      </c>
      <c r="NIM367" s="302" t="s">
        <v>5890</v>
      </c>
      <c r="NIN367" s="302" t="s">
        <v>5890</v>
      </c>
      <c r="NIO367" s="302" t="s">
        <v>5890</v>
      </c>
      <c r="NIP367" s="302" t="s">
        <v>5890</v>
      </c>
      <c r="NIQ367" s="302" t="s">
        <v>5890</v>
      </c>
      <c r="NIR367" s="302" t="s">
        <v>5890</v>
      </c>
      <c r="NIS367" s="302" t="s">
        <v>5890</v>
      </c>
      <c r="NIT367" s="302" t="s">
        <v>5890</v>
      </c>
      <c r="NIU367" s="302" t="s">
        <v>5890</v>
      </c>
      <c r="NIV367" s="302" t="s">
        <v>5890</v>
      </c>
      <c r="NIW367" s="302" t="s">
        <v>5890</v>
      </c>
      <c r="NIX367" s="302" t="s">
        <v>5890</v>
      </c>
      <c r="NIY367" s="302" t="s">
        <v>5890</v>
      </c>
      <c r="NIZ367" s="302" t="s">
        <v>5890</v>
      </c>
      <c r="NJA367" s="302" t="s">
        <v>5890</v>
      </c>
      <c r="NJB367" s="302" t="s">
        <v>5890</v>
      </c>
      <c r="NJC367" s="302" t="s">
        <v>5890</v>
      </c>
      <c r="NJD367" s="302" t="s">
        <v>5890</v>
      </c>
      <c r="NJE367" s="302" t="s">
        <v>5890</v>
      </c>
      <c r="NJF367" s="302" t="s">
        <v>5890</v>
      </c>
      <c r="NJG367" s="302" t="s">
        <v>5890</v>
      </c>
      <c r="NJH367" s="302" t="s">
        <v>5890</v>
      </c>
      <c r="NJI367" s="302" t="s">
        <v>5890</v>
      </c>
      <c r="NJJ367" s="302" t="s">
        <v>5890</v>
      </c>
      <c r="NJK367" s="302" t="s">
        <v>5890</v>
      </c>
      <c r="NJL367" s="302" t="s">
        <v>5890</v>
      </c>
      <c r="NJM367" s="302" t="s">
        <v>5890</v>
      </c>
      <c r="NJN367" s="302" t="s">
        <v>5890</v>
      </c>
      <c r="NJO367" s="302" t="s">
        <v>5890</v>
      </c>
      <c r="NJP367" s="302" t="s">
        <v>5890</v>
      </c>
      <c r="NJQ367" s="302" t="s">
        <v>5890</v>
      </c>
      <c r="NJR367" s="302" t="s">
        <v>5890</v>
      </c>
      <c r="NJS367" s="302" t="s">
        <v>5890</v>
      </c>
      <c r="NJT367" s="302" t="s">
        <v>5890</v>
      </c>
      <c r="NJU367" s="302" t="s">
        <v>5890</v>
      </c>
      <c r="NJV367" s="302" t="s">
        <v>5890</v>
      </c>
      <c r="NJW367" s="302" t="s">
        <v>5890</v>
      </c>
      <c r="NJX367" s="302" t="s">
        <v>5890</v>
      </c>
      <c r="NJY367" s="302" t="s">
        <v>5890</v>
      </c>
      <c r="NJZ367" s="302" t="s">
        <v>5890</v>
      </c>
      <c r="NKA367" s="302" t="s">
        <v>5890</v>
      </c>
      <c r="NKB367" s="302" t="s">
        <v>5890</v>
      </c>
      <c r="NKC367" s="302" t="s">
        <v>5890</v>
      </c>
      <c r="NKD367" s="302" t="s">
        <v>5890</v>
      </c>
      <c r="NKE367" s="302" t="s">
        <v>5890</v>
      </c>
      <c r="NKF367" s="302" t="s">
        <v>5890</v>
      </c>
      <c r="NKG367" s="302" t="s">
        <v>5890</v>
      </c>
      <c r="NKH367" s="302" t="s">
        <v>5890</v>
      </c>
      <c r="NKI367" s="302" t="s">
        <v>5890</v>
      </c>
      <c r="NKJ367" s="302" t="s">
        <v>5890</v>
      </c>
      <c r="NKK367" s="302" t="s">
        <v>5890</v>
      </c>
      <c r="NKL367" s="302" t="s">
        <v>5890</v>
      </c>
      <c r="NKM367" s="302" t="s">
        <v>5890</v>
      </c>
      <c r="NKN367" s="302" t="s">
        <v>5890</v>
      </c>
      <c r="NKO367" s="302" t="s">
        <v>5890</v>
      </c>
      <c r="NKP367" s="302" t="s">
        <v>5890</v>
      </c>
      <c r="NKQ367" s="302" t="s">
        <v>5890</v>
      </c>
      <c r="NKR367" s="302" t="s">
        <v>5890</v>
      </c>
      <c r="NKS367" s="302" t="s">
        <v>5890</v>
      </c>
      <c r="NKT367" s="302" t="s">
        <v>5890</v>
      </c>
      <c r="NKU367" s="302" t="s">
        <v>5890</v>
      </c>
      <c r="NKV367" s="302" t="s">
        <v>5890</v>
      </c>
      <c r="NKW367" s="302" t="s">
        <v>5890</v>
      </c>
      <c r="NKX367" s="302" t="s">
        <v>5890</v>
      </c>
      <c r="NKY367" s="302" t="s">
        <v>5890</v>
      </c>
      <c r="NKZ367" s="302" t="s">
        <v>5890</v>
      </c>
      <c r="NLA367" s="302" t="s">
        <v>5890</v>
      </c>
      <c r="NLB367" s="302" t="s">
        <v>5890</v>
      </c>
      <c r="NLC367" s="302" t="s">
        <v>5890</v>
      </c>
      <c r="NLD367" s="302" t="s">
        <v>5890</v>
      </c>
      <c r="NLE367" s="302" t="s">
        <v>5890</v>
      </c>
      <c r="NLF367" s="302" t="s">
        <v>5890</v>
      </c>
      <c r="NLG367" s="302" t="s">
        <v>5890</v>
      </c>
      <c r="NLH367" s="302" t="s">
        <v>5890</v>
      </c>
      <c r="NLI367" s="302" t="s">
        <v>5890</v>
      </c>
      <c r="NLJ367" s="302" t="s">
        <v>5890</v>
      </c>
      <c r="NLK367" s="302" t="s">
        <v>5890</v>
      </c>
      <c r="NLL367" s="302" t="s">
        <v>5890</v>
      </c>
      <c r="NLM367" s="302" t="s">
        <v>5890</v>
      </c>
      <c r="NLN367" s="302" t="s">
        <v>5890</v>
      </c>
      <c r="NLO367" s="302" t="s">
        <v>5890</v>
      </c>
      <c r="NLP367" s="302" t="s">
        <v>5890</v>
      </c>
      <c r="NLQ367" s="302" t="s">
        <v>5890</v>
      </c>
      <c r="NLR367" s="302" t="s">
        <v>5890</v>
      </c>
      <c r="NLS367" s="302" t="s">
        <v>5890</v>
      </c>
      <c r="NLT367" s="302" t="s">
        <v>5890</v>
      </c>
      <c r="NLU367" s="302" t="s">
        <v>5890</v>
      </c>
      <c r="NLV367" s="302" t="s">
        <v>5890</v>
      </c>
      <c r="NLW367" s="302" t="s">
        <v>5890</v>
      </c>
      <c r="NLX367" s="302" t="s">
        <v>5890</v>
      </c>
      <c r="NLY367" s="302" t="s">
        <v>5890</v>
      </c>
      <c r="NLZ367" s="302" t="s">
        <v>5890</v>
      </c>
      <c r="NMA367" s="302" t="s">
        <v>5890</v>
      </c>
      <c r="NMB367" s="302" t="s">
        <v>5890</v>
      </c>
      <c r="NMC367" s="302" t="s">
        <v>5890</v>
      </c>
      <c r="NMD367" s="302" t="s">
        <v>5890</v>
      </c>
      <c r="NME367" s="302" t="s">
        <v>5890</v>
      </c>
      <c r="NMF367" s="302" t="s">
        <v>5890</v>
      </c>
      <c r="NMG367" s="302" t="s">
        <v>5890</v>
      </c>
      <c r="NMH367" s="302" t="s">
        <v>5890</v>
      </c>
      <c r="NMI367" s="302" t="s">
        <v>5890</v>
      </c>
      <c r="NMJ367" s="302" t="s">
        <v>5890</v>
      </c>
      <c r="NMK367" s="302" t="s">
        <v>5890</v>
      </c>
      <c r="NML367" s="302" t="s">
        <v>5890</v>
      </c>
      <c r="NMM367" s="302" t="s">
        <v>5890</v>
      </c>
      <c r="NMN367" s="302" t="s">
        <v>5890</v>
      </c>
      <c r="NMO367" s="302" t="s">
        <v>5890</v>
      </c>
      <c r="NMP367" s="302" t="s">
        <v>5890</v>
      </c>
      <c r="NMQ367" s="302" t="s">
        <v>5890</v>
      </c>
      <c r="NMR367" s="302" t="s">
        <v>5890</v>
      </c>
      <c r="NMS367" s="302" t="s">
        <v>5890</v>
      </c>
      <c r="NMT367" s="302" t="s">
        <v>5890</v>
      </c>
      <c r="NMU367" s="302" t="s">
        <v>5890</v>
      </c>
      <c r="NMV367" s="302" t="s">
        <v>5890</v>
      </c>
      <c r="NMW367" s="302" t="s">
        <v>5890</v>
      </c>
      <c r="NMX367" s="302" t="s">
        <v>5890</v>
      </c>
      <c r="NMY367" s="302" t="s">
        <v>5890</v>
      </c>
      <c r="NMZ367" s="302" t="s">
        <v>5890</v>
      </c>
      <c r="NNA367" s="302" t="s">
        <v>5890</v>
      </c>
      <c r="NNB367" s="302" t="s">
        <v>5890</v>
      </c>
      <c r="NNC367" s="302" t="s">
        <v>5890</v>
      </c>
      <c r="NND367" s="302" t="s">
        <v>5890</v>
      </c>
      <c r="NNE367" s="302" t="s">
        <v>5890</v>
      </c>
      <c r="NNF367" s="302" t="s">
        <v>5890</v>
      </c>
      <c r="NNG367" s="302" t="s">
        <v>5890</v>
      </c>
      <c r="NNH367" s="302" t="s">
        <v>5890</v>
      </c>
      <c r="NNI367" s="302" t="s">
        <v>5890</v>
      </c>
      <c r="NNJ367" s="302" t="s">
        <v>5890</v>
      </c>
      <c r="NNK367" s="302" t="s">
        <v>5890</v>
      </c>
      <c r="NNL367" s="302" t="s">
        <v>5890</v>
      </c>
      <c r="NNM367" s="302" t="s">
        <v>5890</v>
      </c>
      <c r="NNN367" s="302" t="s">
        <v>5890</v>
      </c>
      <c r="NNO367" s="302" t="s">
        <v>5890</v>
      </c>
      <c r="NNP367" s="302" t="s">
        <v>5890</v>
      </c>
      <c r="NNQ367" s="302" t="s">
        <v>5890</v>
      </c>
      <c r="NNR367" s="302" t="s">
        <v>5890</v>
      </c>
      <c r="NNS367" s="302" t="s">
        <v>5890</v>
      </c>
      <c r="NNT367" s="302" t="s">
        <v>5890</v>
      </c>
      <c r="NNU367" s="302" t="s">
        <v>5890</v>
      </c>
      <c r="NNV367" s="302" t="s">
        <v>5890</v>
      </c>
      <c r="NNW367" s="302" t="s">
        <v>5890</v>
      </c>
      <c r="NNX367" s="302" t="s">
        <v>5890</v>
      </c>
      <c r="NNY367" s="302" t="s">
        <v>5890</v>
      </c>
      <c r="NNZ367" s="302" t="s">
        <v>5890</v>
      </c>
      <c r="NOA367" s="302" t="s">
        <v>5890</v>
      </c>
      <c r="NOB367" s="302" t="s">
        <v>5890</v>
      </c>
      <c r="NOC367" s="302" t="s">
        <v>5890</v>
      </c>
      <c r="NOD367" s="302" t="s">
        <v>5890</v>
      </c>
      <c r="NOE367" s="302" t="s">
        <v>5890</v>
      </c>
      <c r="NOF367" s="302" t="s">
        <v>5890</v>
      </c>
      <c r="NOG367" s="302" t="s">
        <v>5890</v>
      </c>
      <c r="NOH367" s="302" t="s">
        <v>5890</v>
      </c>
      <c r="NOI367" s="302" t="s">
        <v>5890</v>
      </c>
      <c r="NOJ367" s="302" t="s">
        <v>5890</v>
      </c>
      <c r="NOK367" s="302" t="s">
        <v>5890</v>
      </c>
      <c r="NOL367" s="302" t="s">
        <v>5890</v>
      </c>
      <c r="NOM367" s="302" t="s">
        <v>5890</v>
      </c>
      <c r="NON367" s="302" t="s">
        <v>5890</v>
      </c>
      <c r="NOO367" s="302" t="s">
        <v>5890</v>
      </c>
      <c r="NOP367" s="302" t="s">
        <v>5890</v>
      </c>
      <c r="NOQ367" s="302" t="s">
        <v>5890</v>
      </c>
      <c r="NOR367" s="302" t="s">
        <v>5890</v>
      </c>
      <c r="NOS367" s="302" t="s">
        <v>5890</v>
      </c>
      <c r="NOT367" s="302" t="s">
        <v>5890</v>
      </c>
      <c r="NOU367" s="302" t="s">
        <v>5890</v>
      </c>
      <c r="NOV367" s="302" t="s">
        <v>5890</v>
      </c>
      <c r="NOW367" s="302" t="s">
        <v>5890</v>
      </c>
      <c r="NOX367" s="302" t="s">
        <v>5890</v>
      </c>
      <c r="NOY367" s="302" t="s">
        <v>5890</v>
      </c>
      <c r="NOZ367" s="302" t="s">
        <v>5890</v>
      </c>
      <c r="NPA367" s="302" t="s">
        <v>5890</v>
      </c>
      <c r="NPB367" s="302" t="s">
        <v>5890</v>
      </c>
      <c r="NPC367" s="302" t="s">
        <v>5890</v>
      </c>
      <c r="NPD367" s="302" t="s">
        <v>5890</v>
      </c>
      <c r="NPE367" s="302" t="s">
        <v>5890</v>
      </c>
      <c r="NPF367" s="302" t="s">
        <v>5890</v>
      </c>
      <c r="NPG367" s="302" t="s">
        <v>5890</v>
      </c>
      <c r="NPH367" s="302" t="s">
        <v>5890</v>
      </c>
      <c r="NPI367" s="302" t="s">
        <v>5890</v>
      </c>
      <c r="NPJ367" s="302" t="s">
        <v>5890</v>
      </c>
      <c r="NPK367" s="302" t="s">
        <v>5890</v>
      </c>
      <c r="NPL367" s="302" t="s">
        <v>5890</v>
      </c>
      <c r="NPM367" s="302" t="s">
        <v>5890</v>
      </c>
      <c r="NPN367" s="302" t="s">
        <v>5890</v>
      </c>
      <c r="NPO367" s="302" t="s">
        <v>5890</v>
      </c>
      <c r="NPP367" s="302" t="s">
        <v>5890</v>
      </c>
      <c r="NPQ367" s="302" t="s">
        <v>5890</v>
      </c>
      <c r="NPR367" s="302" t="s">
        <v>5890</v>
      </c>
      <c r="NPS367" s="302" t="s">
        <v>5890</v>
      </c>
      <c r="NPT367" s="302" t="s">
        <v>5890</v>
      </c>
      <c r="NPU367" s="302" t="s">
        <v>5890</v>
      </c>
      <c r="NPV367" s="302" t="s">
        <v>5890</v>
      </c>
      <c r="NPW367" s="302" t="s">
        <v>5890</v>
      </c>
      <c r="NPX367" s="302" t="s">
        <v>5890</v>
      </c>
      <c r="NPY367" s="302" t="s">
        <v>5890</v>
      </c>
      <c r="NPZ367" s="302" t="s">
        <v>5890</v>
      </c>
      <c r="NQA367" s="302" t="s">
        <v>5890</v>
      </c>
      <c r="NQB367" s="302" t="s">
        <v>5890</v>
      </c>
      <c r="NQC367" s="302" t="s">
        <v>5890</v>
      </c>
      <c r="NQD367" s="302" t="s">
        <v>5890</v>
      </c>
      <c r="NQE367" s="302" t="s">
        <v>5890</v>
      </c>
      <c r="NQF367" s="302" t="s">
        <v>5890</v>
      </c>
      <c r="NQG367" s="302" t="s">
        <v>5890</v>
      </c>
      <c r="NQH367" s="302" t="s">
        <v>5890</v>
      </c>
      <c r="NQI367" s="302" t="s">
        <v>5890</v>
      </c>
      <c r="NQJ367" s="302" t="s">
        <v>5890</v>
      </c>
      <c r="NQK367" s="302" t="s">
        <v>5890</v>
      </c>
      <c r="NQL367" s="302" t="s">
        <v>5890</v>
      </c>
      <c r="NQM367" s="302" t="s">
        <v>5890</v>
      </c>
      <c r="NQN367" s="302" t="s">
        <v>5890</v>
      </c>
      <c r="NQO367" s="302" t="s">
        <v>5890</v>
      </c>
      <c r="NQP367" s="302" t="s">
        <v>5890</v>
      </c>
      <c r="NQQ367" s="302" t="s">
        <v>5890</v>
      </c>
      <c r="NQR367" s="302" t="s">
        <v>5890</v>
      </c>
      <c r="NQS367" s="302" t="s">
        <v>5890</v>
      </c>
      <c r="NQT367" s="302" t="s">
        <v>5890</v>
      </c>
      <c r="NQU367" s="302" t="s">
        <v>5890</v>
      </c>
      <c r="NQV367" s="302" t="s">
        <v>5890</v>
      </c>
      <c r="NQW367" s="302" t="s">
        <v>5890</v>
      </c>
      <c r="NQX367" s="302" t="s">
        <v>5890</v>
      </c>
      <c r="NQY367" s="302" t="s">
        <v>5890</v>
      </c>
      <c r="NQZ367" s="302" t="s">
        <v>5890</v>
      </c>
      <c r="NRA367" s="302" t="s">
        <v>5890</v>
      </c>
      <c r="NRB367" s="302" t="s">
        <v>5890</v>
      </c>
      <c r="NRC367" s="302" t="s">
        <v>5890</v>
      </c>
      <c r="NRD367" s="302" t="s">
        <v>5890</v>
      </c>
      <c r="NRE367" s="302" t="s">
        <v>5890</v>
      </c>
      <c r="NRF367" s="302" t="s">
        <v>5890</v>
      </c>
      <c r="NRG367" s="302" t="s">
        <v>5890</v>
      </c>
      <c r="NRH367" s="302" t="s">
        <v>5890</v>
      </c>
      <c r="NRI367" s="302" t="s">
        <v>5890</v>
      </c>
      <c r="NRJ367" s="302" t="s">
        <v>5890</v>
      </c>
      <c r="NRK367" s="302" t="s">
        <v>5890</v>
      </c>
      <c r="NRL367" s="302" t="s">
        <v>5890</v>
      </c>
      <c r="NRM367" s="302" t="s">
        <v>5890</v>
      </c>
      <c r="NRN367" s="302" t="s">
        <v>5890</v>
      </c>
      <c r="NRO367" s="302" t="s">
        <v>5890</v>
      </c>
      <c r="NRP367" s="302" t="s">
        <v>5890</v>
      </c>
      <c r="NRQ367" s="302" t="s">
        <v>5890</v>
      </c>
      <c r="NRR367" s="302" t="s">
        <v>5890</v>
      </c>
      <c r="NRS367" s="302" t="s">
        <v>5890</v>
      </c>
      <c r="NRT367" s="302" t="s">
        <v>5890</v>
      </c>
      <c r="NRU367" s="302" t="s">
        <v>5890</v>
      </c>
      <c r="NRV367" s="302" t="s">
        <v>5890</v>
      </c>
      <c r="NRW367" s="302" t="s">
        <v>5890</v>
      </c>
      <c r="NRX367" s="302" t="s">
        <v>5890</v>
      </c>
      <c r="NRY367" s="302" t="s">
        <v>5890</v>
      </c>
      <c r="NRZ367" s="302" t="s">
        <v>5890</v>
      </c>
      <c r="NSA367" s="302" t="s">
        <v>5890</v>
      </c>
      <c r="NSB367" s="302" t="s">
        <v>5890</v>
      </c>
      <c r="NSC367" s="302" t="s">
        <v>5890</v>
      </c>
      <c r="NSD367" s="302" t="s">
        <v>5890</v>
      </c>
      <c r="NSE367" s="302" t="s">
        <v>5890</v>
      </c>
      <c r="NSF367" s="302" t="s">
        <v>5890</v>
      </c>
      <c r="NSG367" s="302" t="s">
        <v>5890</v>
      </c>
      <c r="NSH367" s="302" t="s">
        <v>5890</v>
      </c>
      <c r="NSI367" s="302" t="s">
        <v>5890</v>
      </c>
      <c r="NSJ367" s="302" t="s">
        <v>5890</v>
      </c>
      <c r="NSK367" s="302" t="s">
        <v>5890</v>
      </c>
      <c r="NSL367" s="302" t="s">
        <v>5890</v>
      </c>
      <c r="NSM367" s="302" t="s">
        <v>5890</v>
      </c>
      <c r="NSN367" s="302" t="s">
        <v>5890</v>
      </c>
      <c r="NSO367" s="302" t="s">
        <v>5890</v>
      </c>
      <c r="NSP367" s="302" t="s">
        <v>5890</v>
      </c>
      <c r="NSQ367" s="302" t="s">
        <v>5890</v>
      </c>
      <c r="NSR367" s="302" t="s">
        <v>5890</v>
      </c>
      <c r="NSS367" s="302" t="s">
        <v>5890</v>
      </c>
      <c r="NST367" s="302" t="s">
        <v>5890</v>
      </c>
      <c r="NSU367" s="302" t="s">
        <v>5890</v>
      </c>
      <c r="NSV367" s="302" t="s">
        <v>5890</v>
      </c>
      <c r="NSW367" s="302" t="s">
        <v>5890</v>
      </c>
      <c r="NSX367" s="302" t="s">
        <v>5890</v>
      </c>
      <c r="NSY367" s="302" t="s">
        <v>5890</v>
      </c>
      <c r="NSZ367" s="302" t="s">
        <v>5890</v>
      </c>
      <c r="NTA367" s="302" t="s">
        <v>5890</v>
      </c>
      <c r="NTB367" s="302" t="s">
        <v>5890</v>
      </c>
      <c r="NTC367" s="302" t="s">
        <v>5890</v>
      </c>
      <c r="NTD367" s="302" t="s">
        <v>5890</v>
      </c>
      <c r="NTE367" s="302" t="s">
        <v>5890</v>
      </c>
      <c r="NTF367" s="302" t="s">
        <v>5890</v>
      </c>
      <c r="NTG367" s="302" t="s">
        <v>5890</v>
      </c>
      <c r="NTH367" s="302" t="s">
        <v>5890</v>
      </c>
      <c r="NTI367" s="302" t="s">
        <v>5890</v>
      </c>
      <c r="NTJ367" s="302" t="s">
        <v>5890</v>
      </c>
      <c r="NTK367" s="302" t="s">
        <v>5890</v>
      </c>
      <c r="NTL367" s="302" t="s">
        <v>5890</v>
      </c>
      <c r="NTM367" s="302" t="s">
        <v>5890</v>
      </c>
      <c r="NTN367" s="302" t="s">
        <v>5890</v>
      </c>
      <c r="NTO367" s="302" t="s">
        <v>5890</v>
      </c>
      <c r="NTP367" s="302" t="s">
        <v>5890</v>
      </c>
      <c r="NTQ367" s="302" t="s">
        <v>5890</v>
      </c>
      <c r="NTR367" s="302" t="s">
        <v>5890</v>
      </c>
      <c r="NTS367" s="302" t="s">
        <v>5890</v>
      </c>
      <c r="NTT367" s="302" t="s">
        <v>5890</v>
      </c>
      <c r="NTU367" s="302" t="s">
        <v>5890</v>
      </c>
      <c r="NTV367" s="302" t="s">
        <v>5890</v>
      </c>
      <c r="NTW367" s="302" t="s">
        <v>5890</v>
      </c>
      <c r="NTX367" s="302" t="s">
        <v>5890</v>
      </c>
      <c r="NTY367" s="302" t="s">
        <v>5890</v>
      </c>
      <c r="NTZ367" s="302" t="s">
        <v>5890</v>
      </c>
      <c r="NUA367" s="302" t="s">
        <v>5890</v>
      </c>
      <c r="NUB367" s="302" t="s">
        <v>5890</v>
      </c>
      <c r="NUC367" s="302" t="s">
        <v>5890</v>
      </c>
      <c r="NUD367" s="302" t="s">
        <v>5890</v>
      </c>
      <c r="NUE367" s="302" t="s">
        <v>5890</v>
      </c>
      <c r="NUF367" s="302" t="s">
        <v>5890</v>
      </c>
      <c r="NUG367" s="302" t="s">
        <v>5890</v>
      </c>
      <c r="NUH367" s="302" t="s">
        <v>5890</v>
      </c>
      <c r="NUI367" s="302" t="s">
        <v>5890</v>
      </c>
      <c r="NUJ367" s="302" t="s">
        <v>5890</v>
      </c>
      <c r="NUK367" s="302" t="s">
        <v>5890</v>
      </c>
      <c r="NUL367" s="302" t="s">
        <v>5890</v>
      </c>
      <c r="NUM367" s="302" t="s">
        <v>5890</v>
      </c>
      <c r="NUN367" s="302" t="s">
        <v>5890</v>
      </c>
      <c r="NUO367" s="302" t="s">
        <v>5890</v>
      </c>
      <c r="NUP367" s="302" t="s">
        <v>5890</v>
      </c>
      <c r="NUQ367" s="302" t="s">
        <v>5890</v>
      </c>
      <c r="NUR367" s="302" t="s">
        <v>5890</v>
      </c>
      <c r="NUS367" s="302" t="s">
        <v>5890</v>
      </c>
      <c r="NUT367" s="302" t="s">
        <v>5890</v>
      </c>
      <c r="NUU367" s="302" t="s">
        <v>5890</v>
      </c>
      <c r="NUV367" s="302" t="s">
        <v>5890</v>
      </c>
      <c r="NUW367" s="302" t="s">
        <v>5890</v>
      </c>
      <c r="NUX367" s="302" t="s">
        <v>5890</v>
      </c>
      <c r="NUY367" s="302" t="s">
        <v>5890</v>
      </c>
      <c r="NUZ367" s="302" t="s">
        <v>5890</v>
      </c>
      <c r="NVA367" s="302" t="s">
        <v>5890</v>
      </c>
      <c r="NVB367" s="302" t="s">
        <v>5890</v>
      </c>
      <c r="NVC367" s="302" t="s">
        <v>5890</v>
      </c>
      <c r="NVD367" s="302" t="s">
        <v>5890</v>
      </c>
      <c r="NVE367" s="302" t="s">
        <v>5890</v>
      </c>
      <c r="NVF367" s="302" t="s">
        <v>5890</v>
      </c>
      <c r="NVG367" s="302" t="s">
        <v>5890</v>
      </c>
      <c r="NVH367" s="302" t="s">
        <v>5890</v>
      </c>
      <c r="NVI367" s="302" t="s">
        <v>5890</v>
      </c>
      <c r="NVJ367" s="302" t="s">
        <v>5890</v>
      </c>
      <c r="NVK367" s="302" t="s">
        <v>5890</v>
      </c>
      <c r="NVL367" s="302" t="s">
        <v>5890</v>
      </c>
      <c r="NVM367" s="302" t="s">
        <v>5890</v>
      </c>
      <c r="NVN367" s="302" t="s">
        <v>5890</v>
      </c>
      <c r="NVO367" s="302" t="s">
        <v>5890</v>
      </c>
      <c r="NVP367" s="302" t="s">
        <v>5890</v>
      </c>
      <c r="NVQ367" s="302" t="s">
        <v>5890</v>
      </c>
      <c r="NVR367" s="302" t="s">
        <v>5890</v>
      </c>
      <c r="NVS367" s="302" t="s">
        <v>5890</v>
      </c>
      <c r="NVT367" s="302" t="s">
        <v>5890</v>
      </c>
      <c r="NVU367" s="302" t="s">
        <v>5890</v>
      </c>
      <c r="NVV367" s="302" t="s">
        <v>5890</v>
      </c>
      <c r="NVW367" s="302" t="s">
        <v>5890</v>
      </c>
      <c r="NVX367" s="302" t="s">
        <v>5890</v>
      </c>
      <c r="NVY367" s="302" t="s">
        <v>5890</v>
      </c>
      <c r="NVZ367" s="302" t="s">
        <v>5890</v>
      </c>
      <c r="NWA367" s="302" t="s">
        <v>5890</v>
      </c>
      <c r="NWB367" s="302" t="s">
        <v>5890</v>
      </c>
      <c r="NWC367" s="302" t="s">
        <v>5890</v>
      </c>
      <c r="NWD367" s="302" t="s">
        <v>5890</v>
      </c>
      <c r="NWE367" s="302" t="s">
        <v>5890</v>
      </c>
      <c r="NWF367" s="302" t="s">
        <v>5890</v>
      </c>
      <c r="NWG367" s="302" t="s">
        <v>5890</v>
      </c>
      <c r="NWH367" s="302" t="s">
        <v>5890</v>
      </c>
      <c r="NWI367" s="302" t="s">
        <v>5890</v>
      </c>
      <c r="NWJ367" s="302" t="s">
        <v>5890</v>
      </c>
      <c r="NWK367" s="302" t="s">
        <v>5890</v>
      </c>
      <c r="NWL367" s="302" t="s">
        <v>5890</v>
      </c>
      <c r="NWM367" s="302" t="s">
        <v>5890</v>
      </c>
      <c r="NWN367" s="302" t="s">
        <v>5890</v>
      </c>
      <c r="NWO367" s="302" t="s">
        <v>5890</v>
      </c>
      <c r="NWP367" s="302" t="s">
        <v>5890</v>
      </c>
      <c r="NWQ367" s="302" t="s">
        <v>5890</v>
      </c>
      <c r="NWR367" s="302" t="s">
        <v>5890</v>
      </c>
      <c r="NWS367" s="302" t="s">
        <v>5890</v>
      </c>
      <c r="NWT367" s="302" t="s">
        <v>5890</v>
      </c>
      <c r="NWU367" s="302" t="s">
        <v>5890</v>
      </c>
      <c r="NWV367" s="302" t="s">
        <v>5890</v>
      </c>
      <c r="NWW367" s="302" t="s">
        <v>5890</v>
      </c>
      <c r="NWX367" s="302" t="s">
        <v>5890</v>
      </c>
      <c r="NWY367" s="302" t="s">
        <v>5890</v>
      </c>
      <c r="NWZ367" s="302" t="s">
        <v>5890</v>
      </c>
      <c r="NXA367" s="302" t="s">
        <v>5890</v>
      </c>
      <c r="NXB367" s="302" t="s">
        <v>5890</v>
      </c>
      <c r="NXC367" s="302" t="s">
        <v>5890</v>
      </c>
      <c r="NXD367" s="302" t="s">
        <v>5890</v>
      </c>
      <c r="NXE367" s="302" t="s">
        <v>5890</v>
      </c>
      <c r="NXF367" s="302" t="s">
        <v>5890</v>
      </c>
      <c r="NXG367" s="302" t="s">
        <v>5890</v>
      </c>
      <c r="NXH367" s="302" t="s">
        <v>5890</v>
      </c>
      <c r="NXI367" s="302" t="s">
        <v>5890</v>
      </c>
      <c r="NXJ367" s="302" t="s">
        <v>5890</v>
      </c>
      <c r="NXK367" s="302" t="s">
        <v>5890</v>
      </c>
      <c r="NXL367" s="302" t="s">
        <v>5890</v>
      </c>
      <c r="NXM367" s="302" t="s">
        <v>5890</v>
      </c>
      <c r="NXN367" s="302" t="s">
        <v>5890</v>
      </c>
      <c r="NXO367" s="302" t="s">
        <v>5890</v>
      </c>
      <c r="NXP367" s="302" t="s">
        <v>5890</v>
      </c>
      <c r="NXQ367" s="302" t="s">
        <v>5890</v>
      </c>
      <c r="NXR367" s="302" t="s">
        <v>5890</v>
      </c>
      <c r="NXS367" s="302" t="s">
        <v>5890</v>
      </c>
      <c r="NXT367" s="302" t="s">
        <v>5890</v>
      </c>
      <c r="NXU367" s="302" t="s">
        <v>5890</v>
      </c>
      <c r="NXV367" s="302" t="s">
        <v>5890</v>
      </c>
      <c r="NXW367" s="302" t="s">
        <v>5890</v>
      </c>
      <c r="NXX367" s="302" t="s">
        <v>5890</v>
      </c>
      <c r="NXY367" s="302" t="s">
        <v>5890</v>
      </c>
      <c r="NXZ367" s="302" t="s">
        <v>5890</v>
      </c>
      <c r="NYA367" s="302" t="s">
        <v>5890</v>
      </c>
      <c r="NYB367" s="302" t="s">
        <v>5890</v>
      </c>
      <c r="NYC367" s="302" t="s">
        <v>5890</v>
      </c>
      <c r="NYD367" s="302" t="s">
        <v>5890</v>
      </c>
      <c r="NYE367" s="302" t="s">
        <v>5890</v>
      </c>
      <c r="NYF367" s="302" t="s">
        <v>5890</v>
      </c>
      <c r="NYG367" s="302" t="s">
        <v>5890</v>
      </c>
      <c r="NYH367" s="302" t="s">
        <v>5890</v>
      </c>
      <c r="NYI367" s="302" t="s">
        <v>5890</v>
      </c>
      <c r="NYJ367" s="302" t="s">
        <v>5890</v>
      </c>
      <c r="NYK367" s="302" t="s">
        <v>5890</v>
      </c>
      <c r="NYL367" s="302" t="s">
        <v>5890</v>
      </c>
      <c r="NYM367" s="302" t="s">
        <v>5890</v>
      </c>
      <c r="NYN367" s="302" t="s">
        <v>5890</v>
      </c>
      <c r="NYO367" s="302" t="s">
        <v>5890</v>
      </c>
      <c r="NYP367" s="302" t="s">
        <v>5890</v>
      </c>
      <c r="NYQ367" s="302" t="s">
        <v>5890</v>
      </c>
      <c r="NYR367" s="302" t="s">
        <v>5890</v>
      </c>
      <c r="NYS367" s="302" t="s">
        <v>5890</v>
      </c>
      <c r="NYT367" s="302" t="s">
        <v>5890</v>
      </c>
      <c r="NYU367" s="302" t="s">
        <v>5890</v>
      </c>
      <c r="NYV367" s="302" t="s">
        <v>5890</v>
      </c>
      <c r="NYW367" s="302" t="s">
        <v>5890</v>
      </c>
      <c r="NYX367" s="302" t="s">
        <v>5890</v>
      </c>
      <c r="NYY367" s="302" t="s">
        <v>5890</v>
      </c>
      <c r="NYZ367" s="302" t="s">
        <v>5890</v>
      </c>
      <c r="NZA367" s="302" t="s">
        <v>5890</v>
      </c>
      <c r="NZB367" s="302" t="s">
        <v>5890</v>
      </c>
      <c r="NZC367" s="302" t="s">
        <v>5890</v>
      </c>
      <c r="NZD367" s="302" t="s">
        <v>5890</v>
      </c>
      <c r="NZE367" s="302" t="s">
        <v>5890</v>
      </c>
      <c r="NZF367" s="302" t="s">
        <v>5890</v>
      </c>
      <c r="NZG367" s="302" t="s">
        <v>5890</v>
      </c>
      <c r="NZH367" s="302" t="s">
        <v>5890</v>
      </c>
      <c r="NZI367" s="302" t="s">
        <v>5890</v>
      </c>
      <c r="NZJ367" s="302" t="s">
        <v>5890</v>
      </c>
      <c r="NZK367" s="302" t="s">
        <v>5890</v>
      </c>
      <c r="NZL367" s="302" t="s">
        <v>5890</v>
      </c>
      <c r="NZM367" s="302" t="s">
        <v>5890</v>
      </c>
      <c r="NZN367" s="302" t="s">
        <v>5890</v>
      </c>
      <c r="NZO367" s="302" t="s">
        <v>5890</v>
      </c>
      <c r="NZP367" s="302" t="s">
        <v>5890</v>
      </c>
      <c r="NZQ367" s="302" t="s">
        <v>5890</v>
      </c>
      <c r="NZR367" s="302" t="s">
        <v>5890</v>
      </c>
      <c r="NZS367" s="302" t="s">
        <v>5890</v>
      </c>
      <c r="NZT367" s="302" t="s">
        <v>5890</v>
      </c>
      <c r="NZU367" s="302" t="s">
        <v>5890</v>
      </c>
      <c r="NZV367" s="302" t="s">
        <v>5890</v>
      </c>
      <c r="NZW367" s="302" t="s">
        <v>5890</v>
      </c>
      <c r="NZX367" s="302" t="s">
        <v>5890</v>
      </c>
      <c r="NZY367" s="302" t="s">
        <v>5890</v>
      </c>
      <c r="NZZ367" s="302" t="s">
        <v>5890</v>
      </c>
      <c r="OAA367" s="302" t="s">
        <v>5890</v>
      </c>
      <c r="OAB367" s="302" t="s">
        <v>5890</v>
      </c>
      <c r="OAC367" s="302" t="s">
        <v>5890</v>
      </c>
      <c r="OAD367" s="302" t="s">
        <v>5890</v>
      </c>
      <c r="OAE367" s="302" t="s">
        <v>5890</v>
      </c>
      <c r="OAF367" s="302" t="s">
        <v>5890</v>
      </c>
      <c r="OAG367" s="302" t="s">
        <v>5890</v>
      </c>
      <c r="OAH367" s="302" t="s">
        <v>5890</v>
      </c>
      <c r="OAI367" s="302" t="s">
        <v>5890</v>
      </c>
      <c r="OAJ367" s="302" t="s">
        <v>5890</v>
      </c>
      <c r="OAK367" s="302" t="s">
        <v>5890</v>
      </c>
      <c r="OAL367" s="302" t="s">
        <v>5890</v>
      </c>
      <c r="OAM367" s="302" t="s">
        <v>5890</v>
      </c>
      <c r="OAN367" s="302" t="s">
        <v>5890</v>
      </c>
      <c r="OAO367" s="302" t="s">
        <v>5890</v>
      </c>
      <c r="OAP367" s="302" t="s">
        <v>5890</v>
      </c>
      <c r="OAQ367" s="302" t="s">
        <v>5890</v>
      </c>
      <c r="OAR367" s="302" t="s">
        <v>5890</v>
      </c>
      <c r="OAS367" s="302" t="s">
        <v>5890</v>
      </c>
      <c r="OAT367" s="302" t="s">
        <v>5890</v>
      </c>
      <c r="OAU367" s="302" t="s">
        <v>5890</v>
      </c>
      <c r="OAV367" s="302" t="s">
        <v>5890</v>
      </c>
      <c r="OAW367" s="302" t="s">
        <v>5890</v>
      </c>
      <c r="OAX367" s="302" t="s">
        <v>5890</v>
      </c>
      <c r="OAY367" s="302" t="s">
        <v>5890</v>
      </c>
      <c r="OAZ367" s="302" t="s">
        <v>5890</v>
      </c>
      <c r="OBA367" s="302" t="s">
        <v>5890</v>
      </c>
      <c r="OBB367" s="302" t="s">
        <v>5890</v>
      </c>
      <c r="OBC367" s="302" t="s">
        <v>5890</v>
      </c>
      <c r="OBD367" s="302" t="s">
        <v>5890</v>
      </c>
      <c r="OBE367" s="302" t="s">
        <v>5890</v>
      </c>
      <c r="OBF367" s="302" t="s">
        <v>5890</v>
      </c>
      <c r="OBG367" s="302" t="s">
        <v>5890</v>
      </c>
      <c r="OBH367" s="302" t="s">
        <v>5890</v>
      </c>
      <c r="OBI367" s="302" t="s">
        <v>5890</v>
      </c>
      <c r="OBJ367" s="302" t="s">
        <v>5890</v>
      </c>
      <c r="OBK367" s="302" t="s">
        <v>5890</v>
      </c>
      <c r="OBL367" s="302" t="s">
        <v>5890</v>
      </c>
      <c r="OBM367" s="302" t="s">
        <v>5890</v>
      </c>
      <c r="OBN367" s="302" t="s">
        <v>5890</v>
      </c>
      <c r="OBO367" s="302" t="s">
        <v>5890</v>
      </c>
      <c r="OBP367" s="302" t="s">
        <v>5890</v>
      </c>
      <c r="OBQ367" s="302" t="s">
        <v>5890</v>
      </c>
      <c r="OBR367" s="302" t="s">
        <v>5890</v>
      </c>
      <c r="OBS367" s="302" t="s">
        <v>5890</v>
      </c>
      <c r="OBT367" s="302" t="s">
        <v>5890</v>
      </c>
      <c r="OBU367" s="302" t="s">
        <v>5890</v>
      </c>
      <c r="OBV367" s="302" t="s">
        <v>5890</v>
      </c>
      <c r="OBW367" s="302" t="s">
        <v>5890</v>
      </c>
      <c r="OBX367" s="302" t="s">
        <v>5890</v>
      </c>
      <c r="OBY367" s="302" t="s">
        <v>5890</v>
      </c>
      <c r="OBZ367" s="302" t="s">
        <v>5890</v>
      </c>
      <c r="OCA367" s="302" t="s">
        <v>5890</v>
      </c>
      <c r="OCB367" s="302" t="s">
        <v>5890</v>
      </c>
      <c r="OCC367" s="302" t="s">
        <v>5890</v>
      </c>
      <c r="OCD367" s="302" t="s">
        <v>5890</v>
      </c>
      <c r="OCE367" s="302" t="s">
        <v>5890</v>
      </c>
      <c r="OCF367" s="302" t="s">
        <v>5890</v>
      </c>
      <c r="OCG367" s="302" t="s">
        <v>5890</v>
      </c>
      <c r="OCH367" s="302" t="s">
        <v>5890</v>
      </c>
      <c r="OCI367" s="302" t="s">
        <v>5890</v>
      </c>
      <c r="OCJ367" s="302" t="s">
        <v>5890</v>
      </c>
      <c r="OCK367" s="302" t="s">
        <v>5890</v>
      </c>
      <c r="OCL367" s="302" t="s">
        <v>5890</v>
      </c>
      <c r="OCM367" s="302" t="s">
        <v>5890</v>
      </c>
      <c r="OCN367" s="302" t="s">
        <v>5890</v>
      </c>
      <c r="OCO367" s="302" t="s">
        <v>5890</v>
      </c>
      <c r="OCP367" s="302" t="s">
        <v>5890</v>
      </c>
      <c r="OCQ367" s="302" t="s">
        <v>5890</v>
      </c>
      <c r="OCR367" s="302" t="s">
        <v>5890</v>
      </c>
      <c r="OCS367" s="302" t="s">
        <v>5890</v>
      </c>
      <c r="OCT367" s="302" t="s">
        <v>5890</v>
      </c>
      <c r="OCU367" s="302" t="s">
        <v>5890</v>
      </c>
      <c r="OCV367" s="302" t="s">
        <v>5890</v>
      </c>
      <c r="OCW367" s="302" t="s">
        <v>5890</v>
      </c>
      <c r="OCX367" s="302" t="s">
        <v>5890</v>
      </c>
      <c r="OCY367" s="302" t="s">
        <v>5890</v>
      </c>
      <c r="OCZ367" s="302" t="s">
        <v>5890</v>
      </c>
      <c r="ODA367" s="302" t="s">
        <v>5890</v>
      </c>
      <c r="ODB367" s="302" t="s">
        <v>5890</v>
      </c>
      <c r="ODC367" s="302" t="s">
        <v>5890</v>
      </c>
      <c r="ODD367" s="302" t="s">
        <v>5890</v>
      </c>
      <c r="ODE367" s="302" t="s">
        <v>5890</v>
      </c>
      <c r="ODF367" s="302" t="s">
        <v>5890</v>
      </c>
      <c r="ODG367" s="302" t="s">
        <v>5890</v>
      </c>
      <c r="ODH367" s="302" t="s">
        <v>5890</v>
      </c>
      <c r="ODI367" s="302" t="s">
        <v>5890</v>
      </c>
      <c r="ODJ367" s="302" t="s">
        <v>5890</v>
      </c>
      <c r="ODK367" s="302" t="s">
        <v>5890</v>
      </c>
      <c r="ODL367" s="302" t="s">
        <v>5890</v>
      </c>
      <c r="ODM367" s="302" t="s">
        <v>5890</v>
      </c>
      <c r="ODN367" s="302" t="s">
        <v>5890</v>
      </c>
      <c r="ODO367" s="302" t="s">
        <v>5890</v>
      </c>
      <c r="ODP367" s="302" t="s">
        <v>5890</v>
      </c>
      <c r="ODQ367" s="302" t="s">
        <v>5890</v>
      </c>
      <c r="ODR367" s="302" t="s">
        <v>5890</v>
      </c>
      <c r="ODS367" s="302" t="s">
        <v>5890</v>
      </c>
      <c r="ODT367" s="302" t="s">
        <v>5890</v>
      </c>
      <c r="ODU367" s="302" t="s">
        <v>5890</v>
      </c>
      <c r="ODV367" s="302" t="s">
        <v>5890</v>
      </c>
      <c r="ODW367" s="302" t="s">
        <v>5890</v>
      </c>
      <c r="ODX367" s="302" t="s">
        <v>5890</v>
      </c>
      <c r="ODY367" s="302" t="s">
        <v>5890</v>
      </c>
      <c r="ODZ367" s="302" t="s">
        <v>5890</v>
      </c>
      <c r="OEA367" s="302" t="s">
        <v>5890</v>
      </c>
      <c r="OEB367" s="302" t="s">
        <v>5890</v>
      </c>
      <c r="OEC367" s="302" t="s">
        <v>5890</v>
      </c>
      <c r="OED367" s="302" t="s">
        <v>5890</v>
      </c>
      <c r="OEE367" s="302" t="s">
        <v>5890</v>
      </c>
      <c r="OEF367" s="302" t="s">
        <v>5890</v>
      </c>
      <c r="OEG367" s="302" t="s">
        <v>5890</v>
      </c>
      <c r="OEH367" s="302" t="s">
        <v>5890</v>
      </c>
      <c r="OEI367" s="302" t="s">
        <v>5890</v>
      </c>
      <c r="OEJ367" s="302" t="s">
        <v>5890</v>
      </c>
      <c r="OEK367" s="302" t="s">
        <v>5890</v>
      </c>
      <c r="OEL367" s="302" t="s">
        <v>5890</v>
      </c>
      <c r="OEM367" s="302" t="s">
        <v>5890</v>
      </c>
      <c r="OEN367" s="302" t="s">
        <v>5890</v>
      </c>
      <c r="OEO367" s="302" t="s">
        <v>5890</v>
      </c>
      <c r="OEP367" s="302" t="s">
        <v>5890</v>
      </c>
      <c r="OEQ367" s="302" t="s">
        <v>5890</v>
      </c>
      <c r="OER367" s="302" t="s">
        <v>5890</v>
      </c>
      <c r="OES367" s="302" t="s">
        <v>5890</v>
      </c>
      <c r="OET367" s="302" t="s">
        <v>5890</v>
      </c>
      <c r="OEU367" s="302" t="s">
        <v>5890</v>
      </c>
      <c r="OEV367" s="302" t="s">
        <v>5890</v>
      </c>
      <c r="OEW367" s="302" t="s">
        <v>5890</v>
      </c>
      <c r="OEX367" s="302" t="s">
        <v>5890</v>
      </c>
      <c r="OEY367" s="302" t="s">
        <v>5890</v>
      </c>
      <c r="OEZ367" s="302" t="s">
        <v>5890</v>
      </c>
      <c r="OFA367" s="302" t="s">
        <v>5890</v>
      </c>
      <c r="OFB367" s="302" t="s">
        <v>5890</v>
      </c>
      <c r="OFC367" s="302" t="s">
        <v>5890</v>
      </c>
      <c r="OFD367" s="302" t="s">
        <v>5890</v>
      </c>
      <c r="OFE367" s="302" t="s">
        <v>5890</v>
      </c>
      <c r="OFF367" s="302" t="s">
        <v>5890</v>
      </c>
      <c r="OFG367" s="302" t="s">
        <v>5890</v>
      </c>
      <c r="OFH367" s="302" t="s">
        <v>5890</v>
      </c>
      <c r="OFI367" s="302" t="s">
        <v>5890</v>
      </c>
      <c r="OFJ367" s="302" t="s">
        <v>5890</v>
      </c>
      <c r="OFK367" s="302" t="s">
        <v>5890</v>
      </c>
      <c r="OFL367" s="302" t="s">
        <v>5890</v>
      </c>
      <c r="OFM367" s="302" t="s">
        <v>5890</v>
      </c>
      <c r="OFN367" s="302" t="s">
        <v>5890</v>
      </c>
      <c r="OFO367" s="302" t="s">
        <v>5890</v>
      </c>
      <c r="OFP367" s="302" t="s">
        <v>5890</v>
      </c>
      <c r="OFQ367" s="302" t="s">
        <v>5890</v>
      </c>
      <c r="OFR367" s="302" t="s">
        <v>5890</v>
      </c>
      <c r="OFS367" s="302" t="s">
        <v>5890</v>
      </c>
      <c r="OFT367" s="302" t="s">
        <v>5890</v>
      </c>
      <c r="OFU367" s="302" t="s">
        <v>5890</v>
      </c>
      <c r="OFV367" s="302" t="s">
        <v>5890</v>
      </c>
      <c r="OFW367" s="302" t="s">
        <v>5890</v>
      </c>
      <c r="OFX367" s="302" t="s">
        <v>5890</v>
      </c>
      <c r="OFY367" s="302" t="s">
        <v>5890</v>
      </c>
      <c r="OFZ367" s="302" t="s">
        <v>5890</v>
      </c>
      <c r="OGA367" s="302" t="s">
        <v>5890</v>
      </c>
      <c r="OGB367" s="302" t="s">
        <v>5890</v>
      </c>
      <c r="OGC367" s="302" t="s">
        <v>5890</v>
      </c>
      <c r="OGD367" s="302" t="s">
        <v>5890</v>
      </c>
      <c r="OGE367" s="302" t="s">
        <v>5890</v>
      </c>
      <c r="OGF367" s="302" t="s">
        <v>5890</v>
      </c>
      <c r="OGG367" s="302" t="s">
        <v>5890</v>
      </c>
      <c r="OGH367" s="302" t="s">
        <v>5890</v>
      </c>
      <c r="OGI367" s="302" t="s">
        <v>5890</v>
      </c>
      <c r="OGJ367" s="302" t="s">
        <v>5890</v>
      </c>
      <c r="OGK367" s="302" t="s">
        <v>5890</v>
      </c>
      <c r="OGL367" s="302" t="s">
        <v>5890</v>
      </c>
      <c r="OGM367" s="302" t="s">
        <v>5890</v>
      </c>
      <c r="OGN367" s="302" t="s">
        <v>5890</v>
      </c>
      <c r="OGO367" s="302" t="s">
        <v>5890</v>
      </c>
      <c r="OGP367" s="302" t="s">
        <v>5890</v>
      </c>
      <c r="OGQ367" s="302" t="s">
        <v>5890</v>
      </c>
      <c r="OGR367" s="302" t="s">
        <v>5890</v>
      </c>
      <c r="OGS367" s="302" t="s">
        <v>5890</v>
      </c>
      <c r="OGT367" s="302" t="s">
        <v>5890</v>
      </c>
      <c r="OGU367" s="302" t="s">
        <v>5890</v>
      </c>
      <c r="OGV367" s="302" t="s">
        <v>5890</v>
      </c>
      <c r="OGW367" s="302" t="s">
        <v>5890</v>
      </c>
      <c r="OGX367" s="302" t="s">
        <v>5890</v>
      </c>
      <c r="OGY367" s="302" t="s">
        <v>5890</v>
      </c>
      <c r="OGZ367" s="302" t="s">
        <v>5890</v>
      </c>
      <c r="OHA367" s="302" t="s">
        <v>5890</v>
      </c>
      <c r="OHB367" s="302" t="s">
        <v>5890</v>
      </c>
      <c r="OHC367" s="302" t="s">
        <v>5890</v>
      </c>
      <c r="OHD367" s="302" t="s">
        <v>5890</v>
      </c>
      <c r="OHE367" s="302" t="s">
        <v>5890</v>
      </c>
      <c r="OHF367" s="302" t="s">
        <v>5890</v>
      </c>
      <c r="OHG367" s="302" t="s">
        <v>5890</v>
      </c>
      <c r="OHH367" s="302" t="s">
        <v>5890</v>
      </c>
      <c r="OHI367" s="302" t="s">
        <v>5890</v>
      </c>
      <c r="OHJ367" s="302" t="s">
        <v>5890</v>
      </c>
      <c r="OHK367" s="302" t="s">
        <v>5890</v>
      </c>
      <c r="OHL367" s="302" t="s">
        <v>5890</v>
      </c>
      <c r="OHM367" s="302" t="s">
        <v>5890</v>
      </c>
      <c r="OHN367" s="302" t="s">
        <v>5890</v>
      </c>
      <c r="OHO367" s="302" t="s">
        <v>5890</v>
      </c>
      <c r="OHP367" s="302" t="s">
        <v>5890</v>
      </c>
      <c r="OHQ367" s="302" t="s">
        <v>5890</v>
      </c>
      <c r="OHR367" s="302" t="s">
        <v>5890</v>
      </c>
      <c r="OHS367" s="302" t="s">
        <v>5890</v>
      </c>
      <c r="OHT367" s="302" t="s">
        <v>5890</v>
      </c>
      <c r="OHU367" s="302" t="s">
        <v>5890</v>
      </c>
      <c r="OHV367" s="302" t="s">
        <v>5890</v>
      </c>
      <c r="OHW367" s="302" t="s">
        <v>5890</v>
      </c>
      <c r="OHX367" s="302" t="s">
        <v>5890</v>
      </c>
      <c r="OHY367" s="302" t="s">
        <v>5890</v>
      </c>
      <c r="OHZ367" s="302" t="s">
        <v>5890</v>
      </c>
      <c r="OIA367" s="302" t="s">
        <v>5890</v>
      </c>
      <c r="OIB367" s="302" t="s">
        <v>5890</v>
      </c>
      <c r="OIC367" s="302" t="s">
        <v>5890</v>
      </c>
      <c r="OID367" s="302" t="s">
        <v>5890</v>
      </c>
      <c r="OIE367" s="302" t="s">
        <v>5890</v>
      </c>
      <c r="OIF367" s="302" t="s">
        <v>5890</v>
      </c>
      <c r="OIG367" s="302" t="s">
        <v>5890</v>
      </c>
      <c r="OIH367" s="302" t="s">
        <v>5890</v>
      </c>
      <c r="OII367" s="302" t="s">
        <v>5890</v>
      </c>
      <c r="OIJ367" s="302" t="s">
        <v>5890</v>
      </c>
      <c r="OIK367" s="302" t="s">
        <v>5890</v>
      </c>
      <c r="OIL367" s="302" t="s">
        <v>5890</v>
      </c>
      <c r="OIM367" s="302" t="s">
        <v>5890</v>
      </c>
      <c r="OIN367" s="302" t="s">
        <v>5890</v>
      </c>
      <c r="OIO367" s="302" t="s">
        <v>5890</v>
      </c>
      <c r="OIP367" s="302" t="s">
        <v>5890</v>
      </c>
      <c r="OIQ367" s="302" t="s">
        <v>5890</v>
      </c>
      <c r="OIR367" s="302" t="s">
        <v>5890</v>
      </c>
      <c r="OIS367" s="302" t="s">
        <v>5890</v>
      </c>
      <c r="OIT367" s="302" t="s">
        <v>5890</v>
      </c>
      <c r="OIU367" s="302" t="s">
        <v>5890</v>
      </c>
      <c r="OIV367" s="302" t="s">
        <v>5890</v>
      </c>
      <c r="OIW367" s="302" t="s">
        <v>5890</v>
      </c>
      <c r="OIX367" s="302" t="s">
        <v>5890</v>
      </c>
      <c r="OIY367" s="302" t="s">
        <v>5890</v>
      </c>
      <c r="OIZ367" s="302" t="s">
        <v>5890</v>
      </c>
      <c r="OJA367" s="302" t="s">
        <v>5890</v>
      </c>
      <c r="OJB367" s="302" t="s">
        <v>5890</v>
      </c>
      <c r="OJC367" s="302" t="s">
        <v>5890</v>
      </c>
      <c r="OJD367" s="302" t="s">
        <v>5890</v>
      </c>
      <c r="OJE367" s="302" t="s">
        <v>5890</v>
      </c>
      <c r="OJF367" s="302" t="s">
        <v>5890</v>
      </c>
      <c r="OJG367" s="302" t="s">
        <v>5890</v>
      </c>
      <c r="OJH367" s="302" t="s">
        <v>5890</v>
      </c>
      <c r="OJI367" s="302" t="s">
        <v>5890</v>
      </c>
      <c r="OJJ367" s="302" t="s">
        <v>5890</v>
      </c>
      <c r="OJK367" s="302" t="s">
        <v>5890</v>
      </c>
      <c r="OJL367" s="302" t="s">
        <v>5890</v>
      </c>
      <c r="OJM367" s="302" t="s">
        <v>5890</v>
      </c>
      <c r="OJN367" s="302" t="s">
        <v>5890</v>
      </c>
      <c r="OJO367" s="302" t="s">
        <v>5890</v>
      </c>
      <c r="OJP367" s="302" t="s">
        <v>5890</v>
      </c>
      <c r="OJQ367" s="302" t="s">
        <v>5890</v>
      </c>
      <c r="OJR367" s="302" t="s">
        <v>5890</v>
      </c>
      <c r="OJS367" s="302" t="s">
        <v>5890</v>
      </c>
      <c r="OJT367" s="302" t="s">
        <v>5890</v>
      </c>
      <c r="OJU367" s="302" t="s">
        <v>5890</v>
      </c>
      <c r="OJV367" s="302" t="s">
        <v>5890</v>
      </c>
      <c r="OJW367" s="302" t="s">
        <v>5890</v>
      </c>
      <c r="OJX367" s="302" t="s">
        <v>5890</v>
      </c>
      <c r="OJY367" s="302" t="s">
        <v>5890</v>
      </c>
      <c r="OJZ367" s="302" t="s">
        <v>5890</v>
      </c>
      <c r="OKA367" s="302" t="s">
        <v>5890</v>
      </c>
      <c r="OKB367" s="302" t="s">
        <v>5890</v>
      </c>
      <c r="OKC367" s="302" t="s">
        <v>5890</v>
      </c>
      <c r="OKD367" s="302" t="s">
        <v>5890</v>
      </c>
      <c r="OKE367" s="302" t="s">
        <v>5890</v>
      </c>
      <c r="OKF367" s="302" t="s">
        <v>5890</v>
      </c>
      <c r="OKG367" s="302" t="s">
        <v>5890</v>
      </c>
      <c r="OKH367" s="302" t="s">
        <v>5890</v>
      </c>
      <c r="OKI367" s="302" t="s">
        <v>5890</v>
      </c>
      <c r="OKJ367" s="302" t="s">
        <v>5890</v>
      </c>
      <c r="OKK367" s="302" t="s">
        <v>5890</v>
      </c>
      <c r="OKL367" s="302" t="s">
        <v>5890</v>
      </c>
      <c r="OKM367" s="302" t="s">
        <v>5890</v>
      </c>
      <c r="OKN367" s="302" t="s">
        <v>5890</v>
      </c>
      <c r="OKO367" s="302" t="s">
        <v>5890</v>
      </c>
      <c r="OKP367" s="302" t="s">
        <v>5890</v>
      </c>
      <c r="OKQ367" s="302" t="s">
        <v>5890</v>
      </c>
      <c r="OKR367" s="302" t="s">
        <v>5890</v>
      </c>
      <c r="OKS367" s="302" t="s">
        <v>5890</v>
      </c>
      <c r="OKT367" s="302" t="s">
        <v>5890</v>
      </c>
      <c r="OKU367" s="302" t="s">
        <v>5890</v>
      </c>
      <c r="OKV367" s="302" t="s">
        <v>5890</v>
      </c>
      <c r="OKW367" s="302" t="s">
        <v>5890</v>
      </c>
      <c r="OKX367" s="302" t="s">
        <v>5890</v>
      </c>
      <c r="OKY367" s="302" t="s">
        <v>5890</v>
      </c>
      <c r="OKZ367" s="302" t="s">
        <v>5890</v>
      </c>
      <c r="OLA367" s="302" t="s">
        <v>5890</v>
      </c>
      <c r="OLB367" s="302" t="s">
        <v>5890</v>
      </c>
      <c r="OLC367" s="302" t="s">
        <v>5890</v>
      </c>
      <c r="OLD367" s="302" t="s">
        <v>5890</v>
      </c>
      <c r="OLE367" s="302" t="s">
        <v>5890</v>
      </c>
      <c r="OLF367" s="302" t="s">
        <v>5890</v>
      </c>
      <c r="OLG367" s="302" t="s">
        <v>5890</v>
      </c>
      <c r="OLH367" s="302" t="s">
        <v>5890</v>
      </c>
      <c r="OLI367" s="302" t="s">
        <v>5890</v>
      </c>
      <c r="OLJ367" s="302" t="s">
        <v>5890</v>
      </c>
      <c r="OLK367" s="302" t="s">
        <v>5890</v>
      </c>
      <c r="OLL367" s="302" t="s">
        <v>5890</v>
      </c>
      <c r="OLM367" s="302" t="s">
        <v>5890</v>
      </c>
      <c r="OLN367" s="302" t="s">
        <v>5890</v>
      </c>
      <c r="OLO367" s="302" t="s">
        <v>5890</v>
      </c>
      <c r="OLP367" s="302" t="s">
        <v>5890</v>
      </c>
      <c r="OLQ367" s="302" t="s">
        <v>5890</v>
      </c>
      <c r="OLR367" s="302" t="s">
        <v>5890</v>
      </c>
      <c r="OLS367" s="302" t="s">
        <v>5890</v>
      </c>
      <c r="OLT367" s="302" t="s">
        <v>5890</v>
      </c>
      <c r="OLU367" s="302" t="s">
        <v>5890</v>
      </c>
      <c r="OLV367" s="302" t="s">
        <v>5890</v>
      </c>
      <c r="OLW367" s="302" t="s">
        <v>5890</v>
      </c>
      <c r="OLX367" s="302" t="s">
        <v>5890</v>
      </c>
      <c r="OLY367" s="302" t="s">
        <v>5890</v>
      </c>
      <c r="OLZ367" s="302" t="s">
        <v>5890</v>
      </c>
      <c r="OMA367" s="302" t="s">
        <v>5890</v>
      </c>
      <c r="OMB367" s="302" t="s">
        <v>5890</v>
      </c>
      <c r="OMC367" s="302" t="s">
        <v>5890</v>
      </c>
      <c r="OMD367" s="302" t="s">
        <v>5890</v>
      </c>
      <c r="OME367" s="302" t="s">
        <v>5890</v>
      </c>
      <c r="OMF367" s="302" t="s">
        <v>5890</v>
      </c>
      <c r="OMG367" s="302" t="s">
        <v>5890</v>
      </c>
      <c r="OMH367" s="302" t="s">
        <v>5890</v>
      </c>
      <c r="OMI367" s="302" t="s">
        <v>5890</v>
      </c>
      <c r="OMJ367" s="302" t="s">
        <v>5890</v>
      </c>
      <c r="OMK367" s="302" t="s">
        <v>5890</v>
      </c>
      <c r="OML367" s="302" t="s">
        <v>5890</v>
      </c>
      <c r="OMM367" s="302" t="s">
        <v>5890</v>
      </c>
      <c r="OMN367" s="302" t="s">
        <v>5890</v>
      </c>
      <c r="OMO367" s="302" t="s">
        <v>5890</v>
      </c>
      <c r="OMP367" s="302" t="s">
        <v>5890</v>
      </c>
      <c r="OMQ367" s="302" t="s">
        <v>5890</v>
      </c>
      <c r="OMR367" s="302" t="s">
        <v>5890</v>
      </c>
      <c r="OMS367" s="302" t="s">
        <v>5890</v>
      </c>
      <c r="OMT367" s="302" t="s">
        <v>5890</v>
      </c>
      <c r="OMU367" s="302" t="s">
        <v>5890</v>
      </c>
      <c r="OMV367" s="302" t="s">
        <v>5890</v>
      </c>
      <c r="OMW367" s="302" t="s">
        <v>5890</v>
      </c>
      <c r="OMX367" s="302" t="s">
        <v>5890</v>
      </c>
      <c r="OMY367" s="302" t="s">
        <v>5890</v>
      </c>
      <c r="OMZ367" s="302" t="s">
        <v>5890</v>
      </c>
      <c r="ONA367" s="302" t="s">
        <v>5890</v>
      </c>
      <c r="ONB367" s="302" t="s">
        <v>5890</v>
      </c>
      <c r="ONC367" s="302" t="s">
        <v>5890</v>
      </c>
      <c r="OND367" s="302" t="s">
        <v>5890</v>
      </c>
      <c r="ONE367" s="302" t="s">
        <v>5890</v>
      </c>
      <c r="ONF367" s="302" t="s">
        <v>5890</v>
      </c>
      <c r="ONG367" s="302" t="s">
        <v>5890</v>
      </c>
      <c r="ONH367" s="302" t="s">
        <v>5890</v>
      </c>
      <c r="ONI367" s="302" t="s">
        <v>5890</v>
      </c>
      <c r="ONJ367" s="302" t="s">
        <v>5890</v>
      </c>
      <c r="ONK367" s="302" t="s">
        <v>5890</v>
      </c>
      <c r="ONL367" s="302" t="s">
        <v>5890</v>
      </c>
      <c r="ONM367" s="302" t="s">
        <v>5890</v>
      </c>
      <c r="ONN367" s="302" t="s">
        <v>5890</v>
      </c>
      <c r="ONO367" s="302" t="s">
        <v>5890</v>
      </c>
      <c r="ONP367" s="302" t="s">
        <v>5890</v>
      </c>
      <c r="ONQ367" s="302" t="s">
        <v>5890</v>
      </c>
      <c r="ONR367" s="302" t="s">
        <v>5890</v>
      </c>
      <c r="ONS367" s="302" t="s">
        <v>5890</v>
      </c>
      <c r="ONT367" s="302" t="s">
        <v>5890</v>
      </c>
      <c r="ONU367" s="302" t="s">
        <v>5890</v>
      </c>
      <c r="ONV367" s="302" t="s">
        <v>5890</v>
      </c>
      <c r="ONW367" s="302" t="s">
        <v>5890</v>
      </c>
      <c r="ONX367" s="302" t="s">
        <v>5890</v>
      </c>
      <c r="ONY367" s="302" t="s">
        <v>5890</v>
      </c>
      <c r="ONZ367" s="302" t="s">
        <v>5890</v>
      </c>
      <c r="OOA367" s="302" t="s">
        <v>5890</v>
      </c>
      <c r="OOB367" s="302" t="s">
        <v>5890</v>
      </c>
      <c r="OOC367" s="302" t="s">
        <v>5890</v>
      </c>
      <c r="OOD367" s="302" t="s">
        <v>5890</v>
      </c>
      <c r="OOE367" s="302" t="s">
        <v>5890</v>
      </c>
      <c r="OOF367" s="302" t="s">
        <v>5890</v>
      </c>
      <c r="OOG367" s="302" t="s">
        <v>5890</v>
      </c>
      <c r="OOH367" s="302" t="s">
        <v>5890</v>
      </c>
      <c r="OOI367" s="302" t="s">
        <v>5890</v>
      </c>
      <c r="OOJ367" s="302" t="s">
        <v>5890</v>
      </c>
      <c r="OOK367" s="302" t="s">
        <v>5890</v>
      </c>
      <c r="OOL367" s="302" t="s">
        <v>5890</v>
      </c>
      <c r="OOM367" s="302" t="s">
        <v>5890</v>
      </c>
      <c r="OON367" s="302" t="s">
        <v>5890</v>
      </c>
      <c r="OOO367" s="302" t="s">
        <v>5890</v>
      </c>
      <c r="OOP367" s="302" t="s">
        <v>5890</v>
      </c>
      <c r="OOQ367" s="302" t="s">
        <v>5890</v>
      </c>
      <c r="OOR367" s="302" t="s">
        <v>5890</v>
      </c>
      <c r="OOS367" s="302" t="s">
        <v>5890</v>
      </c>
      <c r="OOT367" s="302" t="s">
        <v>5890</v>
      </c>
      <c r="OOU367" s="302" t="s">
        <v>5890</v>
      </c>
      <c r="OOV367" s="302" t="s">
        <v>5890</v>
      </c>
      <c r="OOW367" s="302" t="s">
        <v>5890</v>
      </c>
      <c r="OOX367" s="302" t="s">
        <v>5890</v>
      </c>
      <c r="OOY367" s="302" t="s">
        <v>5890</v>
      </c>
      <c r="OOZ367" s="302" t="s">
        <v>5890</v>
      </c>
      <c r="OPA367" s="302" t="s">
        <v>5890</v>
      </c>
      <c r="OPB367" s="302" t="s">
        <v>5890</v>
      </c>
      <c r="OPC367" s="302" t="s">
        <v>5890</v>
      </c>
      <c r="OPD367" s="302" t="s">
        <v>5890</v>
      </c>
      <c r="OPE367" s="302" t="s">
        <v>5890</v>
      </c>
      <c r="OPF367" s="302" t="s">
        <v>5890</v>
      </c>
      <c r="OPG367" s="302" t="s">
        <v>5890</v>
      </c>
      <c r="OPH367" s="302" t="s">
        <v>5890</v>
      </c>
      <c r="OPI367" s="302" t="s">
        <v>5890</v>
      </c>
      <c r="OPJ367" s="302" t="s">
        <v>5890</v>
      </c>
      <c r="OPK367" s="302" t="s">
        <v>5890</v>
      </c>
      <c r="OPL367" s="302" t="s">
        <v>5890</v>
      </c>
      <c r="OPM367" s="302" t="s">
        <v>5890</v>
      </c>
      <c r="OPN367" s="302" t="s">
        <v>5890</v>
      </c>
      <c r="OPO367" s="302" t="s">
        <v>5890</v>
      </c>
      <c r="OPP367" s="302" t="s">
        <v>5890</v>
      </c>
      <c r="OPQ367" s="302" t="s">
        <v>5890</v>
      </c>
      <c r="OPR367" s="302" t="s">
        <v>5890</v>
      </c>
      <c r="OPS367" s="302" t="s">
        <v>5890</v>
      </c>
      <c r="OPT367" s="302" t="s">
        <v>5890</v>
      </c>
      <c r="OPU367" s="302" t="s">
        <v>5890</v>
      </c>
      <c r="OPV367" s="302" t="s">
        <v>5890</v>
      </c>
      <c r="OPW367" s="302" t="s">
        <v>5890</v>
      </c>
      <c r="OPX367" s="302" t="s">
        <v>5890</v>
      </c>
      <c r="OPY367" s="302" t="s">
        <v>5890</v>
      </c>
      <c r="OPZ367" s="302" t="s">
        <v>5890</v>
      </c>
      <c r="OQA367" s="302" t="s">
        <v>5890</v>
      </c>
      <c r="OQB367" s="302" t="s">
        <v>5890</v>
      </c>
      <c r="OQC367" s="302" t="s">
        <v>5890</v>
      </c>
      <c r="OQD367" s="302" t="s">
        <v>5890</v>
      </c>
      <c r="OQE367" s="302" t="s">
        <v>5890</v>
      </c>
      <c r="OQF367" s="302" t="s">
        <v>5890</v>
      </c>
      <c r="OQG367" s="302" t="s">
        <v>5890</v>
      </c>
      <c r="OQH367" s="302" t="s">
        <v>5890</v>
      </c>
      <c r="OQI367" s="302" t="s">
        <v>5890</v>
      </c>
      <c r="OQJ367" s="302" t="s">
        <v>5890</v>
      </c>
      <c r="OQK367" s="302" t="s">
        <v>5890</v>
      </c>
      <c r="OQL367" s="302" t="s">
        <v>5890</v>
      </c>
      <c r="OQM367" s="302" t="s">
        <v>5890</v>
      </c>
      <c r="OQN367" s="302" t="s">
        <v>5890</v>
      </c>
      <c r="OQO367" s="302" t="s">
        <v>5890</v>
      </c>
      <c r="OQP367" s="302" t="s">
        <v>5890</v>
      </c>
      <c r="OQQ367" s="302" t="s">
        <v>5890</v>
      </c>
      <c r="OQR367" s="302" t="s">
        <v>5890</v>
      </c>
      <c r="OQS367" s="302" t="s">
        <v>5890</v>
      </c>
      <c r="OQT367" s="302" t="s">
        <v>5890</v>
      </c>
      <c r="OQU367" s="302" t="s">
        <v>5890</v>
      </c>
      <c r="OQV367" s="302" t="s">
        <v>5890</v>
      </c>
      <c r="OQW367" s="302" t="s">
        <v>5890</v>
      </c>
      <c r="OQX367" s="302" t="s">
        <v>5890</v>
      </c>
      <c r="OQY367" s="302" t="s">
        <v>5890</v>
      </c>
      <c r="OQZ367" s="302" t="s">
        <v>5890</v>
      </c>
      <c r="ORA367" s="302" t="s">
        <v>5890</v>
      </c>
      <c r="ORB367" s="302" t="s">
        <v>5890</v>
      </c>
      <c r="ORC367" s="302" t="s">
        <v>5890</v>
      </c>
      <c r="ORD367" s="302" t="s">
        <v>5890</v>
      </c>
      <c r="ORE367" s="302" t="s">
        <v>5890</v>
      </c>
      <c r="ORF367" s="302" t="s">
        <v>5890</v>
      </c>
      <c r="ORG367" s="302" t="s">
        <v>5890</v>
      </c>
      <c r="ORH367" s="302" t="s">
        <v>5890</v>
      </c>
      <c r="ORI367" s="302" t="s">
        <v>5890</v>
      </c>
      <c r="ORJ367" s="302" t="s">
        <v>5890</v>
      </c>
      <c r="ORK367" s="302" t="s">
        <v>5890</v>
      </c>
      <c r="ORL367" s="302" t="s">
        <v>5890</v>
      </c>
      <c r="ORM367" s="302" t="s">
        <v>5890</v>
      </c>
      <c r="ORN367" s="302" t="s">
        <v>5890</v>
      </c>
      <c r="ORO367" s="302" t="s">
        <v>5890</v>
      </c>
      <c r="ORP367" s="302" t="s">
        <v>5890</v>
      </c>
      <c r="ORQ367" s="302" t="s">
        <v>5890</v>
      </c>
      <c r="ORR367" s="302" t="s">
        <v>5890</v>
      </c>
      <c r="ORS367" s="302" t="s">
        <v>5890</v>
      </c>
      <c r="ORT367" s="302" t="s">
        <v>5890</v>
      </c>
      <c r="ORU367" s="302" t="s">
        <v>5890</v>
      </c>
      <c r="ORV367" s="302" t="s">
        <v>5890</v>
      </c>
      <c r="ORW367" s="302" t="s">
        <v>5890</v>
      </c>
      <c r="ORX367" s="302" t="s">
        <v>5890</v>
      </c>
      <c r="ORY367" s="302" t="s">
        <v>5890</v>
      </c>
      <c r="ORZ367" s="302" t="s">
        <v>5890</v>
      </c>
      <c r="OSA367" s="302" t="s">
        <v>5890</v>
      </c>
      <c r="OSB367" s="302" t="s">
        <v>5890</v>
      </c>
      <c r="OSC367" s="302" t="s">
        <v>5890</v>
      </c>
      <c r="OSD367" s="302" t="s">
        <v>5890</v>
      </c>
      <c r="OSE367" s="302" t="s">
        <v>5890</v>
      </c>
      <c r="OSF367" s="302" t="s">
        <v>5890</v>
      </c>
      <c r="OSG367" s="302" t="s">
        <v>5890</v>
      </c>
      <c r="OSH367" s="302" t="s">
        <v>5890</v>
      </c>
      <c r="OSI367" s="302" t="s">
        <v>5890</v>
      </c>
      <c r="OSJ367" s="302" t="s">
        <v>5890</v>
      </c>
      <c r="OSK367" s="302" t="s">
        <v>5890</v>
      </c>
      <c r="OSL367" s="302" t="s">
        <v>5890</v>
      </c>
      <c r="OSM367" s="302" t="s">
        <v>5890</v>
      </c>
      <c r="OSN367" s="302" t="s">
        <v>5890</v>
      </c>
      <c r="OSO367" s="302" t="s">
        <v>5890</v>
      </c>
      <c r="OSP367" s="302" t="s">
        <v>5890</v>
      </c>
      <c r="OSQ367" s="302" t="s">
        <v>5890</v>
      </c>
      <c r="OSR367" s="302" t="s">
        <v>5890</v>
      </c>
      <c r="OSS367" s="302" t="s">
        <v>5890</v>
      </c>
      <c r="OST367" s="302" t="s">
        <v>5890</v>
      </c>
      <c r="OSU367" s="302" t="s">
        <v>5890</v>
      </c>
      <c r="OSV367" s="302" t="s">
        <v>5890</v>
      </c>
      <c r="OSW367" s="302" t="s">
        <v>5890</v>
      </c>
      <c r="OSX367" s="302" t="s">
        <v>5890</v>
      </c>
      <c r="OSY367" s="302" t="s">
        <v>5890</v>
      </c>
      <c r="OSZ367" s="302" t="s">
        <v>5890</v>
      </c>
      <c r="OTA367" s="302" t="s">
        <v>5890</v>
      </c>
      <c r="OTB367" s="302" t="s">
        <v>5890</v>
      </c>
      <c r="OTC367" s="302" t="s">
        <v>5890</v>
      </c>
      <c r="OTD367" s="302" t="s">
        <v>5890</v>
      </c>
      <c r="OTE367" s="302" t="s">
        <v>5890</v>
      </c>
      <c r="OTF367" s="302" t="s">
        <v>5890</v>
      </c>
      <c r="OTG367" s="302" t="s">
        <v>5890</v>
      </c>
      <c r="OTH367" s="302" t="s">
        <v>5890</v>
      </c>
      <c r="OTI367" s="302" t="s">
        <v>5890</v>
      </c>
      <c r="OTJ367" s="302" t="s">
        <v>5890</v>
      </c>
      <c r="OTK367" s="302" t="s">
        <v>5890</v>
      </c>
      <c r="OTL367" s="302" t="s">
        <v>5890</v>
      </c>
      <c r="OTM367" s="302" t="s">
        <v>5890</v>
      </c>
      <c r="OTN367" s="302" t="s">
        <v>5890</v>
      </c>
      <c r="OTO367" s="302" t="s">
        <v>5890</v>
      </c>
      <c r="OTP367" s="302" t="s">
        <v>5890</v>
      </c>
      <c r="OTQ367" s="302" t="s">
        <v>5890</v>
      </c>
      <c r="OTR367" s="302" t="s">
        <v>5890</v>
      </c>
      <c r="OTS367" s="302" t="s">
        <v>5890</v>
      </c>
      <c r="OTT367" s="302" t="s">
        <v>5890</v>
      </c>
      <c r="OTU367" s="302" t="s">
        <v>5890</v>
      </c>
      <c r="OTV367" s="302" t="s">
        <v>5890</v>
      </c>
      <c r="OTW367" s="302" t="s">
        <v>5890</v>
      </c>
      <c r="OTX367" s="302" t="s">
        <v>5890</v>
      </c>
      <c r="OTY367" s="302" t="s">
        <v>5890</v>
      </c>
      <c r="OTZ367" s="302" t="s">
        <v>5890</v>
      </c>
      <c r="OUA367" s="302" t="s">
        <v>5890</v>
      </c>
      <c r="OUB367" s="302" t="s">
        <v>5890</v>
      </c>
      <c r="OUC367" s="302" t="s">
        <v>5890</v>
      </c>
      <c r="OUD367" s="302" t="s">
        <v>5890</v>
      </c>
      <c r="OUE367" s="302" t="s">
        <v>5890</v>
      </c>
      <c r="OUF367" s="302" t="s">
        <v>5890</v>
      </c>
      <c r="OUG367" s="302" t="s">
        <v>5890</v>
      </c>
      <c r="OUH367" s="302" t="s">
        <v>5890</v>
      </c>
      <c r="OUI367" s="302" t="s">
        <v>5890</v>
      </c>
      <c r="OUJ367" s="302" t="s">
        <v>5890</v>
      </c>
      <c r="OUK367" s="302" t="s">
        <v>5890</v>
      </c>
      <c r="OUL367" s="302" t="s">
        <v>5890</v>
      </c>
      <c r="OUM367" s="302" t="s">
        <v>5890</v>
      </c>
      <c r="OUN367" s="302" t="s">
        <v>5890</v>
      </c>
      <c r="OUO367" s="302" t="s">
        <v>5890</v>
      </c>
      <c r="OUP367" s="302" t="s">
        <v>5890</v>
      </c>
      <c r="OUQ367" s="302" t="s">
        <v>5890</v>
      </c>
      <c r="OUR367" s="302" t="s">
        <v>5890</v>
      </c>
      <c r="OUS367" s="302" t="s">
        <v>5890</v>
      </c>
      <c r="OUT367" s="302" t="s">
        <v>5890</v>
      </c>
      <c r="OUU367" s="302" t="s">
        <v>5890</v>
      </c>
      <c r="OUV367" s="302" t="s">
        <v>5890</v>
      </c>
      <c r="OUW367" s="302" t="s">
        <v>5890</v>
      </c>
      <c r="OUX367" s="302" t="s">
        <v>5890</v>
      </c>
      <c r="OUY367" s="302" t="s">
        <v>5890</v>
      </c>
      <c r="OUZ367" s="302" t="s">
        <v>5890</v>
      </c>
      <c r="OVA367" s="302" t="s">
        <v>5890</v>
      </c>
      <c r="OVB367" s="302" t="s">
        <v>5890</v>
      </c>
      <c r="OVC367" s="302" t="s">
        <v>5890</v>
      </c>
      <c r="OVD367" s="302" t="s">
        <v>5890</v>
      </c>
      <c r="OVE367" s="302" t="s">
        <v>5890</v>
      </c>
      <c r="OVF367" s="302" t="s">
        <v>5890</v>
      </c>
      <c r="OVG367" s="302" t="s">
        <v>5890</v>
      </c>
      <c r="OVH367" s="302" t="s">
        <v>5890</v>
      </c>
      <c r="OVI367" s="302" t="s">
        <v>5890</v>
      </c>
      <c r="OVJ367" s="302" t="s">
        <v>5890</v>
      </c>
      <c r="OVK367" s="302" t="s">
        <v>5890</v>
      </c>
      <c r="OVL367" s="302" t="s">
        <v>5890</v>
      </c>
      <c r="OVM367" s="302" t="s">
        <v>5890</v>
      </c>
      <c r="OVN367" s="302" t="s">
        <v>5890</v>
      </c>
      <c r="OVO367" s="302" t="s">
        <v>5890</v>
      </c>
      <c r="OVP367" s="302" t="s">
        <v>5890</v>
      </c>
      <c r="OVQ367" s="302" t="s">
        <v>5890</v>
      </c>
      <c r="OVR367" s="302" t="s">
        <v>5890</v>
      </c>
      <c r="OVS367" s="302" t="s">
        <v>5890</v>
      </c>
      <c r="OVT367" s="302" t="s">
        <v>5890</v>
      </c>
      <c r="OVU367" s="302" t="s">
        <v>5890</v>
      </c>
      <c r="OVV367" s="302" t="s">
        <v>5890</v>
      </c>
      <c r="OVW367" s="302" t="s">
        <v>5890</v>
      </c>
      <c r="OVX367" s="302" t="s">
        <v>5890</v>
      </c>
      <c r="OVY367" s="302" t="s">
        <v>5890</v>
      </c>
      <c r="OVZ367" s="302" t="s">
        <v>5890</v>
      </c>
      <c r="OWA367" s="302" t="s">
        <v>5890</v>
      </c>
      <c r="OWB367" s="302" t="s">
        <v>5890</v>
      </c>
      <c r="OWC367" s="302" t="s">
        <v>5890</v>
      </c>
      <c r="OWD367" s="302" t="s">
        <v>5890</v>
      </c>
      <c r="OWE367" s="302" t="s">
        <v>5890</v>
      </c>
      <c r="OWF367" s="302" t="s">
        <v>5890</v>
      </c>
      <c r="OWG367" s="302" t="s">
        <v>5890</v>
      </c>
      <c r="OWH367" s="302" t="s">
        <v>5890</v>
      </c>
      <c r="OWI367" s="302" t="s">
        <v>5890</v>
      </c>
      <c r="OWJ367" s="302" t="s">
        <v>5890</v>
      </c>
      <c r="OWK367" s="302" t="s">
        <v>5890</v>
      </c>
      <c r="OWL367" s="302" t="s">
        <v>5890</v>
      </c>
      <c r="OWM367" s="302" t="s">
        <v>5890</v>
      </c>
      <c r="OWN367" s="302" t="s">
        <v>5890</v>
      </c>
      <c r="OWO367" s="302" t="s">
        <v>5890</v>
      </c>
      <c r="OWP367" s="302" t="s">
        <v>5890</v>
      </c>
      <c r="OWQ367" s="302" t="s">
        <v>5890</v>
      </c>
      <c r="OWR367" s="302" t="s">
        <v>5890</v>
      </c>
      <c r="OWS367" s="302" t="s">
        <v>5890</v>
      </c>
      <c r="OWT367" s="302" t="s">
        <v>5890</v>
      </c>
      <c r="OWU367" s="302" t="s">
        <v>5890</v>
      </c>
      <c r="OWV367" s="302" t="s">
        <v>5890</v>
      </c>
      <c r="OWW367" s="302" t="s">
        <v>5890</v>
      </c>
      <c r="OWX367" s="302" t="s">
        <v>5890</v>
      </c>
      <c r="OWY367" s="302" t="s">
        <v>5890</v>
      </c>
      <c r="OWZ367" s="302" t="s">
        <v>5890</v>
      </c>
      <c r="OXA367" s="302" t="s">
        <v>5890</v>
      </c>
      <c r="OXB367" s="302" t="s">
        <v>5890</v>
      </c>
      <c r="OXC367" s="302" t="s">
        <v>5890</v>
      </c>
      <c r="OXD367" s="302" t="s">
        <v>5890</v>
      </c>
      <c r="OXE367" s="302" t="s">
        <v>5890</v>
      </c>
      <c r="OXF367" s="302" t="s">
        <v>5890</v>
      </c>
      <c r="OXG367" s="302" t="s">
        <v>5890</v>
      </c>
      <c r="OXH367" s="302" t="s">
        <v>5890</v>
      </c>
      <c r="OXI367" s="302" t="s">
        <v>5890</v>
      </c>
      <c r="OXJ367" s="302" t="s">
        <v>5890</v>
      </c>
      <c r="OXK367" s="302" t="s">
        <v>5890</v>
      </c>
      <c r="OXL367" s="302" t="s">
        <v>5890</v>
      </c>
      <c r="OXM367" s="302" t="s">
        <v>5890</v>
      </c>
      <c r="OXN367" s="302" t="s">
        <v>5890</v>
      </c>
      <c r="OXO367" s="302" t="s">
        <v>5890</v>
      </c>
      <c r="OXP367" s="302" t="s">
        <v>5890</v>
      </c>
      <c r="OXQ367" s="302" t="s">
        <v>5890</v>
      </c>
      <c r="OXR367" s="302" t="s">
        <v>5890</v>
      </c>
      <c r="OXS367" s="302" t="s">
        <v>5890</v>
      </c>
      <c r="OXT367" s="302" t="s">
        <v>5890</v>
      </c>
      <c r="OXU367" s="302" t="s">
        <v>5890</v>
      </c>
      <c r="OXV367" s="302" t="s">
        <v>5890</v>
      </c>
      <c r="OXW367" s="302" t="s">
        <v>5890</v>
      </c>
      <c r="OXX367" s="302" t="s">
        <v>5890</v>
      </c>
      <c r="OXY367" s="302" t="s">
        <v>5890</v>
      </c>
      <c r="OXZ367" s="302" t="s">
        <v>5890</v>
      </c>
      <c r="OYA367" s="302" t="s">
        <v>5890</v>
      </c>
      <c r="OYB367" s="302" t="s">
        <v>5890</v>
      </c>
      <c r="OYC367" s="302" t="s">
        <v>5890</v>
      </c>
      <c r="OYD367" s="302" t="s">
        <v>5890</v>
      </c>
      <c r="OYE367" s="302" t="s">
        <v>5890</v>
      </c>
      <c r="OYF367" s="302" t="s">
        <v>5890</v>
      </c>
      <c r="OYG367" s="302" t="s">
        <v>5890</v>
      </c>
      <c r="OYH367" s="302" t="s">
        <v>5890</v>
      </c>
      <c r="OYI367" s="302" t="s">
        <v>5890</v>
      </c>
      <c r="OYJ367" s="302" t="s">
        <v>5890</v>
      </c>
      <c r="OYK367" s="302" t="s">
        <v>5890</v>
      </c>
      <c r="OYL367" s="302" t="s">
        <v>5890</v>
      </c>
      <c r="OYM367" s="302" t="s">
        <v>5890</v>
      </c>
      <c r="OYN367" s="302" t="s">
        <v>5890</v>
      </c>
      <c r="OYO367" s="302" t="s">
        <v>5890</v>
      </c>
      <c r="OYP367" s="302" t="s">
        <v>5890</v>
      </c>
      <c r="OYQ367" s="302" t="s">
        <v>5890</v>
      </c>
      <c r="OYR367" s="302" t="s">
        <v>5890</v>
      </c>
      <c r="OYS367" s="302" t="s">
        <v>5890</v>
      </c>
      <c r="OYT367" s="302" t="s">
        <v>5890</v>
      </c>
      <c r="OYU367" s="302" t="s">
        <v>5890</v>
      </c>
      <c r="OYV367" s="302" t="s">
        <v>5890</v>
      </c>
      <c r="OYW367" s="302" t="s">
        <v>5890</v>
      </c>
      <c r="OYX367" s="302" t="s">
        <v>5890</v>
      </c>
      <c r="OYY367" s="302" t="s">
        <v>5890</v>
      </c>
      <c r="OYZ367" s="302" t="s">
        <v>5890</v>
      </c>
      <c r="OZA367" s="302" t="s">
        <v>5890</v>
      </c>
      <c r="OZB367" s="302" t="s">
        <v>5890</v>
      </c>
      <c r="OZC367" s="302" t="s">
        <v>5890</v>
      </c>
      <c r="OZD367" s="302" t="s">
        <v>5890</v>
      </c>
      <c r="OZE367" s="302" t="s">
        <v>5890</v>
      </c>
      <c r="OZF367" s="302" t="s">
        <v>5890</v>
      </c>
      <c r="OZG367" s="302" t="s">
        <v>5890</v>
      </c>
      <c r="OZH367" s="302" t="s">
        <v>5890</v>
      </c>
      <c r="OZI367" s="302" t="s">
        <v>5890</v>
      </c>
      <c r="OZJ367" s="302" t="s">
        <v>5890</v>
      </c>
      <c r="OZK367" s="302" t="s">
        <v>5890</v>
      </c>
      <c r="OZL367" s="302" t="s">
        <v>5890</v>
      </c>
      <c r="OZM367" s="302" t="s">
        <v>5890</v>
      </c>
      <c r="OZN367" s="302" t="s">
        <v>5890</v>
      </c>
      <c r="OZO367" s="302" t="s">
        <v>5890</v>
      </c>
      <c r="OZP367" s="302" t="s">
        <v>5890</v>
      </c>
      <c r="OZQ367" s="302" t="s">
        <v>5890</v>
      </c>
      <c r="OZR367" s="302" t="s">
        <v>5890</v>
      </c>
      <c r="OZS367" s="302" t="s">
        <v>5890</v>
      </c>
      <c r="OZT367" s="302" t="s">
        <v>5890</v>
      </c>
      <c r="OZU367" s="302" t="s">
        <v>5890</v>
      </c>
      <c r="OZV367" s="302" t="s">
        <v>5890</v>
      </c>
      <c r="OZW367" s="302" t="s">
        <v>5890</v>
      </c>
      <c r="OZX367" s="302" t="s">
        <v>5890</v>
      </c>
      <c r="OZY367" s="302" t="s">
        <v>5890</v>
      </c>
      <c r="OZZ367" s="302" t="s">
        <v>5890</v>
      </c>
      <c r="PAA367" s="302" t="s">
        <v>5890</v>
      </c>
      <c r="PAB367" s="302" t="s">
        <v>5890</v>
      </c>
      <c r="PAC367" s="302" t="s">
        <v>5890</v>
      </c>
      <c r="PAD367" s="302" t="s">
        <v>5890</v>
      </c>
      <c r="PAE367" s="302" t="s">
        <v>5890</v>
      </c>
      <c r="PAF367" s="302" t="s">
        <v>5890</v>
      </c>
      <c r="PAG367" s="302" t="s">
        <v>5890</v>
      </c>
      <c r="PAH367" s="302" t="s">
        <v>5890</v>
      </c>
      <c r="PAI367" s="302" t="s">
        <v>5890</v>
      </c>
      <c r="PAJ367" s="302" t="s">
        <v>5890</v>
      </c>
      <c r="PAK367" s="302" t="s">
        <v>5890</v>
      </c>
      <c r="PAL367" s="302" t="s">
        <v>5890</v>
      </c>
      <c r="PAM367" s="302" t="s">
        <v>5890</v>
      </c>
      <c r="PAN367" s="302" t="s">
        <v>5890</v>
      </c>
      <c r="PAO367" s="302" t="s">
        <v>5890</v>
      </c>
      <c r="PAP367" s="302" t="s">
        <v>5890</v>
      </c>
      <c r="PAQ367" s="302" t="s">
        <v>5890</v>
      </c>
      <c r="PAR367" s="302" t="s">
        <v>5890</v>
      </c>
      <c r="PAS367" s="302" t="s">
        <v>5890</v>
      </c>
      <c r="PAT367" s="302" t="s">
        <v>5890</v>
      </c>
      <c r="PAU367" s="302" t="s">
        <v>5890</v>
      </c>
      <c r="PAV367" s="302" t="s">
        <v>5890</v>
      </c>
      <c r="PAW367" s="302" t="s">
        <v>5890</v>
      </c>
      <c r="PAX367" s="302" t="s">
        <v>5890</v>
      </c>
      <c r="PAY367" s="302" t="s">
        <v>5890</v>
      </c>
      <c r="PAZ367" s="302" t="s">
        <v>5890</v>
      </c>
      <c r="PBA367" s="302" t="s">
        <v>5890</v>
      </c>
      <c r="PBB367" s="302" t="s">
        <v>5890</v>
      </c>
      <c r="PBC367" s="302" t="s">
        <v>5890</v>
      </c>
      <c r="PBD367" s="302" t="s">
        <v>5890</v>
      </c>
      <c r="PBE367" s="302" t="s">
        <v>5890</v>
      </c>
      <c r="PBF367" s="302" t="s">
        <v>5890</v>
      </c>
      <c r="PBG367" s="302" t="s">
        <v>5890</v>
      </c>
      <c r="PBH367" s="302" t="s">
        <v>5890</v>
      </c>
      <c r="PBI367" s="302" t="s">
        <v>5890</v>
      </c>
      <c r="PBJ367" s="302" t="s">
        <v>5890</v>
      </c>
      <c r="PBK367" s="302" t="s">
        <v>5890</v>
      </c>
      <c r="PBL367" s="302" t="s">
        <v>5890</v>
      </c>
      <c r="PBM367" s="302" t="s">
        <v>5890</v>
      </c>
      <c r="PBN367" s="302" t="s">
        <v>5890</v>
      </c>
      <c r="PBO367" s="302" t="s">
        <v>5890</v>
      </c>
      <c r="PBP367" s="302" t="s">
        <v>5890</v>
      </c>
      <c r="PBQ367" s="302" t="s">
        <v>5890</v>
      </c>
      <c r="PBR367" s="302" t="s">
        <v>5890</v>
      </c>
      <c r="PBS367" s="302" t="s">
        <v>5890</v>
      </c>
      <c r="PBT367" s="302" t="s">
        <v>5890</v>
      </c>
      <c r="PBU367" s="302" t="s">
        <v>5890</v>
      </c>
      <c r="PBV367" s="302" t="s">
        <v>5890</v>
      </c>
      <c r="PBW367" s="302" t="s">
        <v>5890</v>
      </c>
      <c r="PBX367" s="302" t="s">
        <v>5890</v>
      </c>
      <c r="PBY367" s="302" t="s">
        <v>5890</v>
      </c>
      <c r="PBZ367" s="302" t="s">
        <v>5890</v>
      </c>
      <c r="PCA367" s="302" t="s">
        <v>5890</v>
      </c>
      <c r="PCB367" s="302" t="s">
        <v>5890</v>
      </c>
      <c r="PCC367" s="302" t="s">
        <v>5890</v>
      </c>
      <c r="PCD367" s="302" t="s">
        <v>5890</v>
      </c>
      <c r="PCE367" s="302" t="s">
        <v>5890</v>
      </c>
      <c r="PCF367" s="302" t="s">
        <v>5890</v>
      </c>
      <c r="PCG367" s="302" t="s">
        <v>5890</v>
      </c>
      <c r="PCH367" s="302" t="s">
        <v>5890</v>
      </c>
      <c r="PCI367" s="302" t="s">
        <v>5890</v>
      </c>
      <c r="PCJ367" s="302" t="s">
        <v>5890</v>
      </c>
      <c r="PCK367" s="302" t="s">
        <v>5890</v>
      </c>
      <c r="PCL367" s="302" t="s">
        <v>5890</v>
      </c>
      <c r="PCM367" s="302" t="s">
        <v>5890</v>
      </c>
      <c r="PCN367" s="302" t="s">
        <v>5890</v>
      </c>
      <c r="PCO367" s="302" t="s">
        <v>5890</v>
      </c>
      <c r="PCP367" s="302" t="s">
        <v>5890</v>
      </c>
      <c r="PCQ367" s="302" t="s">
        <v>5890</v>
      </c>
      <c r="PCR367" s="302" t="s">
        <v>5890</v>
      </c>
      <c r="PCS367" s="302" t="s">
        <v>5890</v>
      </c>
      <c r="PCT367" s="302" t="s">
        <v>5890</v>
      </c>
      <c r="PCU367" s="302" t="s">
        <v>5890</v>
      </c>
      <c r="PCV367" s="302" t="s">
        <v>5890</v>
      </c>
      <c r="PCW367" s="302" t="s">
        <v>5890</v>
      </c>
      <c r="PCX367" s="302" t="s">
        <v>5890</v>
      </c>
      <c r="PCY367" s="302" t="s">
        <v>5890</v>
      </c>
      <c r="PCZ367" s="302" t="s">
        <v>5890</v>
      </c>
      <c r="PDA367" s="302" t="s">
        <v>5890</v>
      </c>
      <c r="PDB367" s="302" t="s">
        <v>5890</v>
      </c>
      <c r="PDC367" s="302" t="s">
        <v>5890</v>
      </c>
      <c r="PDD367" s="302" t="s">
        <v>5890</v>
      </c>
      <c r="PDE367" s="302" t="s">
        <v>5890</v>
      </c>
      <c r="PDF367" s="302" t="s">
        <v>5890</v>
      </c>
      <c r="PDG367" s="302" t="s">
        <v>5890</v>
      </c>
      <c r="PDH367" s="302" t="s">
        <v>5890</v>
      </c>
      <c r="PDI367" s="302" t="s">
        <v>5890</v>
      </c>
      <c r="PDJ367" s="302" t="s">
        <v>5890</v>
      </c>
      <c r="PDK367" s="302" t="s">
        <v>5890</v>
      </c>
      <c r="PDL367" s="302" t="s">
        <v>5890</v>
      </c>
      <c r="PDM367" s="302" t="s">
        <v>5890</v>
      </c>
      <c r="PDN367" s="302" t="s">
        <v>5890</v>
      </c>
      <c r="PDO367" s="302" t="s">
        <v>5890</v>
      </c>
      <c r="PDP367" s="302" t="s">
        <v>5890</v>
      </c>
      <c r="PDQ367" s="302" t="s">
        <v>5890</v>
      </c>
      <c r="PDR367" s="302" t="s">
        <v>5890</v>
      </c>
      <c r="PDS367" s="302" t="s">
        <v>5890</v>
      </c>
      <c r="PDT367" s="302" t="s">
        <v>5890</v>
      </c>
      <c r="PDU367" s="302" t="s">
        <v>5890</v>
      </c>
      <c r="PDV367" s="302" t="s">
        <v>5890</v>
      </c>
      <c r="PDW367" s="302" t="s">
        <v>5890</v>
      </c>
      <c r="PDX367" s="302" t="s">
        <v>5890</v>
      </c>
      <c r="PDY367" s="302" t="s">
        <v>5890</v>
      </c>
      <c r="PDZ367" s="302" t="s">
        <v>5890</v>
      </c>
      <c r="PEA367" s="302" t="s">
        <v>5890</v>
      </c>
      <c r="PEB367" s="302" t="s">
        <v>5890</v>
      </c>
      <c r="PEC367" s="302" t="s">
        <v>5890</v>
      </c>
      <c r="PED367" s="302" t="s">
        <v>5890</v>
      </c>
      <c r="PEE367" s="302" t="s">
        <v>5890</v>
      </c>
      <c r="PEF367" s="302" t="s">
        <v>5890</v>
      </c>
      <c r="PEG367" s="302" t="s">
        <v>5890</v>
      </c>
      <c r="PEH367" s="302" t="s">
        <v>5890</v>
      </c>
      <c r="PEI367" s="302" t="s">
        <v>5890</v>
      </c>
      <c r="PEJ367" s="302" t="s">
        <v>5890</v>
      </c>
      <c r="PEK367" s="302" t="s">
        <v>5890</v>
      </c>
      <c r="PEL367" s="302" t="s">
        <v>5890</v>
      </c>
      <c r="PEM367" s="302" t="s">
        <v>5890</v>
      </c>
      <c r="PEN367" s="302" t="s">
        <v>5890</v>
      </c>
      <c r="PEO367" s="302" t="s">
        <v>5890</v>
      </c>
      <c r="PEP367" s="302" t="s">
        <v>5890</v>
      </c>
      <c r="PEQ367" s="302" t="s">
        <v>5890</v>
      </c>
      <c r="PER367" s="302" t="s">
        <v>5890</v>
      </c>
      <c r="PES367" s="302" t="s">
        <v>5890</v>
      </c>
      <c r="PET367" s="302" t="s">
        <v>5890</v>
      </c>
      <c r="PEU367" s="302" t="s">
        <v>5890</v>
      </c>
      <c r="PEV367" s="302" t="s">
        <v>5890</v>
      </c>
      <c r="PEW367" s="302" t="s">
        <v>5890</v>
      </c>
      <c r="PEX367" s="302" t="s">
        <v>5890</v>
      </c>
      <c r="PEY367" s="302" t="s">
        <v>5890</v>
      </c>
      <c r="PEZ367" s="302" t="s">
        <v>5890</v>
      </c>
      <c r="PFA367" s="302" t="s">
        <v>5890</v>
      </c>
      <c r="PFB367" s="302" t="s">
        <v>5890</v>
      </c>
      <c r="PFC367" s="302" t="s">
        <v>5890</v>
      </c>
      <c r="PFD367" s="302" t="s">
        <v>5890</v>
      </c>
      <c r="PFE367" s="302" t="s">
        <v>5890</v>
      </c>
      <c r="PFF367" s="302" t="s">
        <v>5890</v>
      </c>
      <c r="PFG367" s="302" t="s">
        <v>5890</v>
      </c>
      <c r="PFH367" s="302" t="s">
        <v>5890</v>
      </c>
      <c r="PFI367" s="302" t="s">
        <v>5890</v>
      </c>
      <c r="PFJ367" s="302" t="s">
        <v>5890</v>
      </c>
      <c r="PFK367" s="302" t="s">
        <v>5890</v>
      </c>
      <c r="PFL367" s="302" t="s">
        <v>5890</v>
      </c>
      <c r="PFM367" s="302" t="s">
        <v>5890</v>
      </c>
      <c r="PFN367" s="302" t="s">
        <v>5890</v>
      </c>
      <c r="PFO367" s="302" t="s">
        <v>5890</v>
      </c>
      <c r="PFP367" s="302" t="s">
        <v>5890</v>
      </c>
      <c r="PFQ367" s="302" t="s">
        <v>5890</v>
      </c>
      <c r="PFR367" s="302" t="s">
        <v>5890</v>
      </c>
      <c r="PFS367" s="302" t="s">
        <v>5890</v>
      </c>
      <c r="PFT367" s="302" t="s">
        <v>5890</v>
      </c>
      <c r="PFU367" s="302" t="s">
        <v>5890</v>
      </c>
      <c r="PFV367" s="302" t="s">
        <v>5890</v>
      </c>
      <c r="PFW367" s="302" t="s">
        <v>5890</v>
      </c>
      <c r="PFX367" s="302" t="s">
        <v>5890</v>
      </c>
      <c r="PFY367" s="302" t="s">
        <v>5890</v>
      </c>
      <c r="PFZ367" s="302" t="s">
        <v>5890</v>
      </c>
      <c r="PGA367" s="302" t="s">
        <v>5890</v>
      </c>
      <c r="PGB367" s="302" t="s">
        <v>5890</v>
      </c>
      <c r="PGC367" s="302" t="s">
        <v>5890</v>
      </c>
      <c r="PGD367" s="302" t="s">
        <v>5890</v>
      </c>
      <c r="PGE367" s="302" t="s">
        <v>5890</v>
      </c>
      <c r="PGF367" s="302" t="s">
        <v>5890</v>
      </c>
      <c r="PGG367" s="302" t="s">
        <v>5890</v>
      </c>
      <c r="PGH367" s="302" t="s">
        <v>5890</v>
      </c>
      <c r="PGI367" s="302" t="s">
        <v>5890</v>
      </c>
      <c r="PGJ367" s="302" t="s">
        <v>5890</v>
      </c>
      <c r="PGK367" s="302" t="s">
        <v>5890</v>
      </c>
      <c r="PGL367" s="302" t="s">
        <v>5890</v>
      </c>
      <c r="PGM367" s="302" t="s">
        <v>5890</v>
      </c>
      <c r="PGN367" s="302" t="s">
        <v>5890</v>
      </c>
      <c r="PGO367" s="302" t="s">
        <v>5890</v>
      </c>
      <c r="PGP367" s="302" t="s">
        <v>5890</v>
      </c>
      <c r="PGQ367" s="302" t="s">
        <v>5890</v>
      </c>
      <c r="PGR367" s="302" t="s">
        <v>5890</v>
      </c>
      <c r="PGS367" s="302" t="s">
        <v>5890</v>
      </c>
      <c r="PGT367" s="302" t="s">
        <v>5890</v>
      </c>
      <c r="PGU367" s="302" t="s">
        <v>5890</v>
      </c>
      <c r="PGV367" s="302" t="s">
        <v>5890</v>
      </c>
      <c r="PGW367" s="302" t="s">
        <v>5890</v>
      </c>
      <c r="PGX367" s="302" t="s">
        <v>5890</v>
      </c>
      <c r="PGY367" s="302" t="s">
        <v>5890</v>
      </c>
      <c r="PGZ367" s="302" t="s">
        <v>5890</v>
      </c>
      <c r="PHA367" s="302" t="s">
        <v>5890</v>
      </c>
      <c r="PHB367" s="302" t="s">
        <v>5890</v>
      </c>
      <c r="PHC367" s="302" t="s">
        <v>5890</v>
      </c>
      <c r="PHD367" s="302" t="s">
        <v>5890</v>
      </c>
      <c r="PHE367" s="302" t="s">
        <v>5890</v>
      </c>
      <c r="PHF367" s="302" t="s">
        <v>5890</v>
      </c>
      <c r="PHG367" s="302" t="s">
        <v>5890</v>
      </c>
      <c r="PHH367" s="302" t="s">
        <v>5890</v>
      </c>
      <c r="PHI367" s="302" t="s">
        <v>5890</v>
      </c>
      <c r="PHJ367" s="302" t="s">
        <v>5890</v>
      </c>
      <c r="PHK367" s="302" t="s">
        <v>5890</v>
      </c>
      <c r="PHL367" s="302" t="s">
        <v>5890</v>
      </c>
      <c r="PHM367" s="302" t="s">
        <v>5890</v>
      </c>
      <c r="PHN367" s="302" t="s">
        <v>5890</v>
      </c>
      <c r="PHO367" s="302" t="s">
        <v>5890</v>
      </c>
      <c r="PHP367" s="302" t="s">
        <v>5890</v>
      </c>
      <c r="PHQ367" s="302" t="s">
        <v>5890</v>
      </c>
      <c r="PHR367" s="302" t="s">
        <v>5890</v>
      </c>
      <c r="PHS367" s="302" t="s">
        <v>5890</v>
      </c>
      <c r="PHT367" s="302" t="s">
        <v>5890</v>
      </c>
      <c r="PHU367" s="302" t="s">
        <v>5890</v>
      </c>
      <c r="PHV367" s="302" t="s">
        <v>5890</v>
      </c>
      <c r="PHW367" s="302" t="s">
        <v>5890</v>
      </c>
      <c r="PHX367" s="302" t="s">
        <v>5890</v>
      </c>
      <c r="PHY367" s="302" t="s">
        <v>5890</v>
      </c>
      <c r="PHZ367" s="302" t="s">
        <v>5890</v>
      </c>
      <c r="PIA367" s="302" t="s">
        <v>5890</v>
      </c>
      <c r="PIB367" s="302" t="s">
        <v>5890</v>
      </c>
      <c r="PIC367" s="302" t="s">
        <v>5890</v>
      </c>
      <c r="PID367" s="302" t="s">
        <v>5890</v>
      </c>
      <c r="PIE367" s="302" t="s">
        <v>5890</v>
      </c>
      <c r="PIF367" s="302" t="s">
        <v>5890</v>
      </c>
      <c r="PIG367" s="302" t="s">
        <v>5890</v>
      </c>
      <c r="PIH367" s="302" t="s">
        <v>5890</v>
      </c>
      <c r="PII367" s="302" t="s">
        <v>5890</v>
      </c>
      <c r="PIJ367" s="302" t="s">
        <v>5890</v>
      </c>
      <c r="PIK367" s="302" t="s">
        <v>5890</v>
      </c>
      <c r="PIL367" s="302" t="s">
        <v>5890</v>
      </c>
      <c r="PIM367" s="302" t="s">
        <v>5890</v>
      </c>
      <c r="PIN367" s="302" t="s">
        <v>5890</v>
      </c>
      <c r="PIO367" s="302" t="s">
        <v>5890</v>
      </c>
      <c r="PIP367" s="302" t="s">
        <v>5890</v>
      </c>
      <c r="PIQ367" s="302" t="s">
        <v>5890</v>
      </c>
      <c r="PIR367" s="302" t="s">
        <v>5890</v>
      </c>
      <c r="PIS367" s="302" t="s">
        <v>5890</v>
      </c>
      <c r="PIT367" s="302" t="s">
        <v>5890</v>
      </c>
      <c r="PIU367" s="302" t="s">
        <v>5890</v>
      </c>
      <c r="PIV367" s="302" t="s">
        <v>5890</v>
      </c>
      <c r="PIW367" s="302" t="s">
        <v>5890</v>
      </c>
      <c r="PIX367" s="302" t="s">
        <v>5890</v>
      </c>
      <c r="PIY367" s="302" t="s">
        <v>5890</v>
      </c>
      <c r="PIZ367" s="302" t="s">
        <v>5890</v>
      </c>
      <c r="PJA367" s="302" t="s">
        <v>5890</v>
      </c>
      <c r="PJB367" s="302" t="s">
        <v>5890</v>
      </c>
      <c r="PJC367" s="302" t="s">
        <v>5890</v>
      </c>
      <c r="PJD367" s="302" t="s">
        <v>5890</v>
      </c>
      <c r="PJE367" s="302" t="s">
        <v>5890</v>
      </c>
      <c r="PJF367" s="302" t="s">
        <v>5890</v>
      </c>
      <c r="PJG367" s="302" t="s">
        <v>5890</v>
      </c>
      <c r="PJH367" s="302" t="s">
        <v>5890</v>
      </c>
      <c r="PJI367" s="302" t="s">
        <v>5890</v>
      </c>
      <c r="PJJ367" s="302" t="s">
        <v>5890</v>
      </c>
      <c r="PJK367" s="302" t="s">
        <v>5890</v>
      </c>
      <c r="PJL367" s="302" t="s">
        <v>5890</v>
      </c>
      <c r="PJM367" s="302" t="s">
        <v>5890</v>
      </c>
      <c r="PJN367" s="302" t="s">
        <v>5890</v>
      </c>
      <c r="PJO367" s="302" t="s">
        <v>5890</v>
      </c>
      <c r="PJP367" s="302" t="s">
        <v>5890</v>
      </c>
      <c r="PJQ367" s="302" t="s">
        <v>5890</v>
      </c>
      <c r="PJR367" s="302" t="s">
        <v>5890</v>
      </c>
      <c r="PJS367" s="302" t="s">
        <v>5890</v>
      </c>
      <c r="PJT367" s="302" t="s">
        <v>5890</v>
      </c>
      <c r="PJU367" s="302" t="s">
        <v>5890</v>
      </c>
      <c r="PJV367" s="302" t="s">
        <v>5890</v>
      </c>
      <c r="PJW367" s="302" t="s">
        <v>5890</v>
      </c>
      <c r="PJX367" s="302" t="s">
        <v>5890</v>
      </c>
      <c r="PJY367" s="302" t="s">
        <v>5890</v>
      </c>
      <c r="PJZ367" s="302" t="s">
        <v>5890</v>
      </c>
      <c r="PKA367" s="302" t="s">
        <v>5890</v>
      </c>
      <c r="PKB367" s="302" t="s">
        <v>5890</v>
      </c>
      <c r="PKC367" s="302" t="s">
        <v>5890</v>
      </c>
      <c r="PKD367" s="302" t="s">
        <v>5890</v>
      </c>
      <c r="PKE367" s="302" t="s">
        <v>5890</v>
      </c>
      <c r="PKF367" s="302" t="s">
        <v>5890</v>
      </c>
      <c r="PKG367" s="302" t="s">
        <v>5890</v>
      </c>
      <c r="PKH367" s="302" t="s">
        <v>5890</v>
      </c>
      <c r="PKI367" s="302" t="s">
        <v>5890</v>
      </c>
      <c r="PKJ367" s="302" t="s">
        <v>5890</v>
      </c>
      <c r="PKK367" s="302" t="s">
        <v>5890</v>
      </c>
      <c r="PKL367" s="302" t="s">
        <v>5890</v>
      </c>
      <c r="PKM367" s="302" t="s">
        <v>5890</v>
      </c>
      <c r="PKN367" s="302" t="s">
        <v>5890</v>
      </c>
      <c r="PKO367" s="302" t="s">
        <v>5890</v>
      </c>
      <c r="PKP367" s="302" t="s">
        <v>5890</v>
      </c>
      <c r="PKQ367" s="302" t="s">
        <v>5890</v>
      </c>
      <c r="PKR367" s="302" t="s">
        <v>5890</v>
      </c>
      <c r="PKS367" s="302" t="s">
        <v>5890</v>
      </c>
      <c r="PKT367" s="302" t="s">
        <v>5890</v>
      </c>
      <c r="PKU367" s="302" t="s">
        <v>5890</v>
      </c>
      <c r="PKV367" s="302" t="s">
        <v>5890</v>
      </c>
      <c r="PKW367" s="302" t="s">
        <v>5890</v>
      </c>
      <c r="PKX367" s="302" t="s">
        <v>5890</v>
      </c>
      <c r="PKY367" s="302" t="s">
        <v>5890</v>
      </c>
      <c r="PKZ367" s="302" t="s">
        <v>5890</v>
      </c>
      <c r="PLA367" s="302" t="s">
        <v>5890</v>
      </c>
      <c r="PLB367" s="302" t="s">
        <v>5890</v>
      </c>
      <c r="PLC367" s="302" t="s">
        <v>5890</v>
      </c>
      <c r="PLD367" s="302" t="s">
        <v>5890</v>
      </c>
      <c r="PLE367" s="302" t="s">
        <v>5890</v>
      </c>
      <c r="PLF367" s="302" t="s">
        <v>5890</v>
      </c>
      <c r="PLG367" s="302" t="s">
        <v>5890</v>
      </c>
      <c r="PLH367" s="302" t="s">
        <v>5890</v>
      </c>
      <c r="PLI367" s="302" t="s">
        <v>5890</v>
      </c>
      <c r="PLJ367" s="302" t="s">
        <v>5890</v>
      </c>
      <c r="PLK367" s="302" t="s">
        <v>5890</v>
      </c>
      <c r="PLL367" s="302" t="s">
        <v>5890</v>
      </c>
      <c r="PLM367" s="302" t="s">
        <v>5890</v>
      </c>
      <c r="PLN367" s="302" t="s">
        <v>5890</v>
      </c>
      <c r="PLO367" s="302" t="s">
        <v>5890</v>
      </c>
      <c r="PLP367" s="302" t="s">
        <v>5890</v>
      </c>
      <c r="PLQ367" s="302" t="s">
        <v>5890</v>
      </c>
      <c r="PLR367" s="302" t="s">
        <v>5890</v>
      </c>
      <c r="PLS367" s="302" t="s">
        <v>5890</v>
      </c>
      <c r="PLT367" s="302" t="s">
        <v>5890</v>
      </c>
      <c r="PLU367" s="302" t="s">
        <v>5890</v>
      </c>
      <c r="PLV367" s="302" t="s">
        <v>5890</v>
      </c>
      <c r="PLW367" s="302" t="s">
        <v>5890</v>
      </c>
      <c r="PLX367" s="302" t="s">
        <v>5890</v>
      </c>
      <c r="PLY367" s="302" t="s">
        <v>5890</v>
      </c>
      <c r="PLZ367" s="302" t="s">
        <v>5890</v>
      </c>
      <c r="PMA367" s="302" t="s">
        <v>5890</v>
      </c>
      <c r="PMB367" s="302" t="s">
        <v>5890</v>
      </c>
      <c r="PMC367" s="302" t="s">
        <v>5890</v>
      </c>
      <c r="PMD367" s="302" t="s">
        <v>5890</v>
      </c>
      <c r="PME367" s="302" t="s">
        <v>5890</v>
      </c>
      <c r="PMF367" s="302" t="s">
        <v>5890</v>
      </c>
      <c r="PMG367" s="302" t="s">
        <v>5890</v>
      </c>
      <c r="PMH367" s="302" t="s">
        <v>5890</v>
      </c>
      <c r="PMI367" s="302" t="s">
        <v>5890</v>
      </c>
      <c r="PMJ367" s="302" t="s">
        <v>5890</v>
      </c>
      <c r="PMK367" s="302" t="s">
        <v>5890</v>
      </c>
      <c r="PML367" s="302" t="s">
        <v>5890</v>
      </c>
      <c r="PMM367" s="302" t="s">
        <v>5890</v>
      </c>
      <c r="PMN367" s="302" t="s">
        <v>5890</v>
      </c>
      <c r="PMO367" s="302" t="s">
        <v>5890</v>
      </c>
      <c r="PMP367" s="302" t="s">
        <v>5890</v>
      </c>
      <c r="PMQ367" s="302" t="s">
        <v>5890</v>
      </c>
      <c r="PMR367" s="302" t="s">
        <v>5890</v>
      </c>
      <c r="PMS367" s="302" t="s">
        <v>5890</v>
      </c>
      <c r="PMT367" s="302" t="s">
        <v>5890</v>
      </c>
      <c r="PMU367" s="302" t="s">
        <v>5890</v>
      </c>
      <c r="PMV367" s="302" t="s">
        <v>5890</v>
      </c>
      <c r="PMW367" s="302" t="s">
        <v>5890</v>
      </c>
      <c r="PMX367" s="302" t="s">
        <v>5890</v>
      </c>
      <c r="PMY367" s="302" t="s">
        <v>5890</v>
      </c>
      <c r="PMZ367" s="302" t="s">
        <v>5890</v>
      </c>
      <c r="PNA367" s="302" t="s">
        <v>5890</v>
      </c>
      <c r="PNB367" s="302" t="s">
        <v>5890</v>
      </c>
      <c r="PNC367" s="302" t="s">
        <v>5890</v>
      </c>
      <c r="PND367" s="302" t="s">
        <v>5890</v>
      </c>
      <c r="PNE367" s="302" t="s">
        <v>5890</v>
      </c>
      <c r="PNF367" s="302" t="s">
        <v>5890</v>
      </c>
      <c r="PNG367" s="302" t="s">
        <v>5890</v>
      </c>
      <c r="PNH367" s="302" t="s">
        <v>5890</v>
      </c>
      <c r="PNI367" s="302" t="s">
        <v>5890</v>
      </c>
      <c r="PNJ367" s="302" t="s">
        <v>5890</v>
      </c>
      <c r="PNK367" s="302" t="s">
        <v>5890</v>
      </c>
      <c r="PNL367" s="302" t="s">
        <v>5890</v>
      </c>
      <c r="PNM367" s="302" t="s">
        <v>5890</v>
      </c>
      <c r="PNN367" s="302" t="s">
        <v>5890</v>
      </c>
      <c r="PNO367" s="302" t="s">
        <v>5890</v>
      </c>
      <c r="PNP367" s="302" t="s">
        <v>5890</v>
      </c>
      <c r="PNQ367" s="302" t="s">
        <v>5890</v>
      </c>
      <c r="PNR367" s="302" t="s">
        <v>5890</v>
      </c>
      <c r="PNS367" s="302" t="s">
        <v>5890</v>
      </c>
      <c r="PNT367" s="302" t="s">
        <v>5890</v>
      </c>
      <c r="PNU367" s="302" t="s">
        <v>5890</v>
      </c>
      <c r="PNV367" s="302" t="s">
        <v>5890</v>
      </c>
      <c r="PNW367" s="302" t="s">
        <v>5890</v>
      </c>
      <c r="PNX367" s="302" t="s">
        <v>5890</v>
      </c>
      <c r="PNY367" s="302" t="s">
        <v>5890</v>
      </c>
      <c r="PNZ367" s="302" t="s">
        <v>5890</v>
      </c>
      <c r="POA367" s="302" t="s">
        <v>5890</v>
      </c>
      <c r="POB367" s="302" t="s">
        <v>5890</v>
      </c>
      <c r="POC367" s="302" t="s">
        <v>5890</v>
      </c>
      <c r="POD367" s="302" t="s">
        <v>5890</v>
      </c>
      <c r="POE367" s="302" t="s">
        <v>5890</v>
      </c>
      <c r="POF367" s="302" t="s">
        <v>5890</v>
      </c>
      <c r="POG367" s="302" t="s">
        <v>5890</v>
      </c>
      <c r="POH367" s="302" t="s">
        <v>5890</v>
      </c>
      <c r="POI367" s="302" t="s">
        <v>5890</v>
      </c>
      <c r="POJ367" s="302" t="s">
        <v>5890</v>
      </c>
      <c r="POK367" s="302" t="s">
        <v>5890</v>
      </c>
      <c r="POL367" s="302" t="s">
        <v>5890</v>
      </c>
      <c r="POM367" s="302" t="s">
        <v>5890</v>
      </c>
      <c r="PON367" s="302" t="s">
        <v>5890</v>
      </c>
      <c r="POO367" s="302" t="s">
        <v>5890</v>
      </c>
      <c r="POP367" s="302" t="s">
        <v>5890</v>
      </c>
      <c r="POQ367" s="302" t="s">
        <v>5890</v>
      </c>
      <c r="POR367" s="302" t="s">
        <v>5890</v>
      </c>
      <c r="POS367" s="302" t="s">
        <v>5890</v>
      </c>
      <c r="POT367" s="302" t="s">
        <v>5890</v>
      </c>
      <c r="POU367" s="302" t="s">
        <v>5890</v>
      </c>
      <c r="POV367" s="302" t="s">
        <v>5890</v>
      </c>
      <c r="POW367" s="302" t="s">
        <v>5890</v>
      </c>
      <c r="POX367" s="302" t="s">
        <v>5890</v>
      </c>
      <c r="POY367" s="302" t="s">
        <v>5890</v>
      </c>
      <c r="POZ367" s="302" t="s">
        <v>5890</v>
      </c>
      <c r="PPA367" s="302" t="s">
        <v>5890</v>
      </c>
      <c r="PPB367" s="302" t="s">
        <v>5890</v>
      </c>
      <c r="PPC367" s="302" t="s">
        <v>5890</v>
      </c>
      <c r="PPD367" s="302" t="s">
        <v>5890</v>
      </c>
      <c r="PPE367" s="302" t="s">
        <v>5890</v>
      </c>
      <c r="PPF367" s="302" t="s">
        <v>5890</v>
      </c>
      <c r="PPG367" s="302" t="s">
        <v>5890</v>
      </c>
      <c r="PPH367" s="302" t="s">
        <v>5890</v>
      </c>
      <c r="PPI367" s="302" t="s">
        <v>5890</v>
      </c>
      <c r="PPJ367" s="302" t="s">
        <v>5890</v>
      </c>
      <c r="PPK367" s="302" t="s">
        <v>5890</v>
      </c>
      <c r="PPL367" s="302" t="s">
        <v>5890</v>
      </c>
      <c r="PPM367" s="302" t="s">
        <v>5890</v>
      </c>
      <c r="PPN367" s="302" t="s">
        <v>5890</v>
      </c>
      <c r="PPO367" s="302" t="s">
        <v>5890</v>
      </c>
      <c r="PPP367" s="302" t="s">
        <v>5890</v>
      </c>
      <c r="PPQ367" s="302" t="s">
        <v>5890</v>
      </c>
      <c r="PPR367" s="302" t="s">
        <v>5890</v>
      </c>
      <c r="PPS367" s="302" t="s">
        <v>5890</v>
      </c>
      <c r="PPT367" s="302" t="s">
        <v>5890</v>
      </c>
      <c r="PPU367" s="302" t="s">
        <v>5890</v>
      </c>
      <c r="PPV367" s="302" t="s">
        <v>5890</v>
      </c>
      <c r="PPW367" s="302" t="s">
        <v>5890</v>
      </c>
      <c r="PPX367" s="302" t="s">
        <v>5890</v>
      </c>
      <c r="PPY367" s="302" t="s">
        <v>5890</v>
      </c>
      <c r="PPZ367" s="302" t="s">
        <v>5890</v>
      </c>
      <c r="PQA367" s="302" t="s">
        <v>5890</v>
      </c>
      <c r="PQB367" s="302" t="s">
        <v>5890</v>
      </c>
      <c r="PQC367" s="302" t="s">
        <v>5890</v>
      </c>
      <c r="PQD367" s="302" t="s">
        <v>5890</v>
      </c>
      <c r="PQE367" s="302" t="s">
        <v>5890</v>
      </c>
      <c r="PQF367" s="302" t="s">
        <v>5890</v>
      </c>
      <c r="PQG367" s="302" t="s">
        <v>5890</v>
      </c>
      <c r="PQH367" s="302" t="s">
        <v>5890</v>
      </c>
      <c r="PQI367" s="302" t="s">
        <v>5890</v>
      </c>
      <c r="PQJ367" s="302" t="s">
        <v>5890</v>
      </c>
      <c r="PQK367" s="302" t="s">
        <v>5890</v>
      </c>
      <c r="PQL367" s="302" t="s">
        <v>5890</v>
      </c>
      <c r="PQM367" s="302" t="s">
        <v>5890</v>
      </c>
      <c r="PQN367" s="302" t="s">
        <v>5890</v>
      </c>
      <c r="PQO367" s="302" t="s">
        <v>5890</v>
      </c>
      <c r="PQP367" s="302" t="s">
        <v>5890</v>
      </c>
      <c r="PQQ367" s="302" t="s">
        <v>5890</v>
      </c>
      <c r="PQR367" s="302" t="s">
        <v>5890</v>
      </c>
      <c r="PQS367" s="302" t="s">
        <v>5890</v>
      </c>
      <c r="PQT367" s="302" t="s">
        <v>5890</v>
      </c>
      <c r="PQU367" s="302" t="s">
        <v>5890</v>
      </c>
      <c r="PQV367" s="302" t="s">
        <v>5890</v>
      </c>
      <c r="PQW367" s="302" t="s">
        <v>5890</v>
      </c>
      <c r="PQX367" s="302" t="s">
        <v>5890</v>
      </c>
      <c r="PQY367" s="302" t="s">
        <v>5890</v>
      </c>
      <c r="PQZ367" s="302" t="s">
        <v>5890</v>
      </c>
      <c r="PRA367" s="302" t="s">
        <v>5890</v>
      </c>
      <c r="PRB367" s="302" t="s">
        <v>5890</v>
      </c>
      <c r="PRC367" s="302" t="s">
        <v>5890</v>
      </c>
      <c r="PRD367" s="302" t="s">
        <v>5890</v>
      </c>
      <c r="PRE367" s="302" t="s">
        <v>5890</v>
      </c>
      <c r="PRF367" s="302" t="s">
        <v>5890</v>
      </c>
      <c r="PRG367" s="302" t="s">
        <v>5890</v>
      </c>
      <c r="PRH367" s="302" t="s">
        <v>5890</v>
      </c>
      <c r="PRI367" s="302" t="s">
        <v>5890</v>
      </c>
      <c r="PRJ367" s="302" t="s">
        <v>5890</v>
      </c>
      <c r="PRK367" s="302" t="s">
        <v>5890</v>
      </c>
      <c r="PRL367" s="302" t="s">
        <v>5890</v>
      </c>
      <c r="PRM367" s="302" t="s">
        <v>5890</v>
      </c>
      <c r="PRN367" s="302" t="s">
        <v>5890</v>
      </c>
      <c r="PRO367" s="302" t="s">
        <v>5890</v>
      </c>
      <c r="PRP367" s="302" t="s">
        <v>5890</v>
      </c>
      <c r="PRQ367" s="302" t="s">
        <v>5890</v>
      </c>
      <c r="PRR367" s="302" t="s">
        <v>5890</v>
      </c>
      <c r="PRS367" s="302" t="s">
        <v>5890</v>
      </c>
      <c r="PRT367" s="302" t="s">
        <v>5890</v>
      </c>
      <c r="PRU367" s="302" t="s">
        <v>5890</v>
      </c>
      <c r="PRV367" s="302" t="s">
        <v>5890</v>
      </c>
      <c r="PRW367" s="302" t="s">
        <v>5890</v>
      </c>
      <c r="PRX367" s="302" t="s">
        <v>5890</v>
      </c>
      <c r="PRY367" s="302" t="s">
        <v>5890</v>
      </c>
      <c r="PRZ367" s="302" t="s">
        <v>5890</v>
      </c>
      <c r="PSA367" s="302" t="s">
        <v>5890</v>
      </c>
      <c r="PSB367" s="302" t="s">
        <v>5890</v>
      </c>
      <c r="PSC367" s="302" t="s">
        <v>5890</v>
      </c>
      <c r="PSD367" s="302" t="s">
        <v>5890</v>
      </c>
      <c r="PSE367" s="302" t="s">
        <v>5890</v>
      </c>
      <c r="PSF367" s="302" t="s">
        <v>5890</v>
      </c>
      <c r="PSG367" s="302" t="s">
        <v>5890</v>
      </c>
      <c r="PSH367" s="302" t="s">
        <v>5890</v>
      </c>
      <c r="PSI367" s="302" t="s">
        <v>5890</v>
      </c>
      <c r="PSJ367" s="302" t="s">
        <v>5890</v>
      </c>
      <c r="PSK367" s="302" t="s">
        <v>5890</v>
      </c>
      <c r="PSL367" s="302" t="s">
        <v>5890</v>
      </c>
      <c r="PSM367" s="302" t="s">
        <v>5890</v>
      </c>
      <c r="PSN367" s="302" t="s">
        <v>5890</v>
      </c>
      <c r="PSO367" s="302" t="s">
        <v>5890</v>
      </c>
      <c r="PSP367" s="302" t="s">
        <v>5890</v>
      </c>
      <c r="PSQ367" s="302" t="s">
        <v>5890</v>
      </c>
      <c r="PSR367" s="302" t="s">
        <v>5890</v>
      </c>
      <c r="PSS367" s="302" t="s">
        <v>5890</v>
      </c>
      <c r="PST367" s="302" t="s">
        <v>5890</v>
      </c>
      <c r="PSU367" s="302" t="s">
        <v>5890</v>
      </c>
      <c r="PSV367" s="302" t="s">
        <v>5890</v>
      </c>
      <c r="PSW367" s="302" t="s">
        <v>5890</v>
      </c>
      <c r="PSX367" s="302" t="s">
        <v>5890</v>
      </c>
      <c r="PSY367" s="302" t="s">
        <v>5890</v>
      </c>
      <c r="PSZ367" s="302" t="s">
        <v>5890</v>
      </c>
      <c r="PTA367" s="302" t="s">
        <v>5890</v>
      </c>
      <c r="PTB367" s="302" t="s">
        <v>5890</v>
      </c>
      <c r="PTC367" s="302" t="s">
        <v>5890</v>
      </c>
      <c r="PTD367" s="302" t="s">
        <v>5890</v>
      </c>
      <c r="PTE367" s="302" t="s">
        <v>5890</v>
      </c>
      <c r="PTF367" s="302" t="s">
        <v>5890</v>
      </c>
      <c r="PTG367" s="302" t="s">
        <v>5890</v>
      </c>
      <c r="PTH367" s="302" t="s">
        <v>5890</v>
      </c>
      <c r="PTI367" s="302" t="s">
        <v>5890</v>
      </c>
      <c r="PTJ367" s="302" t="s">
        <v>5890</v>
      </c>
      <c r="PTK367" s="302" t="s">
        <v>5890</v>
      </c>
      <c r="PTL367" s="302" t="s">
        <v>5890</v>
      </c>
      <c r="PTM367" s="302" t="s">
        <v>5890</v>
      </c>
      <c r="PTN367" s="302" t="s">
        <v>5890</v>
      </c>
      <c r="PTO367" s="302" t="s">
        <v>5890</v>
      </c>
      <c r="PTP367" s="302" t="s">
        <v>5890</v>
      </c>
      <c r="PTQ367" s="302" t="s">
        <v>5890</v>
      </c>
      <c r="PTR367" s="302" t="s">
        <v>5890</v>
      </c>
      <c r="PTS367" s="302" t="s">
        <v>5890</v>
      </c>
      <c r="PTT367" s="302" t="s">
        <v>5890</v>
      </c>
      <c r="PTU367" s="302" t="s">
        <v>5890</v>
      </c>
      <c r="PTV367" s="302" t="s">
        <v>5890</v>
      </c>
      <c r="PTW367" s="302" t="s">
        <v>5890</v>
      </c>
      <c r="PTX367" s="302" t="s">
        <v>5890</v>
      </c>
      <c r="PTY367" s="302" t="s">
        <v>5890</v>
      </c>
      <c r="PTZ367" s="302" t="s">
        <v>5890</v>
      </c>
      <c r="PUA367" s="302" t="s">
        <v>5890</v>
      </c>
      <c r="PUB367" s="302" t="s">
        <v>5890</v>
      </c>
      <c r="PUC367" s="302" t="s">
        <v>5890</v>
      </c>
      <c r="PUD367" s="302" t="s">
        <v>5890</v>
      </c>
      <c r="PUE367" s="302" t="s">
        <v>5890</v>
      </c>
      <c r="PUF367" s="302" t="s">
        <v>5890</v>
      </c>
      <c r="PUG367" s="302" t="s">
        <v>5890</v>
      </c>
      <c r="PUH367" s="302" t="s">
        <v>5890</v>
      </c>
      <c r="PUI367" s="302" t="s">
        <v>5890</v>
      </c>
      <c r="PUJ367" s="302" t="s">
        <v>5890</v>
      </c>
      <c r="PUK367" s="302" t="s">
        <v>5890</v>
      </c>
      <c r="PUL367" s="302" t="s">
        <v>5890</v>
      </c>
      <c r="PUM367" s="302" t="s">
        <v>5890</v>
      </c>
      <c r="PUN367" s="302" t="s">
        <v>5890</v>
      </c>
      <c r="PUO367" s="302" t="s">
        <v>5890</v>
      </c>
      <c r="PUP367" s="302" t="s">
        <v>5890</v>
      </c>
      <c r="PUQ367" s="302" t="s">
        <v>5890</v>
      </c>
      <c r="PUR367" s="302" t="s">
        <v>5890</v>
      </c>
      <c r="PUS367" s="302" t="s">
        <v>5890</v>
      </c>
      <c r="PUT367" s="302" t="s">
        <v>5890</v>
      </c>
      <c r="PUU367" s="302" t="s">
        <v>5890</v>
      </c>
      <c r="PUV367" s="302" t="s">
        <v>5890</v>
      </c>
      <c r="PUW367" s="302" t="s">
        <v>5890</v>
      </c>
      <c r="PUX367" s="302" t="s">
        <v>5890</v>
      </c>
      <c r="PUY367" s="302" t="s">
        <v>5890</v>
      </c>
      <c r="PUZ367" s="302" t="s">
        <v>5890</v>
      </c>
      <c r="PVA367" s="302" t="s">
        <v>5890</v>
      </c>
      <c r="PVB367" s="302" t="s">
        <v>5890</v>
      </c>
      <c r="PVC367" s="302" t="s">
        <v>5890</v>
      </c>
      <c r="PVD367" s="302" t="s">
        <v>5890</v>
      </c>
      <c r="PVE367" s="302" t="s">
        <v>5890</v>
      </c>
      <c r="PVF367" s="302" t="s">
        <v>5890</v>
      </c>
      <c r="PVG367" s="302" t="s">
        <v>5890</v>
      </c>
      <c r="PVH367" s="302" t="s">
        <v>5890</v>
      </c>
      <c r="PVI367" s="302" t="s">
        <v>5890</v>
      </c>
      <c r="PVJ367" s="302" t="s">
        <v>5890</v>
      </c>
      <c r="PVK367" s="302" t="s">
        <v>5890</v>
      </c>
      <c r="PVL367" s="302" t="s">
        <v>5890</v>
      </c>
      <c r="PVM367" s="302" t="s">
        <v>5890</v>
      </c>
      <c r="PVN367" s="302" t="s">
        <v>5890</v>
      </c>
      <c r="PVO367" s="302" t="s">
        <v>5890</v>
      </c>
      <c r="PVP367" s="302" t="s">
        <v>5890</v>
      </c>
      <c r="PVQ367" s="302" t="s">
        <v>5890</v>
      </c>
      <c r="PVR367" s="302" t="s">
        <v>5890</v>
      </c>
      <c r="PVS367" s="302" t="s">
        <v>5890</v>
      </c>
      <c r="PVT367" s="302" t="s">
        <v>5890</v>
      </c>
      <c r="PVU367" s="302" t="s">
        <v>5890</v>
      </c>
      <c r="PVV367" s="302" t="s">
        <v>5890</v>
      </c>
      <c r="PVW367" s="302" t="s">
        <v>5890</v>
      </c>
      <c r="PVX367" s="302" t="s">
        <v>5890</v>
      </c>
      <c r="PVY367" s="302" t="s">
        <v>5890</v>
      </c>
      <c r="PVZ367" s="302" t="s">
        <v>5890</v>
      </c>
      <c r="PWA367" s="302" t="s">
        <v>5890</v>
      </c>
      <c r="PWB367" s="302" t="s">
        <v>5890</v>
      </c>
      <c r="PWC367" s="302" t="s">
        <v>5890</v>
      </c>
      <c r="PWD367" s="302" t="s">
        <v>5890</v>
      </c>
      <c r="PWE367" s="302" t="s">
        <v>5890</v>
      </c>
      <c r="PWF367" s="302" t="s">
        <v>5890</v>
      </c>
      <c r="PWG367" s="302" t="s">
        <v>5890</v>
      </c>
      <c r="PWH367" s="302" t="s">
        <v>5890</v>
      </c>
      <c r="PWI367" s="302" t="s">
        <v>5890</v>
      </c>
      <c r="PWJ367" s="302" t="s">
        <v>5890</v>
      </c>
      <c r="PWK367" s="302" t="s">
        <v>5890</v>
      </c>
      <c r="PWL367" s="302" t="s">
        <v>5890</v>
      </c>
      <c r="PWM367" s="302" t="s">
        <v>5890</v>
      </c>
      <c r="PWN367" s="302" t="s">
        <v>5890</v>
      </c>
      <c r="PWO367" s="302" t="s">
        <v>5890</v>
      </c>
      <c r="PWP367" s="302" t="s">
        <v>5890</v>
      </c>
      <c r="PWQ367" s="302" t="s">
        <v>5890</v>
      </c>
      <c r="PWR367" s="302" t="s">
        <v>5890</v>
      </c>
      <c r="PWS367" s="302" t="s">
        <v>5890</v>
      </c>
      <c r="PWT367" s="302" t="s">
        <v>5890</v>
      </c>
      <c r="PWU367" s="302" t="s">
        <v>5890</v>
      </c>
      <c r="PWV367" s="302" t="s">
        <v>5890</v>
      </c>
      <c r="PWW367" s="302" t="s">
        <v>5890</v>
      </c>
      <c r="PWX367" s="302" t="s">
        <v>5890</v>
      </c>
      <c r="PWY367" s="302" t="s">
        <v>5890</v>
      </c>
      <c r="PWZ367" s="302" t="s">
        <v>5890</v>
      </c>
      <c r="PXA367" s="302" t="s">
        <v>5890</v>
      </c>
      <c r="PXB367" s="302" t="s">
        <v>5890</v>
      </c>
      <c r="PXC367" s="302" t="s">
        <v>5890</v>
      </c>
      <c r="PXD367" s="302" t="s">
        <v>5890</v>
      </c>
      <c r="PXE367" s="302" t="s">
        <v>5890</v>
      </c>
      <c r="PXF367" s="302" t="s">
        <v>5890</v>
      </c>
      <c r="PXG367" s="302" t="s">
        <v>5890</v>
      </c>
      <c r="PXH367" s="302" t="s">
        <v>5890</v>
      </c>
      <c r="PXI367" s="302" t="s">
        <v>5890</v>
      </c>
      <c r="PXJ367" s="302" t="s">
        <v>5890</v>
      </c>
      <c r="PXK367" s="302" t="s">
        <v>5890</v>
      </c>
      <c r="PXL367" s="302" t="s">
        <v>5890</v>
      </c>
      <c r="PXM367" s="302" t="s">
        <v>5890</v>
      </c>
      <c r="PXN367" s="302" t="s">
        <v>5890</v>
      </c>
      <c r="PXO367" s="302" t="s">
        <v>5890</v>
      </c>
      <c r="PXP367" s="302" t="s">
        <v>5890</v>
      </c>
      <c r="PXQ367" s="302" t="s">
        <v>5890</v>
      </c>
      <c r="PXR367" s="302" t="s">
        <v>5890</v>
      </c>
      <c r="PXS367" s="302" t="s">
        <v>5890</v>
      </c>
      <c r="PXT367" s="302" t="s">
        <v>5890</v>
      </c>
      <c r="PXU367" s="302" t="s">
        <v>5890</v>
      </c>
      <c r="PXV367" s="302" t="s">
        <v>5890</v>
      </c>
      <c r="PXW367" s="302" t="s">
        <v>5890</v>
      </c>
      <c r="PXX367" s="302" t="s">
        <v>5890</v>
      </c>
      <c r="PXY367" s="302" t="s">
        <v>5890</v>
      </c>
      <c r="PXZ367" s="302" t="s">
        <v>5890</v>
      </c>
      <c r="PYA367" s="302" t="s">
        <v>5890</v>
      </c>
      <c r="PYB367" s="302" t="s">
        <v>5890</v>
      </c>
      <c r="PYC367" s="302" t="s">
        <v>5890</v>
      </c>
      <c r="PYD367" s="302" t="s">
        <v>5890</v>
      </c>
      <c r="PYE367" s="302" t="s">
        <v>5890</v>
      </c>
      <c r="PYF367" s="302" t="s">
        <v>5890</v>
      </c>
      <c r="PYG367" s="302" t="s">
        <v>5890</v>
      </c>
      <c r="PYH367" s="302" t="s">
        <v>5890</v>
      </c>
      <c r="PYI367" s="302" t="s">
        <v>5890</v>
      </c>
      <c r="PYJ367" s="302" t="s">
        <v>5890</v>
      </c>
      <c r="PYK367" s="302" t="s">
        <v>5890</v>
      </c>
      <c r="PYL367" s="302" t="s">
        <v>5890</v>
      </c>
      <c r="PYM367" s="302" t="s">
        <v>5890</v>
      </c>
      <c r="PYN367" s="302" t="s">
        <v>5890</v>
      </c>
      <c r="PYO367" s="302" t="s">
        <v>5890</v>
      </c>
      <c r="PYP367" s="302" t="s">
        <v>5890</v>
      </c>
      <c r="PYQ367" s="302" t="s">
        <v>5890</v>
      </c>
      <c r="PYR367" s="302" t="s">
        <v>5890</v>
      </c>
      <c r="PYS367" s="302" t="s">
        <v>5890</v>
      </c>
      <c r="PYT367" s="302" t="s">
        <v>5890</v>
      </c>
      <c r="PYU367" s="302" t="s">
        <v>5890</v>
      </c>
      <c r="PYV367" s="302" t="s">
        <v>5890</v>
      </c>
      <c r="PYW367" s="302" t="s">
        <v>5890</v>
      </c>
      <c r="PYX367" s="302" t="s">
        <v>5890</v>
      </c>
      <c r="PYY367" s="302" t="s">
        <v>5890</v>
      </c>
      <c r="PYZ367" s="302" t="s">
        <v>5890</v>
      </c>
      <c r="PZA367" s="302" t="s">
        <v>5890</v>
      </c>
      <c r="PZB367" s="302" t="s">
        <v>5890</v>
      </c>
      <c r="PZC367" s="302" t="s">
        <v>5890</v>
      </c>
      <c r="PZD367" s="302" t="s">
        <v>5890</v>
      </c>
      <c r="PZE367" s="302" t="s">
        <v>5890</v>
      </c>
      <c r="PZF367" s="302" t="s">
        <v>5890</v>
      </c>
      <c r="PZG367" s="302" t="s">
        <v>5890</v>
      </c>
      <c r="PZH367" s="302" t="s">
        <v>5890</v>
      </c>
      <c r="PZI367" s="302" t="s">
        <v>5890</v>
      </c>
      <c r="PZJ367" s="302" t="s">
        <v>5890</v>
      </c>
      <c r="PZK367" s="302" t="s">
        <v>5890</v>
      </c>
      <c r="PZL367" s="302" t="s">
        <v>5890</v>
      </c>
      <c r="PZM367" s="302" t="s">
        <v>5890</v>
      </c>
      <c r="PZN367" s="302" t="s">
        <v>5890</v>
      </c>
      <c r="PZO367" s="302" t="s">
        <v>5890</v>
      </c>
      <c r="PZP367" s="302" t="s">
        <v>5890</v>
      </c>
      <c r="PZQ367" s="302" t="s">
        <v>5890</v>
      </c>
      <c r="PZR367" s="302" t="s">
        <v>5890</v>
      </c>
      <c r="PZS367" s="302" t="s">
        <v>5890</v>
      </c>
      <c r="PZT367" s="302" t="s">
        <v>5890</v>
      </c>
      <c r="PZU367" s="302" t="s">
        <v>5890</v>
      </c>
      <c r="PZV367" s="302" t="s">
        <v>5890</v>
      </c>
      <c r="PZW367" s="302" t="s">
        <v>5890</v>
      </c>
      <c r="PZX367" s="302" t="s">
        <v>5890</v>
      </c>
      <c r="PZY367" s="302" t="s">
        <v>5890</v>
      </c>
      <c r="PZZ367" s="302" t="s">
        <v>5890</v>
      </c>
      <c r="QAA367" s="302" t="s">
        <v>5890</v>
      </c>
      <c r="QAB367" s="302" t="s">
        <v>5890</v>
      </c>
      <c r="QAC367" s="302" t="s">
        <v>5890</v>
      </c>
      <c r="QAD367" s="302" t="s">
        <v>5890</v>
      </c>
      <c r="QAE367" s="302" t="s">
        <v>5890</v>
      </c>
      <c r="QAF367" s="302" t="s">
        <v>5890</v>
      </c>
      <c r="QAG367" s="302" t="s">
        <v>5890</v>
      </c>
      <c r="QAH367" s="302" t="s">
        <v>5890</v>
      </c>
      <c r="QAI367" s="302" t="s">
        <v>5890</v>
      </c>
      <c r="QAJ367" s="302" t="s">
        <v>5890</v>
      </c>
      <c r="QAK367" s="302" t="s">
        <v>5890</v>
      </c>
      <c r="QAL367" s="302" t="s">
        <v>5890</v>
      </c>
      <c r="QAM367" s="302" t="s">
        <v>5890</v>
      </c>
      <c r="QAN367" s="302" t="s">
        <v>5890</v>
      </c>
      <c r="QAO367" s="302" t="s">
        <v>5890</v>
      </c>
      <c r="QAP367" s="302" t="s">
        <v>5890</v>
      </c>
      <c r="QAQ367" s="302" t="s">
        <v>5890</v>
      </c>
      <c r="QAR367" s="302" t="s">
        <v>5890</v>
      </c>
      <c r="QAS367" s="302" t="s">
        <v>5890</v>
      </c>
      <c r="QAT367" s="302" t="s">
        <v>5890</v>
      </c>
      <c r="QAU367" s="302" t="s">
        <v>5890</v>
      </c>
      <c r="QAV367" s="302" t="s">
        <v>5890</v>
      </c>
      <c r="QAW367" s="302" t="s">
        <v>5890</v>
      </c>
      <c r="QAX367" s="302" t="s">
        <v>5890</v>
      </c>
      <c r="QAY367" s="302" t="s">
        <v>5890</v>
      </c>
      <c r="QAZ367" s="302" t="s">
        <v>5890</v>
      </c>
      <c r="QBA367" s="302" t="s">
        <v>5890</v>
      </c>
      <c r="QBB367" s="302" t="s">
        <v>5890</v>
      </c>
      <c r="QBC367" s="302" t="s">
        <v>5890</v>
      </c>
      <c r="QBD367" s="302" t="s">
        <v>5890</v>
      </c>
      <c r="QBE367" s="302" t="s">
        <v>5890</v>
      </c>
      <c r="QBF367" s="302" t="s">
        <v>5890</v>
      </c>
      <c r="QBG367" s="302" t="s">
        <v>5890</v>
      </c>
      <c r="QBH367" s="302" t="s">
        <v>5890</v>
      </c>
      <c r="QBI367" s="302" t="s">
        <v>5890</v>
      </c>
      <c r="QBJ367" s="302" t="s">
        <v>5890</v>
      </c>
      <c r="QBK367" s="302" t="s">
        <v>5890</v>
      </c>
      <c r="QBL367" s="302" t="s">
        <v>5890</v>
      </c>
      <c r="QBM367" s="302" t="s">
        <v>5890</v>
      </c>
      <c r="QBN367" s="302" t="s">
        <v>5890</v>
      </c>
      <c r="QBO367" s="302" t="s">
        <v>5890</v>
      </c>
      <c r="QBP367" s="302" t="s">
        <v>5890</v>
      </c>
      <c r="QBQ367" s="302" t="s">
        <v>5890</v>
      </c>
      <c r="QBR367" s="302" t="s">
        <v>5890</v>
      </c>
      <c r="QBS367" s="302" t="s">
        <v>5890</v>
      </c>
      <c r="QBT367" s="302" t="s">
        <v>5890</v>
      </c>
      <c r="QBU367" s="302" t="s">
        <v>5890</v>
      </c>
      <c r="QBV367" s="302" t="s">
        <v>5890</v>
      </c>
      <c r="QBW367" s="302" t="s">
        <v>5890</v>
      </c>
      <c r="QBX367" s="302" t="s">
        <v>5890</v>
      </c>
      <c r="QBY367" s="302" t="s">
        <v>5890</v>
      </c>
      <c r="QBZ367" s="302" t="s">
        <v>5890</v>
      </c>
      <c r="QCA367" s="302" t="s">
        <v>5890</v>
      </c>
      <c r="QCB367" s="302" t="s">
        <v>5890</v>
      </c>
      <c r="QCC367" s="302" t="s">
        <v>5890</v>
      </c>
      <c r="QCD367" s="302" t="s">
        <v>5890</v>
      </c>
      <c r="QCE367" s="302" t="s">
        <v>5890</v>
      </c>
      <c r="QCF367" s="302" t="s">
        <v>5890</v>
      </c>
      <c r="QCG367" s="302" t="s">
        <v>5890</v>
      </c>
      <c r="QCH367" s="302" t="s">
        <v>5890</v>
      </c>
      <c r="QCI367" s="302" t="s">
        <v>5890</v>
      </c>
      <c r="QCJ367" s="302" t="s">
        <v>5890</v>
      </c>
      <c r="QCK367" s="302" t="s">
        <v>5890</v>
      </c>
      <c r="QCL367" s="302" t="s">
        <v>5890</v>
      </c>
      <c r="QCM367" s="302" t="s">
        <v>5890</v>
      </c>
      <c r="QCN367" s="302" t="s">
        <v>5890</v>
      </c>
      <c r="QCO367" s="302" t="s">
        <v>5890</v>
      </c>
      <c r="QCP367" s="302" t="s">
        <v>5890</v>
      </c>
      <c r="QCQ367" s="302" t="s">
        <v>5890</v>
      </c>
      <c r="QCR367" s="302" t="s">
        <v>5890</v>
      </c>
      <c r="QCS367" s="302" t="s">
        <v>5890</v>
      </c>
      <c r="QCT367" s="302" t="s">
        <v>5890</v>
      </c>
      <c r="QCU367" s="302" t="s">
        <v>5890</v>
      </c>
      <c r="QCV367" s="302" t="s">
        <v>5890</v>
      </c>
      <c r="QCW367" s="302" t="s">
        <v>5890</v>
      </c>
      <c r="QCX367" s="302" t="s">
        <v>5890</v>
      </c>
      <c r="QCY367" s="302" t="s">
        <v>5890</v>
      </c>
      <c r="QCZ367" s="302" t="s">
        <v>5890</v>
      </c>
      <c r="QDA367" s="302" t="s">
        <v>5890</v>
      </c>
      <c r="QDB367" s="302" t="s">
        <v>5890</v>
      </c>
      <c r="QDC367" s="302" t="s">
        <v>5890</v>
      </c>
      <c r="QDD367" s="302" t="s">
        <v>5890</v>
      </c>
      <c r="QDE367" s="302" t="s">
        <v>5890</v>
      </c>
      <c r="QDF367" s="302" t="s">
        <v>5890</v>
      </c>
      <c r="QDG367" s="302" t="s">
        <v>5890</v>
      </c>
      <c r="QDH367" s="302" t="s">
        <v>5890</v>
      </c>
      <c r="QDI367" s="302" t="s">
        <v>5890</v>
      </c>
      <c r="QDJ367" s="302" t="s">
        <v>5890</v>
      </c>
      <c r="QDK367" s="302" t="s">
        <v>5890</v>
      </c>
      <c r="QDL367" s="302" t="s">
        <v>5890</v>
      </c>
      <c r="QDM367" s="302" t="s">
        <v>5890</v>
      </c>
      <c r="QDN367" s="302" t="s">
        <v>5890</v>
      </c>
      <c r="QDO367" s="302" t="s">
        <v>5890</v>
      </c>
      <c r="QDP367" s="302" t="s">
        <v>5890</v>
      </c>
      <c r="QDQ367" s="302" t="s">
        <v>5890</v>
      </c>
      <c r="QDR367" s="302" t="s">
        <v>5890</v>
      </c>
      <c r="QDS367" s="302" t="s">
        <v>5890</v>
      </c>
      <c r="QDT367" s="302" t="s">
        <v>5890</v>
      </c>
      <c r="QDU367" s="302" t="s">
        <v>5890</v>
      </c>
      <c r="QDV367" s="302" t="s">
        <v>5890</v>
      </c>
      <c r="QDW367" s="302" t="s">
        <v>5890</v>
      </c>
      <c r="QDX367" s="302" t="s">
        <v>5890</v>
      </c>
      <c r="QDY367" s="302" t="s">
        <v>5890</v>
      </c>
      <c r="QDZ367" s="302" t="s">
        <v>5890</v>
      </c>
      <c r="QEA367" s="302" t="s">
        <v>5890</v>
      </c>
      <c r="QEB367" s="302" t="s">
        <v>5890</v>
      </c>
      <c r="QEC367" s="302" t="s">
        <v>5890</v>
      </c>
      <c r="QED367" s="302" t="s">
        <v>5890</v>
      </c>
      <c r="QEE367" s="302" t="s">
        <v>5890</v>
      </c>
      <c r="QEF367" s="302" t="s">
        <v>5890</v>
      </c>
      <c r="QEG367" s="302" t="s">
        <v>5890</v>
      </c>
      <c r="QEH367" s="302" t="s">
        <v>5890</v>
      </c>
      <c r="QEI367" s="302" t="s">
        <v>5890</v>
      </c>
      <c r="QEJ367" s="302" t="s">
        <v>5890</v>
      </c>
      <c r="QEK367" s="302" t="s">
        <v>5890</v>
      </c>
      <c r="QEL367" s="302" t="s">
        <v>5890</v>
      </c>
      <c r="QEM367" s="302" t="s">
        <v>5890</v>
      </c>
      <c r="QEN367" s="302" t="s">
        <v>5890</v>
      </c>
      <c r="QEO367" s="302" t="s">
        <v>5890</v>
      </c>
      <c r="QEP367" s="302" t="s">
        <v>5890</v>
      </c>
      <c r="QEQ367" s="302" t="s">
        <v>5890</v>
      </c>
      <c r="QER367" s="302" t="s">
        <v>5890</v>
      </c>
      <c r="QES367" s="302" t="s">
        <v>5890</v>
      </c>
      <c r="QET367" s="302" t="s">
        <v>5890</v>
      </c>
      <c r="QEU367" s="302" t="s">
        <v>5890</v>
      </c>
      <c r="QEV367" s="302" t="s">
        <v>5890</v>
      </c>
      <c r="QEW367" s="302" t="s">
        <v>5890</v>
      </c>
      <c r="QEX367" s="302" t="s">
        <v>5890</v>
      </c>
      <c r="QEY367" s="302" t="s">
        <v>5890</v>
      </c>
      <c r="QEZ367" s="302" t="s">
        <v>5890</v>
      </c>
      <c r="QFA367" s="302" t="s">
        <v>5890</v>
      </c>
      <c r="QFB367" s="302" t="s">
        <v>5890</v>
      </c>
      <c r="QFC367" s="302" t="s">
        <v>5890</v>
      </c>
      <c r="QFD367" s="302" t="s">
        <v>5890</v>
      </c>
      <c r="QFE367" s="302" t="s">
        <v>5890</v>
      </c>
      <c r="QFF367" s="302" t="s">
        <v>5890</v>
      </c>
      <c r="QFG367" s="302" t="s">
        <v>5890</v>
      </c>
      <c r="QFH367" s="302" t="s">
        <v>5890</v>
      </c>
      <c r="QFI367" s="302" t="s">
        <v>5890</v>
      </c>
      <c r="QFJ367" s="302" t="s">
        <v>5890</v>
      </c>
      <c r="QFK367" s="302" t="s">
        <v>5890</v>
      </c>
      <c r="QFL367" s="302" t="s">
        <v>5890</v>
      </c>
      <c r="QFM367" s="302" t="s">
        <v>5890</v>
      </c>
      <c r="QFN367" s="302" t="s">
        <v>5890</v>
      </c>
      <c r="QFO367" s="302" t="s">
        <v>5890</v>
      </c>
      <c r="QFP367" s="302" t="s">
        <v>5890</v>
      </c>
      <c r="QFQ367" s="302" t="s">
        <v>5890</v>
      </c>
      <c r="QFR367" s="302" t="s">
        <v>5890</v>
      </c>
      <c r="QFS367" s="302" t="s">
        <v>5890</v>
      </c>
      <c r="QFT367" s="302" t="s">
        <v>5890</v>
      </c>
      <c r="QFU367" s="302" t="s">
        <v>5890</v>
      </c>
      <c r="QFV367" s="302" t="s">
        <v>5890</v>
      </c>
      <c r="QFW367" s="302" t="s">
        <v>5890</v>
      </c>
      <c r="QFX367" s="302" t="s">
        <v>5890</v>
      </c>
      <c r="QFY367" s="302" t="s">
        <v>5890</v>
      </c>
      <c r="QFZ367" s="302" t="s">
        <v>5890</v>
      </c>
      <c r="QGA367" s="302" t="s">
        <v>5890</v>
      </c>
      <c r="QGB367" s="302" t="s">
        <v>5890</v>
      </c>
      <c r="QGC367" s="302" t="s">
        <v>5890</v>
      </c>
      <c r="QGD367" s="302" t="s">
        <v>5890</v>
      </c>
      <c r="QGE367" s="302" t="s">
        <v>5890</v>
      </c>
      <c r="QGF367" s="302" t="s">
        <v>5890</v>
      </c>
      <c r="QGG367" s="302" t="s">
        <v>5890</v>
      </c>
      <c r="QGH367" s="302" t="s">
        <v>5890</v>
      </c>
      <c r="QGI367" s="302" t="s">
        <v>5890</v>
      </c>
      <c r="QGJ367" s="302" t="s">
        <v>5890</v>
      </c>
      <c r="QGK367" s="302" t="s">
        <v>5890</v>
      </c>
      <c r="QGL367" s="302" t="s">
        <v>5890</v>
      </c>
      <c r="QGM367" s="302" t="s">
        <v>5890</v>
      </c>
      <c r="QGN367" s="302" t="s">
        <v>5890</v>
      </c>
      <c r="QGO367" s="302" t="s">
        <v>5890</v>
      </c>
      <c r="QGP367" s="302" t="s">
        <v>5890</v>
      </c>
      <c r="QGQ367" s="302" t="s">
        <v>5890</v>
      </c>
      <c r="QGR367" s="302" t="s">
        <v>5890</v>
      </c>
      <c r="QGS367" s="302" t="s">
        <v>5890</v>
      </c>
      <c r="QGT367" s="302" t="s">
        <v>5890</v>
      </c>
      <c r="QGU367" s="302" t="s">
        <v>5890</v>
      </c>
      <c r="QGV367" s="302" t="s">
        <v>5890</v>
      </c>
      <c r="QGW367" s="302" t="s">
        <v>5890</v>
      </c>
      <c r="QGX367" s="302" t="s">
        <v>5890</v>
      </c>
      <c r="QGY367" s="302" t="s">
        <v>5890</v>
      </c>
      <c r="QGZ367" s="302" t="s">
        <v>5890</v>
      </c>
      <c r="QHA367" s="302" t="s">
        <v>5890</v>
      </c>
      <c r="QHB367" s="302" t="s">
        <v>5890</v>
      </c>
      <c r="QHC367" s="302" t="s">
        <v>5890</v>
      </c>
      <c r="QHD367" s="302" t="s">
        <v>5890</v>
      </c>
      <c r="QHE367" s="302" t="s">
        <v>5890</v>
      </c>
      <c r="QHF367" s="302" t="s">
        <v>5890</v>
      </c>
      <c r="QHG367" s="302" t="s">
        <v>5890</v>
      </c>
      <c r="QHH367" s="302" t="s">
        <v>5890</v>
      </c>
      <c r="QHI367" s="302" t="s">
        <v>5890</v>
      </c>
      <c r="QHJ367" s="302" t="s">
        <v>5890</v>
      </c>
      <c r="QHK367" s="302" t="s">
        <v>5890</v>
      </c>
      <c r="QHL367" s="302" t="s">
        <v>5890</v>
      </c>
      <c r="QHM367" s="302" t="s">
        <v>5890</v>
      </c>
      <c r="QHN367" s="302" t="s">
        <v>5890</v>
      </c>
      <c r="QHO367" s="302" t="s">
        <v>5890</v>
      </c>
      <c r="QHP367" s="302" t="s">
        <v>5890</v>
      </c>
      <c r="QHQ367" s="302" t="s">
        <v>5890</v>
      </c>
      <c r="QHR367" s="302" t="s">
        <v>5890</v>
      </c>
      <c r="QHS367" s="302" t="s">
        <v>5890</v>
      </c>
      <c r="QHT367" s="302" t="s">
        <v>5890</v>
      </c>
      <c r="QHU367" s="302" t="s">
        <v>5890</v>
      </c>
      <c r="QHV367" s="302" t="s">
        <v>5890</v>
      </c>
      <c r="QHW367" s="302" t="s">
        <v>5890</v>
      </c>
      <c r="QHX367" s="302" t="s">
        <v>5890</v>
      </c>
      <c r="QHY367" s="302" t="s">
        <v>5890</v>
      </c>
      <c r="QHZ367" s="302" t="s">
        <v>5890</v>
      </c>
      <c r="QIA367" s="302" t="s">
        <v>5890</v>
      </c>
      <c r="QIB367" s="302" t="s">
        <v>5890</v>
      </c>
      <c r="QIC367" s="302" t="s">
        <v>5890</v>
      </c>
      <c r="QID367" s="302" t="s">
        <v>5890</v>
      </c>
      <c r="QIE367" s="302" t="s">
        <v>5890</v>
      </c>
      <c r="QIF367" s="302" t="s">
        <v>5890</v>
      </c>
      <c r="QIG367" s="302" t="s">
        <v>5890</v>
      </c>
      <c r="QIH367" s="302" t="s">
        <v>5890</v>
      </c>
      <c r="QII367" s="302" t="s">
        <v>5890</v>
      </c>
      <c r="QIJ367" s="302" t="s">
        <v>5890</v>
      </c>
      <c r="QIK367" s="302" t="s">
        <v>5890</v>
      </c>
      <c r="QIL367" s="302" t="s">
        <v>5890</v>
      </c>
      <c r="QIM367" s="302" t="s">
        <v>5890</v>
      </c>
      <c r="QIN367" s="302" t="s">
        <v>5890</v>
      </c>
      <c r="QIO367" s="302" t="s">
        <v>5890</v>
      </c>
      <c r="QIP367" s="302" t="s">
        <v>5890</v>
      </c>
      <c r="QIQ367" s="302" t="s">
        <v>5890</v>
      </c>
      <c r="QIR367" s="302" t="s">
        <v>5890</v>
      </c>
      <c r="QIS367" s="302" t="s">
        <v>5890</v>
      </c>
      <c r="QIT367" s="302" t="s">
        <v>5890</v>
      </c>
      <c r="QIU367" s="302" t="s">
        <v>5890</v>
      </c>
      <c r="QIV367" s="302" t="s">
        <v>5890</v>
      </c>
      <c r="QIW367" s="302" t="s">
        <v>5890</v>
      </c>
      <c r="QIX367" s="302" t="s">
        <v>5890</v>
      </c>
      <c r="QIY367" s="302" t="s">
        <v>5890</v>
      </c>
      <c r="QIZ367" s="302" t="s">
        <v>5890</v>
      </c>
      <c r="QJA367" s="302" t="s">
        <v>5890</v>
      </c>
      <c r="QJB367" s="302" t="s">
        <v>5890</v>
      </c>
      <c r="QJC367" s="302" t="s">
        <v>5890</v>
      </c>
      <c r="QJD367" s="302" t="s">
        <v>5890</v>
      </c>
      <c r="QJE367" s="302" t="s">
        <v>5890</v>
      </c>
      <c r="QJF367" s="302" t="s">
        <v>5890</v>
      </c>
      <c r="QJG367" s="302" t="s">
        <v>5890</v>
      </c>
      <c r="QJH367" s="302" t="s">
        <v>5890</v>
      </c>
      <c r="QJI367" s="302" t="s">
        <v>5890</v>
      </c>
      <c r="QJJ367" s="302" t="s">
        <v>5890</v>
      </c>
      <c r="QJK367" s="302" t="s">
        <v>5890</v>
      </c>
      <c r="QJL367" s="302" t="s">
        <v>5890</v>
      </c>
      <c r="QJM367" s="302" t="s">
        <v>5890</v>
      </c>
      <c r="QJN367" s="302" t="s">
        <v>5890</v>
      </c>
      <c r="QJO367" s="302" t="s">
        <v>5890</v>
      </c>
      <c r="QJP367" s="302" t="s">
        <v>5890</v>
      </c>
      <c r="QJQ367" s="302" t="s">
        <v>5890</v>
      </c>
      <c r="QJR367" s="302" t="s">
        <v>5890</v>
      </c>
      <c r="QJS367" s="302" t="s">
        <v>5890</v>
      </c>
      <c r="QJT367" s="302" t="s">
        <v>5890</v>
      </c>
      <c r="QJU367" s="302" t="s">
        <v>5890</v>
      </c>
      <c r="QJV367" s="302" t="s">
        <v>5890</v>
      </c>
      <c r="QJW367" s="302" t="s">
        <v>5890</v>
      </c>
      <c r="QJX367" s="302" t="s">
        <v>5890</v>
      </c>
      <c r="QJY367" s="302" t="s">
        <v>5890</v>
      </c>
      <c r="QJZ367" s="302" t="s">
        <v>5890</v>
      </c>
      <c r="QKA367" s="302" t="s">
        <v>5890</v>
      </c>
      <c r="QKB367" s="302" t="s">
        <v>5890</v>
      </c>
      <c r="QKC367" s="302" t="s">
        <v>5890</v>
      </c>
      <c r="QKD367" s="302" t="s">
        <v>5890</v>
      </c>
      <c r="QKE367" s="302" t="s">
        <v>5890</v>
      </c>
      <c r="QKF367" s="302" t="s">
        <v>5890</v>
      </c>
      <c r="QKG367" s="302" t="s">
        <v>5890</v>
      </c>
      <c r="QKH367" s="302" t="s">
        <v>5890</v>
      </c>
      <c r="QKI367" s="302" t="s">
        <v>5890</v>
      </c>
      <c r="QKJ367" s="302" t="s">
        <v>5890</v>
      </c>
      <c r="QKK367" s="302" t="s">
        <v>5890</v>
      </c>
      <c r="QKL367" s="302" t="s">
        <v>5890</v>
      </c>
      <c r="QKM367" s="302" t="s">
        <v>5890</v>
      </c>
      <c r="QKN367" s="302" t="s">
        <v>5890</v>
      </c>
      <c r="QKO367" s="302" t="s">
        <v>5890</v>
      </c>
      <c r="QKP367" s="302" t="s">
        <v>5890</v>
      </c>
      <c r="QKQ367" s="302" t="s">
        <v>5890</v>
      </c>
      <c r="QKR367" s="302" t="s">
        <v>5890</v>
      </c>
      <c r="QKS367" s="302" t="s">
        <v>5890</v>
      </c>
      <c r="QKT367" s="302" t="s">
        <v>5890</v>
      </c>
      <c r="QKU367" s="302" t="s">
        <v>5890</v>
      </c>
      <c r="QKV367" s="302" t="s">
        <v>5890</v>
      </c>
      <c r="QKW367" s="302" t="s">
        <v>5890</v>
      </c>
      <c r="QKX367" s="302" t="s">
        <v>5890</v>
      </c>
      <c r="QKY367" s="302" t="s">
        <v>5890</v>
      </c>
      <c r="QKZ367" s="302" t="s">
        <v>5890</v>
      </c>
      <c r="QLA367" s="302" t="s">
        <v>5890</v>
      </c>
      <c r="QLB367" s="302" t="s">
        <v>5890</v>
      </c>
      <c r="QLC367" s="302" t="s">
        <v>5890</v>
      </c>
      <c r="QLD367" s="302" t="s">
        <v>5890</v>
      </c>
      <c r="QLE367" s="302" t="s">
        <v>5890</v>
      </c>
      <c r="QLF367" s="302" t="s">
        <v>5890</v>
      </c>
      <c r="QLG367" s="302" t="s">
        <v>5890</v>
      </c>
      <c r="QLH367" s="302" t="s">
        <v>5890</v>
      </c>
      <c r="QLI367" s="302" t="s">
        <v>5890</v>
      </c>
      <c r="QLJ367" s="302" t="s">
        <v>5890</v>
      </c>
      <c r="QLK367" s="302" t="s">
        <v>5890</v>
      </c>
      <c r="QLL367" s="302" t="s">
        <v>5890</v>
      </c>
      <c r="QLM367" s="302" t="s">
        <v>5890</v>
      </c>
      <c r="QLN367" s="302" t="s">
        <v>5890</v>
      </c>
      <c r="QLO367" s="302" t="s">
        <v>5890</v>
      </c>
      <c r="QLP367" s="302" t="s">
        <v>5890</v>
      </c>
      <c r="QLQ367" s="302" t="s">
        <v>5890</v>
      </c>
      <c r="QLR367" s="302" t="s">
        <v>5890</v>
      </c>
      <c r="QLS367" s="302" t="s">
        <v>5890</v>
      </c>
      <c r="QLT367" s="302" t="s">
        <v>5890</v>
      </c>
      <c r="QLU367" s="302" t="s">
        <v>5890</v>
      </c>
      <c r="QLV367" s="302" t="s">
        <v>5890</v>
      </c>
      <c r="QLW367" s="302" t="s">
        <v>5890</v>
      </c>
      <c r="QLX367" s="302" t="s">
        <v>5890</v>
      </c>
      <c r="QLY367" s="302" t="s">
        <v>5890</v>
      </c>
      <c r="QLZ367" s="302" t="s">
        <v>5890</v>
      </c>
      <c r="QMA367" s="302" t="s">
        <v>5890</v>
      </c>
      <c r="QMB367" s="302" t="s">
        <v>5890</v>
      </c>
      <c r="QMC367" s="302" t="s">
        <v>5890</v>
      </c>
      <c r="QMD367" s="302" t="s">
        <v>5890</v>
      </c>
      <c r="QME367" s="302" t="s">
        <v>5890</v>
      </c>
      <c r="QMF367" s="302" t="s">
        <v>5890</v>
      </c>
      <c r="QMG367" s="302" t="s">
        <v>5890</v>
      </c>
      <c r="QMH367" s="302" t="s">
        <v>5890</v>
      </c>
      <c r="QMI367" s="302" t="s">
        <v>5890</v>
      </c>
      <c r="QMJ367" s="302" t="s">
        <v>5890</v>
      </c>
      <c r="QMK367" s="302" t="s">
        <v>5890</v>
      </c>
      <c r="QML367" s="302" t="s">
        <v>5890</v>
      </c>
      <c r="QMM367" s="302" t="s">
        <v>5890</v>
      </c>
      <c r="QMN367" s="302" t="s">
        <v>5890</v>
      </c>
      <c r="QMO367" s="302" t="s">
        <v>5890</v>
      </c>
      <c r="QMP367" s="302" t="s">
        <v>5890</v>
      </c>
      <c r="QMQ367" s="302" t="s">
        <v>5890</v>
      </c>
      <c r="QMR367" s="302" t="s">
        <v>5890</v>
      </c>
      <c r="QMS367" s="302" t="s">
        <v>5890</v>
      </c>
      <c r="QMT367" s="302" t="s">
        <v>5890</v>
      </c>
      <c r="QMU367" s="302" t="s">
        <v>5890</v>
      </c>
      <c r="QMV367" s="302" t="s">
        <v>5890</v>
      </c>
      <c r="QMW367" s="302" t="s">
        <v>5890</v>
      </c>
      <c r="QMX367" s="302" t="s">
        <v>5890</v>
      </c>
      <c r="QMY367" s="302" t="s">
        <v>5890</v>
      </c>
      <c r="QMZ367" s="302" t="s">
        <v>5890</v>
      </c>
      <c r="QNA367" s="302" t="s">
        <v>5890</v>
      </c>
      <c r="QNB367" s="302" t="s">
        <v>5890</v>
      </c>
      <c r="QNC367" s="302" t="s">
        <v>5890</v>
      </c>
      <c r="QND367" s="302" t="s">
        <v>5890</v>
      </c>
      <c r="QNE367" s="302" t="s">
        <v>5890</v>
      </c>
      <c r="QNF367" s="302" t="s">
        <v>5890</v>
      </c>
      <c r="QNG367" s="302" t="s">
        <v>5890</v>
      </c>
      <c r="QNH367" s="302" t="s">
        <v>5890</v>
      </c>
      <c r="QNI367" s="302" t="s">
        <v>5890</v>
      </c>
      <c r="QNJ367" s="302" t="s">
        <v>5890</v>
      </c>
      <c r="QNK367" s="302" t="s">
        <v>5890</v>
      </c>
      <c r="QNL367" s="302" t="s">
        <v>5890</v>
      </c>
      <c r="QNM367" s="302" t="s">
        <v>5890</v>
      </c>
      <c r="QNN367" s="302" t="s">
        <v>5890</v>
      </c>
      <c r="QNO367" s="302" t="s">
        <v>5890</v>
      </c>
      <c r="QNP367" s="302" t="s">
        <v>5890</v>
      </c>
      <c r="QNQ367" s="302" t="s">
        <v>5890</v>
      </c>
      <c r="QNR367" s="302" t="s">
        <v>5890</v>
      </c>
      <c r="QNS367" s="302" t="s">
        <v>5890</v>
      </c>
      <c r="QNT367" s="302" t="s">
        <v>5890</v>
      </c>
      <c r="QNU367" s="302" t="s">
        <v>5890</v>
      </c>
      <c r="QNV367" s="302" t="s">
        <v>5890</v>
      </c>
      <c r="QNW367" s="302" t="s">
        <v>5890</v>
      </c>
      <c r="QNX367" s="302" t="s">
        <v>5890</v>
      </c>
      <c r="QNY367" s="302" t="s">
        <v>5890</v>
      </c>
      <c r="QNZ367" s="302" t="s">
        <v>5890</v>
      </c>
      <c r="QOA367" s="302" t="s">
        <v>5890</v>
      </c>
      <c r="QOB367" s="302" t="s">
        <v>5890</v>
      </c>
      <c r="QOC367" s="302" t="s">
        <v>5890</v>
      </c>
      <c r="QOD367" s="302" t="s">
        <v>5890</v>
      </c>
      <c r="QOE367" s="302" t="s">
        <v>5890</v>
      </c>
      <c r="QOF367" s="302" t="s">
        <v>5890</v>
      </c>
      <c r="QOG367" s="302" t="s">
        <v>5890</v>
      </c>
      <c r="QOH367" s="302" t="s">
        <v>5890</v>
      </c>
      <c r="QOI367" s="302" t="s">
        <v>5890</v>
      </c>
      <c r="QOJ367" s="302" t="s">
        <v>5890</v>
      </c>
      <c r="QOK367" s="302" t="s">
        <v>5890</v>
      </c>
      <c r="QOL367" s="302" t="s">
        <v>5890</v>
      </c>
      <c r="QOM367" s="302" t="s">
        <v>5890</v>
      </c>
      <c r="QON367" s="302" t="s">
        <v>5890</v>
      </c>
      <c r="QOO367" s="302" t="s">
        <v>5890</v>
      </c>
      <c r="QOP367" s="302" t="s">
        <v>5890</v>
      </c>
      <c r="QOQ367" s="302" t="s">
        <v>5890</v>
      </c>
      <c r="QOR367" s="302" t="s">
        <v>5890</v>
      </c>
      <c r="QOS367" s="302" t="s">
        <v>5890</v>
      </c>
      <c r="QOT367" s="302" t="s">
        <v>5890</v>
      </c>
      <c r="QOU367" s="302" t="s">
        <v>5890</v>
      </c>
      <c r="QOV367" s="302" t="s">
        <v>5890</v>
      </c>
      <c r="QOW367" s="302" t="s">
        <v>5890</v>
      </c>
      <c r="QOX367" s="302" t="s">
        <v>5890</v>
      </c>
      <c r="QOY367" s="302" t="s">
        <v>5890</v>
      </c>
      <c r="QOZ367" s="302" t="s">
        <v>5890</v>
      </c>
      <c r="QPA367" s="302" t="s">
        <v>5890</v>
      </c>
      <c r="QPB367" s="302" t="s">
        <v>5890</v>
      </c>
      <c r="QPC367" s="302" t="s">
        <v>5890</v>
      </c>
      <c r="QPD367" s="302" t="s">
        <v>5890</v>
      </c>
      <c r="QPE367" s="302" t="s">
        <v>5890</v>
      </c>
      <c r="QPF367" s="302" t="s">
        <v>5890</v>
      </c>
      <c r="QPG367" s="302" t="s">
        <v>5890</v>
      </c>
      <c r="QPH367" s="302" t="s">
        <v>5890</v>
      </c>
      <c r="QPI367" s="302" t="s">
        <v>5890</v>
      </c>
      <c r="QPJ367" s="302" t="s">
        <v>5890</v>
      </c>
      <c r="QPK367" s="302" t="s">
        <v>5890</v>
      </c>
      <c r="QPL367" s="302" t="s">
        <v>5890</v>
      </c>
      <c r="QPM367" s="302" t="s">
        <v>5890</v>
      </c>
      <c r="QPN367" s="302" t="s">
        <v>5890</v>
      </c>
      <c r="QPO367" s="302" t="s">
        <v>5890</v>
      </c>
      <c r="QPP367" s="302" t="s">
        <v>5890</v>
      </c>
      <c r="QPQ367" s="302" t="s">
        <v>5890</v>
      </c>
      <c r="QPR367" s="302" t="s">
        <v>5890</v>
      </c>
      <c r="QPS367" s="302" t="s">
        <v>5890</v>
      </c>
      <c r="QPT367" s="302" t="s">
        <v>5890</v>
      </c>
      <c r="QPU367" s="302" t="s">
        <v>5890</v>
      </c>
      <c r="QPV367" s="302" t="s">
        <v>5890</v>
      </c>
      <c r="QPW367" s="302" t="s">
        <v>5890</v>
      </c>
      <c r="QPX367" s="302" t="s">
        <v>5890</v>
      </c>
      <c r="QPY367" s="302" t="s">
        <v>5890</v>
      </c>
      <c r="QPZ367" s="302" t="s">
        <v>5890</v>
      </c>
      <c r="QQA367" s="302" t="s">
        <v>5890</v>
      </c>
      <c r="QQB367" s="302" t="s">
        <v>5890</v>
      </c>
      <c r="QQC367" s="302" t="s">
        <v>5890</v>
      </c>
      <c r="QQD367" s="302" t="s">
        <v>5890</v>
      </c>
      <c r="QQE367" s="302" t="s">
        <v>5890</v>
      </c>
      <c r="QQF367" s="302" t="s">
        <v>5890</v>
      </c>
      <c r="QQG367" s="302" t="s">
        <v>5890</v>
      </c>
      <c r="QQH367" s="302" t="s">
        <v>5890</v>
      </c>
      <c r="QQI367" s="302" t="s">
        <v>5890</v>
      </c>
      <c r="QQJ367" s="302" t="s">
        <v>5890</v>
      </c>
      <c r="QQK367" s="302" t="s">
        <v>5890</v>
      </c>
      <c r="QQL367" s="302" t="s">
        <v>5890</v>
      </c>
      <c r="QQM367" s="302" t="s">
        <v>5890</v>
      </c>
      <c r="QQN367" s="302" t="s">
        <v>5890</v>
      </c>
      <c r="QQO367" s="302" t="s">
        <v>5890</v>
      </c>
      <c r="QQP367" s="302" t="s">
        <v>5890</v>
      </c>
      <c r="QQQ367" s="302" t="s">
        <v>5890</v>
      </c>
      <c r="QQR367" s="302" t="s">
        <v>5890</v>
      </c>
      <c r="QQS367" s="302" t="s">
        <v>5890</v>
      </c>
      <c r="QQT367" s="302" t="s">
        <v>5890</v>
      </c>
      <c r="QQU367" s="302" t="s">
        <v>5890</v>
      </c>
      <c r="QQV367" s="302" t="s">
        <v>5890</v>
      </c>
      <c r="QQW367" s="302" t="s">
        <v>5890</v>
      </c>
      <c r="QQX367" s="302" t="s">
        <v>5890</v>
      </c>
      <c r="QQY367" s="302" t="s">
        <v>5890</v>
      </c>
      <c r="QQZ367" s="302" t="s">
        <v>5890</v>
      </c>
      <c r="QRA367" s="302" t="s">
        <v>5890</v>
      </c>
      <c r="QRB367" s="302" t="s">
        <v>5890</v>
      </c>
      <c r="QRC367" s="302" t="s">
        <v>5890</v>
      </c>
      <c r="QRD367" s="302" t="s">
        <v>5890</v>
      </c>
      <c r="QRE367" s="302" t="s">
        <v>5890</v>
      </c>
      <c r="QRF367" s="302" t="s">
        <v>5890</v>
      </c>
      <c r="QRG367" s="302" t="s">
        <v>5890</v>
      </c>
      <c r="QRH367" s="302" t="s">
        <v>5890</v>
      </c>
      <c r="QRI367" s="302" t="s">
        <v>5890</v>
      </c>
      <c r="QRJ367" s="302" t="s">
        <v>5890</v>
      </c>
      <c r="QRK367" s="302" t="s">
        <v>5890</v>
      </c>
      <c r="QRL367" s="302" t="s">
        <v>5890</v>
      </c>
      <c r="QRM367" s="302" t="s">
        <v>5890</v>
      </c>
      <c r="QRN367" s="302" t="s">
        <v>5890</v>
      </c>
      <c r="QRO367" s="302" t="s">
        <v>5890</v>
      </c>
      <c r="QRP367" s="302" t="s">
        <v>5890</v>
      </c>
      <c r="QRQ367" s="302" t="s">
        <v>5890</v>
      </c>
      <c r="QRR367" s="302" t="s">
        <v>5890</v>
      </c>
      <c r="QRS367" s="302" t="s">
        <v>5890</v>
      </c>
      <c r="QRT367" s="302" t="s">
        <v>5890</v>
      </c>
      <c r="QRU367" s="302" t="s">
        <v>5890</v>
      </c>
      <c r="QRV367" s="302" t="s">
        <v>5890</v>
      </c>
      <c r="QRW367" s="302" t="s">
        <v>5890</v>
      </c>
      <c r="QRX367" s="302" t="s">
        <v>5890</v>
      </c>
      <c r="QRY367" s="302" t="s">
        <v>5890</v>
      </c>
      <c r="QRZ367" s="302" t="s">
        <v>5890</v>
      </c>
      <c r="QSA367" s="302" t="s">
        <v>5890</v>
      </c>
      <c r="QSB367" s="302" t="s">
        <v>5890</v>
      </c>
      <c r="QSC367" s="302" t="s">
        <v>5890</v>
      </c>
      <c r="QSD367" s="302" t="s">
        <v>5890</v>
      </c>
      <c r="QSE367" s="302" t="s">
        <v>5890</v>
      </c>
      <c r="QSF367" s="302" t="s">
        <v>5890</v>
      </c>
      <c r="QSG367" s="302" t="s">
        <v>5890</v>
      </c>
      <c r="QSH367" s="302" t="s">
        <v>5890</v>
      </c>
      <c r="QSI367" s="302" t="s">
        <v>5890</v>
      </c>
      <c r="QSJ367" s="302" t="s">
        <v>5890</v>
      </c>
      <c r="QSK367" s="302" t="s">
        <v>5890</v>
      </c>
      <c r="QSL367" s="302" t="s">
        <v>5890</v>
      </c>
      <c r="QSM367" s="302" t="s">
        <v>5890</v>
      </c>
      <c r="QSN367" s="302" t="s">
        <v>5890</v>
      </c>
      <c r="QSO367" s="302" t="s">
        <v>5890</v>
      </c>
      <c r="QSP367" s="302" t="s">
        <v>5890</v>
      </c>
      <c r="QSQ367" s="302" t="s">
        <v>5890</v>
      </c>
      <c r="QSR367" s="302" t="s">
        <v>5890</v>
      </c>
      <c r="QSS367" s="302" t="s">
        <v>5890</v>
      </c>
      <c r="QST367" s="302" t="s">
        <v>5890</v>
      </c>
      <c r="QSU367" s="302" t="s">
        <v>5890</v>
      </c>
      <c r="QSV367" s="302" t="s">
        <v>5890</v>
      </c>
      <c r="QSW367" s="302" t="s">
        <v>5890</v>
      </c>
      <c r="QSX367" s="302" t="s">
        <v>5890</v>
      </c>
      <c r="QSY367" s="302" t="s">
        <v>5890</v>
      </c>
      <c r="QSZ367" s="302" t="s">
        <v>5890</v>
      </c>
      <c r="QTA367" s="302" t="s">
        <v>5890</v>
      </c>
      <c r="QTB367" s="302" t="s">
        <v>5890</v>
      </c>
      <c r="QTC367" s="302" t="s">
        <v>5890</v>
      </c>
      <c r="QTD367" s="302" t="s">
        <v>5890</v>
      </c>
      <c r="QTE367" s="302" t="s">
        <v>5890</v>
      </c>
      <c r="QTF367" s="302" t="s">
        <v>5890</v>
      </c>
      <c r="QTG367" s="302" t="s">
        <v>5890</v>
      </c>
      <c r="QTH367" s="302" t="s">
        <v>5890</v>
      </c>
      <c r="QTI367" s="302" t="s">
        <v>5890</v>
      </c>
      <c r="QTJ367" s="302" t="s">
        <v>5890</v>
      </c>
      <c r="QTK367" s="302" t="s">
        <v>5890</v>
      </c>
      <c r="QTL367" s="302" t="s">
        <v>5890</v>
      </c>
      <c r="QTM367" s="302" t="s">
        <v>5890</v>
      </c>
      <c r="QTN367" s="302" t="s">
        <v>5890</v>
      </c>
      <c r="QTO367" s="302" t="s">
        <v>5890</v>
      </c>
      <c r="QTP367" s="302" t="s">
        <v>5890</v>
      </c>
      <c r="QTQ367" s="302" t="s">
        <v>5890</v>
      </c>
      <c r="QTR367" s="302" t="s">
        <v>5890</v>
      </c>
      <c r="QTS367" s="302" t="s">
        <v>5890</v>
      </c>
      <c r="QTT367" s="302" t="s">
        <v>5890</v>
      </c>
      <c r="QTU367" s="302" t="s">
        <v>5890</v>
      </c>
      <c r="QTV367" s="302" t="s">
        <v>5890</v>
      </c>
      <c r="QTW367" s="302" t="s">
        <v>5890</v>
      </c>
      <c r="QTX367" s="302" t="s">
        <v>5890</v>
      </c>
      <c r="QTY367" s="302" t="s">
        <v>5890</v>
      </c>
      <c r="QTZ367" s="302" t="s">
        <v>5890</v>
      </c>
      <c r="QUA367" s="302" t="s">
        <v>5890</v>
      </c>
      <c r="QUB367" s="302" t="s">
        <v>5890</v>
      </c>
      <c r="QUC367" s="302" t="s">
        <v>5890</v>
      </c>
      <c r="QUD367" s="302" t="s">
        <v>5890</v>
      </c>
      <c r="QUE367" s="302" t="s">
        <v>5890</v>
      </c>
      <c r="QUF367" s="302" t="s">
        <v>5890</v>
      </c>
      <c r="QUG367" s="302" t="s">
        <v>5890</v>
      </c>
      <c r="QUH367" s="302" t="s">
        <v>5890</v>
      </c>
      <c r="QUI367" s="302" t="s">
        <v>5890</v>
      </c>
      <c r="QUJ367" s="302" t="s">
        <v>5890</v>
      </c>
      <c r="QUK367" s="302" t="s">
        <v>5890</v>
      </c>
      <c r="QUL367" s="302" t="s">
        <v>5890</v>
      </c>
      <c r="QUM367" s="302" t="s">
        <v>5890</v>
      </c>
      <c r="QUN367" s="302" t="s">
        <v>5890</v>
      </c>
      <c r="QUO367" s="302" t="s">
        <v>5890</v>
      </c>
      <c r="QUP367" s="302" t="s">
        <v>5890</v>
      </c>
      <c r="QUQ367" s="302" t="s">
        <v>5890</v>
      </c>
      <c r="QUR367" s="302" t="s">
        <v>5890</v>
      </c>
      <c r="QUS367" s="302" t="s">
        <v>5890</v>
      </c>
      <c r="QUT367" s="302" t="s">
        <v>5890</v>
      </c>
      <c r="QUU367" s="302" t="s">
        <v>5890</v>
      </c>
      <c r="QUV367" s="302" t="s">
        <v>5890</v>
      </c>
      <c r="QUW367" s="302" t="s">
        <v>5890</v>
      </c>
      <c r="QUX367" s="302" t="s">
        <v>5890</v>
      </c>
      <c r="QUY367" s="302" t="s">
        <v>5890</v>
      </c>
      <c r="QUZ367" s="302" t="s">
        <v>5890</v>
      </c>
      <c r="QVA367" s="302" t="s">
        <v>5890</v>
      </c>
      <c r="QVB367" s="302" t="s">
        <v>5890</v>
      </c>
      <c r="QVC367" s="302" t="s">
        <v>5890</v>
      </c>
      <c r="QVD367" s="302" t="s">
        <v>5890</v>
      </c>
      <c r="QVE367" s="302" t="s">
        <v>5890</v>
      </c>
      <c r="QVF367" s="302" t="s">
        <v>5890</v>
      </c>
      <c r="QVG367" s="302" t="s">
        <v>5890</v>
      </c>
      <c r="QVH367" s="302" t="s">
        <v>5890</v>
      </c>
      <c r="QVI367" s="302" t="s">
        <v>5890</v>
      </c>
      <c r="QVJ367" s="302" t="s">
        <v>5890</v>
      </c>
      <c r="QVK367" s="302" t="s">
        <v>5890</v>
      </c>
      <c r="QVL367" s="302" t="s">
        <v>5890</v>
      </c>
      <c r="QVM367" s="302" t="s">
        <v>5890</v>
      </c>
      <c r="QVN367" s="302" t="s">
        <v>5890</v>
      </c>
      <c r="QVO367" s="302" t="s">
        <v>5890</v>
      </c>
      <c r="QVP367" s="302" t="s">
        <v>5890</v>
      </c>
      <c r="QVQ367" s="302" t="s">
        <v>5890</v>
      </c>
      <c r="QVR367" s="302" t="s">
        <v>5890</v>
      </c>
      <c r="QVS367" s="302" t="s">
        <v>5890</v>
      </c>
      <c r="QVT367" s="302" t="s">
        <v>5890</v>
      </c>
      <c r="QVU367" s="302" t="s">
        <v>5890</v>
      </c>
      <c r="QVV367" s="302" t="s">
        <v>5890</v>
      </c>
      <c r="QVW367" s="302" t="s">
        <v>5890</v>
      </c>
      <c r="QVX367" s="302" t="s">
        <v>5890</v>
      </c>
      <c r="QVY367" s="302" t="s">
        <v>5890</v>
      </c>
      <c r="QVZ367" s="302" t="s">
        <v>5890</v>
      </c>
      <c r="QWA367" s="302" t="s">
        <v>5890</v>
      </c>
      <c r="QWB367" s="302" t="s">
        <v>5890</v>
      </c>
      <c r="QWC367" s="302" t="s">
        <v>5890</v>
      </c>
      <c r="QWD367" s="302" t="s">
        <v>5890</v>
      </c>
      <c r="QWE367" s="302" t="s">
        <v>5890</v>
      </c>
      <c r="QWF367" s="302" t="s">
        <v>5890</v>
      </c>
      <c r="QWG367" s="302" t="s">
        <v>5890</v>
      </c>
      <c r="QWH367" s="302" t="s">
        <v>5890</v>
      </c>
      <c r="QWI367" s="302" t="s">
        <v>5890</v>
      </c>
      <c r="QWJ367" s="302" t="s">
        <v>5890</v>
      </c>
      <c r="QWK367" s="302" t="s">
        <v>5890</v>
      </c>
      <c r="QWL367" s="302" t="s">
        <v>5890</v>
      </c>
      <c r="QWM367" s="302" t="s">
        <v>5890</v>
      </c>
      <c r="QWN367" s="302" t="s">
        <v>5890</v>
      </c>
      <c r="QWO367" s="302" t="s">
        <v>5890</v>
      </c>
      <c r="QWP367" s="302" t="s">
        <v>5890</v>
      </c>
      <c r="QWQ367" s="302" t="s">
        <v>5890</v>
      </c>
      <c r="QWR367" s="302" t="s">
        <v>5890</v>
      </c>
      <c r="QWS367" s="302" t="s">
        <v>5890</v>
      </c>
      <c r="QWT367" s="302" t="s">
        <v>5890</v>
      </c>
      <c r="QWU367" s="302" t="s">
        <v>5890</v>
      </c>
      <c r="QWV367" s="302" t="s">
        <v>5890</v>
      </c>
      <c r="QWW367" s="302" t="s">
        <v>5890</v>
      </c>
      <c r="QWX367" s="302" t="s">
        <v>5890</v>
      </c>
      <c r="QWY367" s="302" t="s">
        <v>5890</v>
      </c>
      <c r="QWZ367" s="302" t="s">
        <v>5890</v>
      </c>
      <c r="QXA367" s="302" t="s">
        <v>5890</v>
      </c>
      <c r="QXB367" s="302" t="s">
        <v>5890</v>
      </c>
      <c r="QXC367" s="302" t="s">
        <v>5890</v>
      </c>
      <c r="QXD367" s="302" t="s">
        <v>5890</v>
      </c>
      <c r="QXE367" s="302" t="s">
        <v>5890</v>
      </c>
      <c r="QXF367" s="302" t="s">
        <v>5890</v>
      </c>
      <c r="QXG367" s="302" t="s">
        <v>5890</v>
      </c>
      <c r="QXH367" s="302" t="s">
        <v>5890</v>
      </c>
      <c r="QXI367" s="302" t="s">
        <v>5890</v>
      </c>
      <c r="QXJ367" s="302" t="s">
        <v>5890</v>
      </c>
      <c r="QXK367" s="302" t="s">
        <v>5890</v>
      </c>
      <c r="QXL367" s="302" t="s">
        <v>5890</v>
      </c>
      <c r="QXM367" s="302" t="s">
        <v>5890</v>
      </c>
      <c r="QXN367" s="302" t="s">
        <v>5890</v>
      </c>
      <c r="QXO367" s="302" t="s">
        <v>5890</v>
      </c>
      <c r="QXP367" s="302" t="s">
        <v>5890</v>
      </c>
      <c r="QXQ367" s="302" t="s">
        <v>5890</v>
      </c>
      <c r="QXR367" s="302" t="s">
        <v>5890</v>
      </c>
      <c r="QXS367" s="302" t="s">
        <v>5890</v>
      </c>
      <c r="QXT367" s="302" t="s">
        <v>5890</v>
      </c>
      <c r="QXU367" s="302" t="s">
        <v>5890</v>
      </c>
      <c r="QXV367" s="302" t="s">
        <v>5890</v>
      </c>
      <c r="QXW367" s="302" t="s">
        <v>5890</v>
      </c>
      <c r="QXX367" s="302" t="s">
        <v>5890</v>
      </c>
      <c r="QXY367" s="302" t="s">
        <v>5890</v>
      </c>
      <c r="QXZ367" s="302" t="s">
        <v>5890</v>
      </c>
      <c r="QYA367" s="302" t="s">
        <v>5890</v>
      </c>
      <c r="QYB367" s="302" t="s">
        <v>5890</v>
      </c>
      <c r="QYC367" s="302" t="s">
        <v>5890</v>
      </c>
      <c r="QYD367" s="302" t="s">
        <v>5890</v>
      </c>
      <c r="QYE367" s="302" t="s">
        <v>5890</v>
      </c>
      <c r="QYF367" s="302" t="s">
        <v>5890</v>
      </c>
      <c r="QYG367" s="302" t="s">
        <v>5890</v>
      </c>
      <c r="QYH367" s="302" t="s">
        <v>5890</v>
      </c>
      <c r="QYI367" s="302" t="s">
        <v>5890</v>
      </c>
      <c r="QYJ367" s="302" t="s">
        <v>5890</v>
      </c>
      <c r="QYK367" s="302" t="s">
        <v>5890</v>
      </c>
      <c r="QYL367" s="302" t="s">
        <v>5890</v>
      </c>
      <c r="QYM367" s="302" t="s">
        <v>5890</v>
      </c>
      <c r="QYN367" s="302" t="s">
        <v>5890</v>
      </c>
      <c r="QYO367" s="302" t="s">
        <v>5890</v>
      </c>
      <c r="QYP367" s="302" t="s">
        <v>5890</v>
      </c>
      <c r="QYQ367" s="302" t="s">
        <v>5890</v>
      </c>
      <c r="QYR367" s="302" t="s">
        <v>5890</v>
      </c>
      <c r="QYS367" s="302" t="s">
        <v>5890</v>
      </c>
      <c r="QYT367" s="302" t="s">
        <v>5890</v>
      </c>
      <c r="QYU367" s="302" t="s">
        <v>5890</v>
      </c>
      <c r="QYV367" s="302" t="s">
        <v>5890</v>
      </c>
      <c r="QYW367" s="302" t="s">
        <v>5890</v>
      </c>
      <c r="QYX367" s="302" t="s">
        <v>5890</v>
      </c>
      <c r="QYY367" s="302" t="s">
        <v>5890</v>
      </c>
      <c r="QYZ367" s="302" t="s">
        <v>5890</v>
      </c>
      <c r="QZA367" s="302" t="s">
        <v>5890</v>
      </c>
      <c r="QZB367" s="302" t="s">
        <v>5890</v>
      </c>
      <c r="QZC367" s="302" t="s">
        <v>5890</v>
      </c>
      <c r="QZD367" s="302" t="s">
        <v>5890</v>
      </c>
      <c r="QZE367" s="302" t="s">
        <v>5890</v>
      </c>
      <c r="QZF367" s="302" t="s">
        <v>5890</v>
      </c>
      <c r="QZG367" s="302" t="s">
        <v>5890</v>
      </c>
      <c r="QZH367" s="302" t="s">
        <v>5890</v>
      </c>
      <c r="QZI367" s="302" t="s">
        <v>5890</v>
      </c>
      <c r="QZJ367" s="302" t="s">
        <v>5890</v>
      </c>
      <c r="QZK367" s="302" t="s">
        <v>5890</v>
      </c>
      <c r="QZL367" s="302" t="s">
        <v>5890</v>
      </c>
      <c r="QZM367" s="302" t="s">
        <v>5890</v>
      </c>
      <c r="QZN367" s="302" t="s">
        <v>5890</v>
      </c>
      <c r="QZO367" s="302" t="s">
        <v>5890</v>
      </c>
      <c r="QZP367" s="302" t="s">
        <v>5890</v>
      </c>
      <c r="QZQ367" s="302" t="s">
        <v>5890</v>
      </c>
      <c r="QZR367" s="302" t="s">
        <v>5890</v>
      </c>
      <c r="QZS367" s="302" t="s">
        <v>5890</v>
      </c>
      <c r="QZT367" s="302" t="s">
        <v>5890</v>
      </c>
      <c r="QZU367" s="302" t="s">
        <v>5890</v>
      </c>
      <c r="QZV367" s="302" t="s">
        <v>5890</v>
      </c>
      <c r="QZW367" s="302" t="s">
        <v>5890</v>
      </c>
      <c r="QZX367" s="302" t="s">
        <v>5890</v>
      </c>
      <c r="QZY367" s="302" t="s">
        <v>5890</v>
      </c>
      <c r="QZZ367" s="302" t="s">
        <v>5890</v>
      </c>
      <c r="RAA367" s="302" t="s">
        <v>5890</v>
      </c>
      <c r="RAB367" s="302" t="s">
        <v>5890</v>
      </c>
      <c r="RAC367" s="302" t="s">
        <v>5890</v>
      </c>
      <c r="RAD367" s="302" t="s">
        <v>5890</v>
      </c>
      <c r="RAE367" s="302" t="s">
        <v>5890</v>
      </c>
      <c r="RAF367" s="302" t="s">
        <v>5890</v>
      </c>
      <c r="RAG367" s="302" t="s">
        <v>5890</v>
      </c>
      <c r="RAH367" s="302" t="s">
        <v>5890</v>
      </c>
      <c r="RAI367" s="302" t="s">
        <v>5890</v>
      </c>
      <c r="RAJ367" s="302" t="s">
        <v>5890</v>
      </c>
      <c r="RAK367" s="302" t="s">
        <v>5890</v>
      </c>
      <c r="RAL367" s="302" t="s">
        <v>5890</v>
      </c>
      <c r="RAM367" s="302" t="s">
        <v>5890</v>
      </c>
      <c r="RAN367" s="302" t="s">
        <v>5890</v>
      </c>
      <c r="RAO367" s="302" t="s">
        <v>5890</v>
      </c>
      <c r="RAP367" s="302" t="s">
        <v>5890</v>
      </c>
      <c r="RAQ367" s="302" t="s">
        <v>5890</v>
      </c>
      <c r="RAR367" s="302" t="s">
        <v>5890</v>
      </c>
      <c r="RAS367" s="302" t="s">
        <v>5890</v>
      </c>
      <c r="RAT367" s="302" t="s">
        <v>5890</v>
      </c>
      <c r="RAU367" s="302" t="s">
        <v>5890</v>
      </c>
      <c r="RAV367" s="302" t="s">
        <v>5890</v>
      </c>
      <c r="RAW367" s="302" t="s">
        <v>5890</v>
      </c>
      <c r="RAX367" s="302" t="s">
        <v>5890</v>
      </c>
      <c r="RAY367" s="302" t="s">
        <v>5890</v>
      </c>
      <c r="RAZ367" s="302" t="s">
        <v>5890</v>
      </c>
      <c r="RBA367" s="302" t="s">
        <v>5890</v>
      </c>
      <c r="RBB367" s="302" t="s">
        <v>5890</v>
      </c>
      <c r="RBC367" s="302" t="s">
        <v>5890</v>
      </c>
      <c r="RBD367" s="302" t="s">
        <v>5890</v>
      </c>
      <c r="RBE367" s="302" t="s">
        <v>5890</v>
      </c>
      <c r="RBF367" s="302" t="s">
        <v>5890</v>
      </c>
      <c r="RBG367" s="302" t="s">
        <v>5890</v>
      </c>
      <c r="RBH367" s="302" t="s">
        <v>5890</v>
      </c>
      <c r="RBI367" s="302" t="s">
        <v>5890</v>
      </c>
      <c r="RBJ367" s="302" t="s">
        <v>5890</v>
      </c>
      <c r="RBK367" s="302" t="s">
        <v>5890</v>
      </c>
      <c r="RBL367" s="302" t="s">
        <v>5890</v>
      </c>
      <c r="RBM367" s="302" t="s">
        <v>5890</v>
      </c>
      <c r="RBN367" s="302" t="s">
        <v>5890</v>
      </c>
      <c r="RBO367" s="302" t="s">
        <v>5890</v>
      </c>
      <c r="RBP367" s="302" t="s">
        <v>5890</v>
      </c>
      <c r="RBQ367" s="302" t="s">
        <v>5890</v>
      </c>
      <c r="RBR367" s="302" t="s">
        <v>5890</v>
      </c>
      <c r="RBS367" s="302" t="s">
        <v>5890</v>
      </c>
      <c r="RBT367" s="302" t="s">
        <v>5890</v>
      </c>
      <c r="RBU367" s="302" t="s">
        <v>5890</v>
      </c>
      <c r="RBV367" s="302" t="s">
        <v>5890</v>
      </c>
      <c r="RBW367" s="302" t="s">
        <v>5890</v>
      </c>
      <c r="RBX367" s="302" t="s">
        <v>5890</v>
      </c>
      <c r="RBY367" s="302" t="s">
        <v>5890</v>
      </c>
      <c r="RBZ367" s="302" t="s">
        <v>5890</v>
      </c>
      <c r="RCA367" s="302" t="s">
        <v>5890</v>
      </c>
      <c r="RCB367" s="302" t="s">
        <v>5890</v>
      </c>
      <c r="RCC367" s="302" t="s">
        <v>5890</v>
      </c>
      <c r="RCD367" s="302" t="s">
        <v>5890</v>
      </c>
      <c r="RCE367" s="302" t="s">
        <v>5890</v>
      </c>
      <c r="RCF367" s="302" t="s">
        <v>5890</v>
      </c>
      <c r="RCG367" s="302" t="s">
        <v>5890</v>
      </c>
      <c r="RCH367" s="302" t="s">
        <v>5890</v>
      </c>
      <c r="RCI367" s="302" t="s">
        <v>5890</v>
      </c>
      <c r="RCJ367" s="302" t="s">
        <v>5890</v>
      </c>
      <c r="RCK367" s="302" t="s">
        <v>5890</v>
      </c>
      <c r="RCL367" s="302" t="s">
        <v>5890</v>
      </c>
      <c r="RCM367" s="302" t="s">
        <v>5890</v>
      </c>
      <c r="RCN367" s="302" t="s">
        <v>5890</v>
      </c>
      <c r="RCO367" s="302" t="s">
        <v>5890</v>
      </c>
      <c r="RCP367" s="302" t="s">
        <v>5890</v>
      </c>
      <c r="RCQ367" s="302" t="s">
        <v>5890</v>
      </c>
      <c r="RCR367" s="302" t="s">
        <v>5890</v>
      </c>
      <c r="RCS367" s="302" t="s">
        <v>5890</v>
      </c>
      <c r="RCT367" s="302" t="s">
        <v>5890</v>
      </c>
      <c r="RCU367" s="302" t="s">
        <v>5890</v>
      </c>
      <c r="RCV367" s="302" t="s">
        <v>5890</v>
      </c>
      <c r="RCW367" s="302" t="s">
        <v>5890</v>
      </c>
      <c r="RCX367" s="302" t="s">
        <v>5890</v>
      </c>
      <c r="RCY367" s="302" t="s">
        <v>5890</v>
      </c>
      <c r="RCZ367" s="302" t="s">
        <v>5890</v>
      </c>
      <c r="RDA367" s="302" t="s">
        <v>5890</v>
      </c>
      <c r="RDB367" s="302" t="s">
        <v>5890</v>
      </c>
      <c r="RDC367" s="302" t="s">
        <v>5890</v>
      </c>
      <c r="RDD367" s="302" t="s">
        <v>5890</v>
      </c>
      <c r="RDE367" s="302" t="s">
        <v>5890</v>
      </c>
      <c r="RDF367" s="302" t="s">
        <v>5890</v>
      </c>
      <c r="RDG367" s="302" t="s">
        <v>5890</v>
      </c>
      <c r="RDH367" s="302" t="s">
        <v>5890</v>
      </c>
      <c r="RDI367" s="302" t="s">
        <v>5890</v>
      </c>
      <c r="RDJ367" s="302" t="s">
        <v>5890</v>
      </c>
      <c r="RDK367" s="302" t="s">
        <v>5890</v>
      </c>
      <c r="RDL367" s="302" t="s">
        <v>5890</v>
      </c>
      <c r="RDM367" s="302" t="s">
        <v>5890</v>
      </c>
      <c r="RDN367" s="302" t="s">
        <v>5890</v>
      </c>
      <c r="RDO367" s="302" t="s">
        <v>5890</v>
      </c>
      <c r="RDP367" s="302" t="s">
        <v>5890</v>
      </c>
      <c r="RDQ367" s="302" t="s">
        <v>5890</v>
      </c>
      <c r="RDR367" s="302" t="s">
        <v>5890</v>
      </c>
      <c r="RDS367" s="302" t="s">
        <v>5890</v>
      </c>
      <c r="RDT367" s="302" t="s">
        <v>5890</v>
      </c>
      <c r="RDU367" s="302" t="s">
        <v>5890</v>
      </c>
      <c r="RDV367" s="302" t="s">
        <v>5890</v>
      </c>
      <c r="RDW367" s="302" t="s">
        <v>5890</v>
      </c>
      <c r="RDX367" s="302" t="s">
        <v>5890</v>
      </c>
      <c r="RDY367" s="302" t="s">
        <v>5890</v>
      </c>
      <c r="RDZ367" s="302" t="s">
        <v>5890</v>
      </c>
      <c r="REA367" s="302" t="s">
        <v>5890</v>
      </c>
      <c r="REB367" s="302" t="s">
        <v>5890</v>
      </c>
      <c r="REC367" s="302" t="s">
        <v>5890</v>
      </c>
      <c r="RED367" s="302" t="s">
        <v>5890</v>
      </c>
      <c r="REE367" s="302" t="s">
        <v>5890</v>
      </c>
      <c r="REF367" s="302" t="s">
        <v>5890</v>
      </c>
      <c r="REG367" s="302" t="s">
        <v>5890</v>
      </c>
      <c r="REH367" s="302" t="s">
        <v>5890</v>
      </c>
      <c r="REI367" s="302" t="s">
        <v>5890</v>
      </c>
      <c r="REJ367" s="302" t="s">
        <v>5890</v>
      </c>
      <c r="REK367" s="302" t="s">
        <v>5890</v>
      </c>
      <c r="REL367" s="302" t="s">
        <v>5890</v>
      </c>
      <c r="REM367" s="302" t="s">
        <v>5890</v>
      </c>
      <c r="REN367" s="302" t="s">
        <v>5890</v>
      </c>
      <c r="REO367" s="302" t="s">
        <v>5890</v>
      </c>
      <c r="REP367" s="302" t="s">
        <v>5890</v>
      </c>
      <c r="REQ367" s="302" t="s">
        <v>5890</v>
      </c>
      <c r="RER367" s="302" t="s">
        <v>5890</v>
      </c>
      <c r="RES367" s="302" t="s">
        <v>5890</v>
      </c>
      <c r="RET367" s="302" t="s">
        <v>5890</v>
      </c>
      <c r="REU367" s="302" t="s">
        <v>5890</v>
      </c>
      <c r="REV367" s="302" t="s">
        <v>5890</v>
      </c>
      <c r="REW367" s="302" t="s">
        <v>5890</v>
      </c>
      <c r="REX367" s="302" t="s">
        <v>5890</v>
      </c>
      <c r="REY367" s="302" t="s">
        <v>5890</v>
      </c>
      <c r="REZ367" s="302" t="s">
        <v>5890</v>
      </c>
      <c r="RFA367" s="302" t="s">
        <v>5890</v>
      </c>
      <c r="RFB367" s="302" t="s">
        <v>5890</v>
      </c>
      <c r="RFC367" s="302" t="s">
        <v>5890</v>
      </c>
      <c r="RFD367" s="302" t="s">
        <v>5890</v>
      </c>
      <c r="RFE367" s="302" t="s">
        <v>5890</v>
      </c>
      <c r="RFF367" s="302" t="s">
        <v>5890</v>
      </c>
      <c r="RFG367" s="302" t="s">
        <v>5890</v>
      </c>
      <c r="RFH367" s="302" t="s">
        <v>5890</v>
      </c>
      <c r="RFI367" s="302" t="s">
        <v>5890</v>
      </c>
      <c r="RFJ367" s="302" t="s">
        <v>5890</v>
      </c>
      <c r="RFK367" s="302" t="s">
        <v>5890</v>
      </c>
      <c r="RFL367" s="302" t="s">
        <v>5890</v>
      </c>
      <c r="RFM367" s="302" t="s">
        <v>5890</v>
      </c>
      <c r="RFN367" s="302" t="s">
        <v>5890</v>
      </c>
      <c r="RFO367" s="302" t="s">
        <v>5890</v>
      </c>
      <c r="RFP367" s="302" t="s">
        <v>5890</v>
      </c>
      <c r="RFQ367" s="302" t="s">
        <v>5890</v>
      </c>
      <c r="RFR367" s="302" t="s">
        <v>5890</v>
      </c>
      <c r="RFS367" s="302" t="s">
        <v>5890</v>
      </c>
      <c r="RFT367" s="302" t="s">
        <v>5890</v>
      </c>
      <c r="RFU367" s="302" t="s">
        <v>5890</v>
      </c>
      <c r="RFV367" s="302" t="s">
        <v>5890</v>
      </c>
      <c r="RFW367" s="302" t="s">
        <v>5890</v>
      </c>
      <c r="RFX367" s="302" t="s">
        <v>5890</v>
      </c>
      <c r="RFY367" s="302" t="s">
        <v>5890</v>
      </c>
      <c r="RFZ367" s="302" t="s">
        <v>5890</v>
      </c>
      <c r="RGA367" s="302" t="s">
        <v>5890</v>
      </c>
      <c r="RGB367" s="302" t="s">
        <v>5890</v>
      </c>
      <c r="RGC367" s="302" t="s">
        <v>5890</v>
      </c>
      <c r="RGD367" s="302" t="s">
        <v>5890</v>
      </c>
      <c r="RGE367" s="302" t="s">
        <v>5890</v>
      </c>
      <c r="RGF367" s="302" t="s">
        <v>5890</v>
      </c>
      <c r="RGG367" s="302" t="s">
        <v>5890</v>
      </c>
      <c r="RGH367" s="302" t="s">
        <v>5890</v>
      </c>
      <c r="RGI367" s="302" t="s">
        <v>5890</v>
      </c>
      <c r="RGJ367" s="302" t="s">
        <v>5890</v>
      </c>
      <c r="RGK367" s="302" t="s">
        <v>5890</v>
      </c>
      <c r="RGL367" s="302" t="s">
        <v>5890</v>
      </c>
      <c r="RGM367" s="302" t="s">
        <v>5890</v>
      </c>
      <c r="RGN367" s="302" t="s">
        <v>5890</v>
      </c>
      <c r="RGO367" s="302" t="s">
        <v>5890</v>
      </c>
      <c r="RGP367" s="302" t="s">
        <v>5890</v>
      </c>
      <c r="RGQ367" s="302" t="s">
        <v>5890</v>
      </c>
      <c r="RGR367" s="302" t="s">
        <v>5890</v>
      </c>
      <c r="RGS367" s="302" t="s">
        <v>5890</v>
      </c>
      <c r="RGT367" s="302" t="s">
        <v>5890</v>
      </c>
      <c r="RGU367" s="302" t="s">
        <v>5890</v>
      </c>
      <c r="RGV367" s="302" t="s">
        <v>5890</v>
      </c>
      <c r="RGW367" s="302" t="s">
        <v>5890</v>
      </c>
      <c r="RGX367" s="302" t="s">
        <v>5890</v>
      </c>
      <c r="RGY367" s="302" t="s">
        <v>5890</v>
      </c>
      <c r="RGZ367" s="302" t="s">
        <v>5890</v>
      </c>
      <c r="RHA367" s="302" t="s">
        <v>5890</v>
      </c>
      <c r="RHB367" s="302" t="s">
        <v>5890</v>
      </c>
      <c r="RHC367" s="302" t="s">
        <v>5890</v>
      </c>
      <c r="RHD367" s="302" t="s">
        <v>5890</v>
      </c>
      <c r="RHE367" s="302" t="s">
        <v>5890</v>
      </c>
      <c r="RHF367" s="302" t="s">
        <v>5890</v>
      </c>
      <c r="RHG367" s="302" t="s">
        <v>5890</v>
      </c>
      <c r="RHH367" s="302" t="s">
        <v>5890</v>
      </c>
      <c r="RHI367" s="302" t="s">
        <v>5890</v>
      </c>
      <c r="RHJ367" s="302" t="s">
        <v>5890</v>
      </c>
      <c r="RHK367" s="302" t="s">
        <v>5890</v>
      </c>
      <c r="RHL367" s="302" t="s">
        <v>5890</v>
      </c>
      <c r="RHM367" s="302" t="s">
        <v>5890</v>
      </c>
      <c r="RHN367" s="302" t="s">
        <v>5890</v>
      </c>
      <c r="RHO367" s="302" t="s">
        <v>5890</v>
      </c>
      <c r="RHP367" s="302" t="s">
        <v>5890</v>
      </c>
      <c r="RHQ367" s="302" t="s">
        <v>5890</v>
      </c>
      <c r="RHR367" s="302" t="s">
        <v>5890</v>
      </c>
      <c r="RHS367" s="302" t="s">
        <v>5890</v>
      </c>
      <c r="RHT367" s="302" t="s">
        <v>5890</v>
      </c>
      <c r="RHU367" s="302" t="s">
        <v>5890</v>
      </c>
      <c r="RHV367" s="302" t="s">
        <v>5890</v>
      </c>
      <c r="RHW367" s="302" t="s">
        <v>5890</v>
      </c>
      <c r="RHX367" s="302" t="s">
        <v>5890</v>
      </c>
      <c r="RHY367" s="302" t="s">
        <v>5890</v>
      </c>
      <c r="RHZ367" s="302" t="s">
        <v>5890</v>
      </c>
      <c r="RIA367" s="302" t="s">
        <v>5890</v>
      </c>
      <c r="RIB367" s="302" t="s">
        <v>5890</v>
      </c>
      <c r="RIC367" s="302" t="s">
        <v>5890</v>
      </c>
      <c r="RID367" s="302" t="s">
        <v>5890</v>
      </c>
      <c r="RIE367" s="302" t="s">
        <v>5890</v>
      </c>
      <c r="RIF367" s="302" t="s">
        <v>5890</v>
      </c>
      <c r="RIG367" s="302" t="s">
        <v>5890</v>
      </c>
      <c r="RIH367" s="302" t="s">
        <v>5890</v>
      </c>
      <c r="RII367" s="302" t="s">
        <v>5890</v>
      </c>
      <c r="RIJ367" s="302" t="s">
        <v>5890</v>
      </c>
      <c r="RIK367" s="302" t="s">
        <v>5890</v>
      </c>
      <c r="RIL367" s="302" t="s">
        <v>5890</v>
      </c>
      <c r="RIM367" s="302" t="s">
        <v>5890</v>
      </c>
      <c r="RIN367" s="302" t="s">
        <v>5890</v>
      </c>
      <c r="RIO367" s="302" t="s">
        <v>5890</v>
      </c>
      <c r="RIP367" s="302" t="s">
        <v>5890</v>
      </c>
      <c r="RIQ367" s="302" t="s">
        <v>5890</v>
      </c>
      <c r="RIR367" s="302" t="s">
        <v>5890</v>
      </c>
      <c r="RIS367" s="302" t="s">
        <v>5890</v>
      </c>
      <c r="RIT367" s="302" t="s">
        <v>5890</v>
      </c>
      <c r="RIU367" s="302" t="s">
        <v>5890</v>
      </c>
      <c r="RIV367" s="302" t="s">
        <v>5890</v>
      </c>
      <c r="RIW367" s="302" t="s">
        <v>5890</v>
      </c>
      <c r="RIX367" s="302" t="s">
        <v>5890</v>
      </c>
      <c r="RIY367" s="302" t="s">
        <v>5890</v>
      </c>
      <c r="RIZ367" s="302" t="s">
        <v>5890</v>
      </c>
      <c r="RJA367" s="302" t="s">
        <v>5890</v>
      </c>
      <c r="RJB367" s="302" t="s">
        <v>5890</v>
      </c>
      <c r="RJC367" s="302" t="s">
        <v>5890</v>
      </c>
      <c r="RJD367" s="302" t="s">
        <v>5890</v>
      </c>
      <c r="RJE367" s="302" t="s">
        <v>5890</v>
      </c>
      <c r="RJF367" s="302" t="s">
        <v>5890</v>
      </c>
      <c r="RJG367" s="302" t="s">
        <v>5890</v>
      </c>
      <c r="RJH367" s="302" t="s">
        <v>5890</v>
      </c>
      <c r="RJI367" s="302" t="s">
        <v>5890</v>
      </c>
      <c r="RJJ367" s="302" t="s">
        <v>5890</v>
      </c>
      <c r="RJK367" s="302" t="s">
        <v>5890</v>
      </c>
      <c r="RJL367" s="302" t="s">
        <v>5890</v>
      </c>
      <c r="RJM367" s="302" t="s">
        <v>5890</v>
      </c>
      <c r="RJN367" s="302" t="s">
        <v>5890</v>
      </c>
      <c r="RJO367" s="302" t="s">
        <v>5890</v>
      </c>
      <c r="RJP367" s="302" t="s">
        <v>5890</v>
      </c>
      <c r="RJQ367" s="302" t="s">
        <v>5890</v>
      </c>
      <c r="RJR367" s="302" t="s">
        <v>5890</v>
      </c>
      <c r="RJS367" s="302" t="s">
        <v>5890</v>
      </c>
      <c r="RJT367" s="302" t="s">
        <v>5890</v>
      </c>
      <c r="RJU367" s="302" t="s">
        <v>5890</v>
      </c>
      <c r="RJV367" s="302" t="s">
        <v>5890</v>
      </c>
      <c r="RJW367" s="302" t="s">
        <v>5890</v>
      </c>
      <c r="RJX367" s="302" t="s">
        <v>5890</v>
      </c>
      <c r="RJY367" s="302" t="s">
        <v>5890</v>
      </c>
      <c r="RJZ367" s="302" t="s">
        <v>5890</v>
      </c>
      <c r="RKA367" s="302" t="s">
        <v>5890</v>
      </c>
      <c r="RKB367" s="302" t="s">
        <v>5890</v>
      </c>
      <c r="RKC367" s="302" t="s">
        <v>5890</v>
      </c>
      <c r="RKD367" s="302" t="s">
        <v>5890</v>
      </c>
      <c r="RKE367" s="302" t="s">
        <v>5890</v>
      </c>
      <c r="RKF367" s="302" t="s">
        <v>5890</v>
      </c>
      <c r="RKG367" s="302" t="s">
        <v>5890</v>
      </c>
      <c r="RKH367" s="302" t="s">
        <v>5890</v>
      </c>
      <c r="RKI367" s="302" t="s">
        <v>5890</v>
      </c>
      <c r="RKJ367" s="302" t="s">
        <v>5890</v>
      </c>
      <c r="RKK367" s="302" t="s">
        <v>5890</v>
      </c>
      <c r="RKL367" s="302" t="s">
        <v>5890</v>
      </c>
      <c r="RKM367" s="302" t="s">
        <v>5890</v>
      </c>
      <c r="RKN367" s="302" t="s">
        <v>5890</v>
      </c>
      <c r="RKO367" s="302" t="s">
        <v>5890</v>
      </c>
      <c r="RKP367" s="302" t="s">
        <v>5890</v>
      </c>
      <c r="RKQ367" s="302" t="s">
        <v>5890</v>
      </c>
      <c r="RKR367" s="302" t="s">
        <v>5890</v>
      </c>
      <c r="RKS367" s="302" t="s">
        <v>5890</v>
      </c>
      <c r="RKT367" s="302" t="s">
        <v>5890</v>
      </c>
      <c r="RKU367" s="302" t="s">
        <v>5890</v>
      </c>
      <c r="RKV367" s="302" t="s">
        <v>5890</v>
      </c>
      <c r="RKW367" s="302" t="s">
        <v>5890</v>
      </c>
      <c r="RKX367" s="302" t="s">
        <v>5890</v>
      </c>
      <c r="RKY367" s="302" t="s">
        <v>5890</v>
      </c>
      <c r="RKZ367" s="302" t="s">
        <v>5890</v>
      </c>
      <c r="RLA367" s="302" t="s">
        <v>5890</v>
      </c>
      <c r="RLB367" s="302" t="s">
        <v>5890</v>
      </c>
      <c r="RLC367" s="302" t="s">
        <v>5890</v>
      </c>
      <c r="RLD367" s="302" t="s">
        <v>5890</v>
      </c>
      <c r="RLE367" s="302" t="s">
        <v>5890</v>
      </c>
      <c r="RLF367" s="302" t="s">
        <v>5890</v>
      </c>
      <c r="RLG367" s="302" t="s">
        <v>5890</v>
      </c>
      <c r="RLH367" s="302" t="s">
        <v>5890</v>
      </c>
      <c r="RLI367" s="302" t="s">
        <v>5890</v>
      </c>
      <c r="RLJ367" s="302" t="s">
        <v>5890</v>
      </c>
      <c r="RLK367" s="302" t="s">
        <v>5890</v>
      </c>
      <c r="RLL367" s="302" t="s">
        <v>5890</v>
      </c>
      <c r="RLM367" s="302" t="s">
        <v>5890</v>
      </c>
      <c r="RLN367" s="302" t="s">
        <v>5890</v>
      </c>
      <c r="RLO367" s="302" t="s">
        <v>5890</v>
      </c>
      <c r="RLP367" s="302" t="s">
        <v>5890</v>
      </c>
      <c r="RLQ367" s="302" t="s">
        <v>5890</v>
      </c>
      <c r="RLR367" s="302" t="s">
        <v>5890</v>
      </c>
      <c r="RLS367" s="302" t="s">
        <v>5890</v>
      </c>
      <c r="RLT367" s="302" t="s">
        <v>5890</v>
      </c>
      <c r="RLU367" s="302" t="s">
        <v>5890</v>
      </c>
      <c r="RLV367" s="302" t="s">
        <v>5890</v>
      </c>
      <c r="RLW367" s="302" t="s">
        <v>5890</v>
      </c>
      <c r="RLX367" s="302" t="s">
        <v>5890</v>
      </c>
      <c r="RLY367" s="302" t="s">
        <v>5890</v>
      </c>
      <c r="RLZ367" s="302" t="s">
        <v>5890</v>
      </c>
      <c r="RMA367" s="302" t="s">
        <v>5890</v>
      </c>
      <c r="RMB367" s="302" t="s">
        <v>5890</v>
      </c>
      <c r="RMC367" s="302" t="s">
        <v>5890</v>
      </c>
      <c r="RMD367" s="302" t="s">
        <v>5890</v>
      </c>
      <c r="RME367" s="302" t="s">
        <v>5890</v>
      </c>
      <c r="RMF367" s="302" t="s">
        <v>5890</v>
      </c>
      <c r="RMG367" s="302" t="s">
        <v>5890</v>
      </c>
      <c r="RMH367" s="302" t="s">
        <v>5890</v>
      </c>
      <c r="RMI367" s="302" t="s">
        <v>5890</v>
      </c>
      <c r="RMJ367" s="302" t="s">
        <v>5890</v>
      </c>
      <c r="RMK367" s="302" t="s">
        <v>5890</v>
      </c>
      <c r="RML367" s="302" t="s">
        <v>5890</v>
      </c>
      <c r="RMM367" s="302" t="s">
        <v>5890</v>
      </c>
      <c r="RMN367" s="302" t="s">
        <v>5890</v>
      </c>
      <c r="RMO367" s="302" t="s">
        <v>5890</v>
      </c>
      <c r="RMP367" s="302" t="s">
        <v>5890</v>
      </c>
      <c r="RMQ367" s="302" t="s">
        <v>5890</v>
      </c>
      <c r="RMR367" s="302" t="s">
        <v>5890</v>
      </c>
      <c r="RMS367" s="302" t="s">
        <v>5890</v>
      </c>
      <c r="RMT367" s="302" t="s">
        <v>5890</v>
      </c>
      <c r="RMU367" s="302" t="s">
        <v>5890</v>
      </c>
      <c r="RMV367" s="302" t="s">
        <v>5890</v>
      </c>
      <c r="RMW367" s="302" t="s">
        <v>5890</v>
      </c>
      <c r="RMX367" s="302" t="s">
        <v>5890</v>
      </c>
      <c r="RMY367" s="302" t="s">
        <v>5890</v>
      </c>
      <c r="RMZ367" s="302" t="s">
        <v>5890</v>
      </c>
      <c r="RNA367" s="302" t="s">
        <v>5890</v>
      </c>
      <c r="RNB367" s="302" t="s">
        <v>5890</v>
      </c>
      <c r="RNC367" s="302" t="s">
        <v>5890</v>
      </c>
      <c r="RND367" s="302" t="s">
        <v>5890</v>
      </c>
      <c r="RNE367" s="302" t="s">
        <v>5890</v>
      </c>
      <c r="RNF367" s="302" t="s">
        <v>5890</v>
      </c>
      <c r="RNG367" s="302" t="s">
        <v>5890</v>
      </c>
      <c r="RNH367" s="302" t="s">
        <v>5890</v>
      </c>
      <c r="RNI367" s="302" t="s">
        <v>5890</v>
      </c>
      <c r="RNJ367" s="302" t="s">
        <v>5890</v>
      </c>
      <c r="RNK367" s="302" t="s">
        <v>5890</v>
      </c>
      <c r="RNL367" s="302" t="s">
        <v>5890</v>
      </c>
      <c r="RNM367" s="302" t="s">
        <v>5890</v>
      </c>
      <c r="RNN367" s="302" t="s">
        <v>5890</v>
      </c>
      <c r="RNO367" s="302" t="s">
        <v>5890</v>
      </c>
      <c r="RNP367" s="302" t="s">
        <v>5890</v>
      </c>
      <c r="RNQ367" s="302" t="s">
        <v>5890</v>
      </c>
      <c r="RNR367" s="302" t="s">
        <v>5890</v>
      </c>
      <c r="RNS367" s="302" t="s">
        <v>5890</v>
      </c>
      <c r="RNT367" s="302" t="s">
        <v>5890</v>
      </c>
      <c r="RNU367" s="302" t="s">
        <v>5890</v>
      </c>
      <c r="RNV367" s="302" t="s">
        <v>5890</v>
      </c>
      <c r="RNW367" s="302" t="s">
        <v>5890</v>
      </c>
      <c r="RNX367" s="302" t="s">
        <v>5890</v>
      </c>
      <c r="RNY367" s="302" t="s">
        <v>5890</v>
      </c>
      <c r="RNZ367" s="302" t="s">
        <v>5890</v>
      </c>
      <c r="ROA367" s="302" t="s">
        <v>5890</v>
      </c>
      <c r="ROB367" s="302" t="s">
        <v>5890</v>
      </c>
      <c r="ROC367" s="302" t="s">
        <v>5890</v>
      </c>
      <c r="ROD367" s="302" t="s">
        <v>5890</v>
      </c>
      <c r="ROE367" s="302" t="s">
        <v>5890</v>
      </c>
      <c r="ROF367" s="302" t="s">
        <v>5890</v>
      </c>
      <c r="ROG367" s="302" t="s">
        <v>5890</v>
      </c>
      <c r="ROH367" s="302" t="s">
        <v>5890</v>
      </c>
      <c r="ROI367" s="302" t="s">
        <v>5890</v>
      </c>
      <c r="ROJ367" s="302" t="s">
        <v>5890</v>
      </c>
      <c r="ROK367" s="302" t="s">
        <v>5890</v>
      </c>
      <c r="ROL367" s="302" t="s">
        <v>5890</v>
      </c>
      <c r="ROM367" s="302" t="s">
        <v>5890</v>
      </c>
      <c r="RON367" s="302" t="s">
        <v>5890</v>
      </c>
      <c r="ROO367" s="302" t="s">
        <v>5890</v>
      </c>
      <c r="ROP367" s="302" t="s">
        <v>5890</v>
      </c>
      <c r="ROQ367" s="302" t="s">
        <v>5890</v>
      </c>
      <c r="ROR367" s="302" t="s">
        <v>5890</v>
      </c>
      <c r="ROS367" s="302" t="s">
        <v>5890</v>
      </c>
      <c r="ROT367" s="302" t="s">
        <v>5890</v>
      </c>
      <c r="ROU367" s="302" t="s">
        <v>5890</v>
      </c>
      <c r="ROV367" s="302" t="s">
        <v>5890</v>
      </c>
      <c r="ROW367" s="302" t="s">
        <v>5890</v>
      </c>
      <c r="ROX367" s="302" t="s">
        <v>5890</v>
      </c>
      <c r="ROY367" s="302" t="s">
        <v>5890</v>
      </c>
      <c r="ROZ367" s="302" t="s">
        <v>5890</v>
      </c>
      <c r="RPA367" s="302" t="s">
        <v>5890</v>
      </c>
      <c r="RPB367" s="302" t="s">
        <v>5890</v>
      </c>
      <c r="RPC367" s="302" t="s">
        <v>5890</v>
      </c>
      <c r="RPD367" s="302" t="s">
        <v>5890</v>
      </c>
      <c r="RPE367" s="302" t="s">
        <v>5890</v>
      </c>
      <c r="RPF367" s="302" t="s">
        <v>5890</v>
      </c>
      <c r="RPG367" s="302" t="s">
        <v>5890</v>
      </c>
      <c r="RPH367" s="302" t="s">
        <v>5890</v>
      </c>
      <c r="RPI367" s="302" t="s">
        <v>5890</v>
      </c>
      <c r="RPJ367" s="302" t="s">
        <v>5890</v>
      </c>
      <c r="RPK367" s="302" t="s">
        <v>5890</v>
      </c>
      <c r="RPL367" s="302" t="s">
        <v>5890</v>
      </c>
      <c r="RPM367" s="302" t="s">
        <v>5890</v>
      </c>
      <c r="RPN367" s="302" t="s">
        <v>5890</v>
      </c>
      <c r="RPO367" s="302" t="s">
        <v>5890</v>
      </c>
      <c r="RPP367" s="302" t="s">
        <v>5890</v>
      </c>
      <c r="RPQ367" s="302" t="s">
        <v>5890</v>
      </c>
      <c r="RPR367" s="302" t="s">
        <v>5890</v>
      </c>
      <c r="RPS367" s="302" t="s">
        <v>5890</v>
      </c>
      <c r="RPT367" s="302" t="s">
        <v>5890</v>
      </c>
      <c r="RPU367" s="302" t="s">
        <v>5890</v>
      </c>
      <c r="RPV367" s="302" t="s">
        <v>5890</v>
      </c>
      <c r="RPW367" s="302" t="s">
        <v>5890</v>
      </c>
      <c r="RPX367" s="302" t="s">
        <v>5890</v>
      </c>
      <c r="RPY367" s="302" t="s">
        <v>5890</v>
      </c>
      <c r="RPZ367" s="302" t="s">
        <v>5890</v>
      </c>
      <c r="RQA367" s="302" t="s">
        <v>5890</v>
      </c>
      <c r="RQB367" s="302" t="s">
        <v>5890</v>
      </c>
      <c r="RQC367" s="302" t="s">
        <v>5890</v>
      </c>
      <c r="RQD367" s="302" t="s">
        <v>5890</v>
      </c>
      <c r="RQE367" s="302" t="s">
        <v>5890</v>
      </c>
      <c r="RQF367" s="302" t="s">
        <v>5890</v>
      </c>
      <c r="RQG367" s="302" t="s">
        <v>5890</v>
      </c>
      <c r="RQH367" s="302" t="s">
        <v>5890</v>
      </c>
      <c r="RQI367" s="302" t="s">
        <v>5890</v>
      </c>
      <c r="RQJ367" s="302" t="s">
        <v>5890</v>
      </c>
      <c r="RQK367" s="302" t="s">
        <v>5890</v>
      </c>
      <c r="RQL367" s="302" t="s">
        <v>5890</v>
      </c>
      <c r="RQM367" s="302" t="s">
        <v>5890</v>
      </c>
      <c r="RQN367" s="302" t="s">
        <v>5890</v>
      </c>
      <c r="RQO367" s="302" t="s">
        <v>5890</v>
      </c>
      <c r="RQP367" s="302" t="s">
        <v>5890</v>
      </c>
      <c r="RQQ367" s="302" t="s">
        <v>5890</v>
      </c>
      <c r="RQR367" s="302" t="s">
        <v>5890</v>
      </c>
      <c r="RQS367" s="302" t="s">
        <v>5890</v>
      </c>
      <c r="RQT367" s="302" t="s">
        <v>5890</v>
      </c>
      <c r="RQU367" s="302" t="s">
        <v>5890</v>
      </c>
      <c r="RQV367" s="302" t="s">
        <v>5890</v>
      </c>
      <c r="RQW367" s="302" t="s">
        <v>5890</v>
      </c>
      <c r="RQX367" s="302" t="s">
        <v>5890</v>
      </c>
      <c r="RQY367" s="302" t="s">
        <v>5890</v>
      </c>
      <c r="RQZ367" s="302" t="s">
        <v>5890</v>
      </c>
      <c r="RRA367" s="302" t="s">
        <v>5890</v>
      </c>
      <c r="RRB367" s="302" t="s">
        <v>5890</v>
      </c>
      <c r="RRC367" s="302" t="s">
        <v>5890</v>
      </c>
      <c r="RRD367" s="302" t="s">
        <v>5890</v>
      </c>
      <c r="RRE367" s="302" t="s">
        <v>5890</v>
      </c>
      <c r="RRF367" s="302" t="s">
        <v>5890</v>
      </c>
      <c r="RRG367" s="302" t="s">
        <v>5890</v>
      </c>
      <c r="RRH367" s="302" t="s">
        <v>5890</v>
      </c>
      <c r="RRI367" s="302" t="s">
        <v>5890</v>
      </c>
      <c r="RRJ367" s="302" t="s">
        <v>5890</v>
      </c>
      <c r="RRK367" s="302" t="s">
        <v>5890</v>
      </c>
      <c r="RRL367" s="302" t="s">
        <v>5890</v>
      </c>
      <c r="RRM367" s="302" t="s">
        <v>5890</v>
      </c>
      <c r="RRN367" s="302" t="s">
        <v>5890</v>
      </c>
      <c r="RRO367" s="302" t="s">
        <v>5890</v>
      </c>
      <c r="RRP367" s="302" t="s">
        <v>5890</v>
      </c>
      <c r="RRQ367" s="302" t="s">
        <v>5890</v>
      </c>
      <c r="RRR367" s="302" t="s">
        <v>5890</v>
      </c>
      <c r="RRS367" s="302" t="s">
        <v>5890</v>
      </c>
      <c r="RRT367" s="302" t="s">
        <v>5890</v>
      </c>
      <c r="RRU367" s="302" t="s">
        <v>5890</v>
      </c>
      <c r="RRV367" s="302" t="s">
        <v>5890</v>
      </c>
      <c r="RRW367" s="302" t="s">
        <v>5890</v>
      </c>
      <c r="RRX367" s="302" t="s">
        <v>5890</v>
      </c>
      <c r="RRY367" s="302" t="s">
        <v>5890</v>
      </c>
      <c r="RRZ367" s="302" t="s">
        <v>5890</v>
      </c>
      <c r="RSA367" s="302" t="s">
        <v>5890</v>
      </c>
      <c r="RSB367" s="302" t="s">
        <v>5890</v>
      </c>
      <c r="RSC367" s="302" t="s">
        <v>5890</v>
      </c>
      <c r="RSD367" s="302" t="s">
        <v>5890</v>
      </c>
      <c r="RSE367" s="302" t="s">
        <v>5890</v>
      </c>
      <c r="RSF367" s="302" t="s">
        <v>5890</v>
      </c>
      <c r="RSG367" s="302" t="s">
        <v>5890</v>
      </c>
      <c r="RSH367" s="302" t="s">
        <v>5890</v>
      </c>
      <c r="RSI367" s="302" t="s">
        <v>5890</v>
      </c>
      <c r="RSJ367" s="302" t="s">
        <v>5890</v>
      </c>
      <c r="RSK367" s="302" t="s">
        <v>5890</v>
      </c>
      <c r="RSL367" s="302" t="s">
        <v>5890</v>
      </c>
      <c r="RSM367" s="302" t="s">
        <v>5890</v>
      </c>
      <c r="RSN367" s="302" t="s">
        <v>5890</v>
      </c>
      <c r="RSO367" s="302" t="s">
        <v>5890</v>
      </c>
      <c r="RSP367" s="302" t="s">
        <v>5890</v>
      </c>
      <c r="RSQ367" s="302" t="s">
        <v>5890</v>
      </c>
      <c r="RSR367" s="302" t="s">
        <v>5890</v>
      </c>
      <c r="RSS367" s="302" t="s">
        <v>5890</v>
      </c>
      <c r="RST367" s="302" t="s">
        <v>5890</v>
      </c>
      <c r="RSU367" s="302" t="s">
        <v>5890</v>
      </c>
      <c r="RSV367" s="302" t="s">
        <v>5890</v>
      </c>
      <c r="RSW367" s="302" t="s">
        <v>5890</v>
      </c>
      <c r="RSX367" s="302" t="s">
        <v>5890</v>
      </c>
      <c r="RSY367" s="302" t="s">
        <v>5890</v>
      </c>
      <c r="RSZ367" s="302" t="s">
        <v>5890</v>
      </c>
      <c r="RTA367" s="302" t="s">
        <v>5890</v>
      </c>
      <c r="RTB367" s="302" t="s">
        <v>5890</v>
      </c>
      <c r="RTC367" s="302" t="s">
        <v>5890</v>
      </c>
      <c r="RTD367" s="302" t="s">
        <v>5890</v>
      </c>
      <c r="RTE367" s="302" t="s">
        <v>5890</v>
      </c>
      <c r="RTF367" s="302" t="s">
        <v>5890</v>
      </c>
      <c r="RTG367" s="302" t="s">
        <v>5890</v>
      </c>
      <c r="RTH367" s="302" t="s">
        <v>5890</v>
      </c>
      <c r="RTI367" s="302" t="s">
        <v>5890</v>
      </c>
      <c r="RTJ367" s="302" t="s">
        <v>5890</v>
      </c>
      <c r="RTK367" s="302" t="s">
        <v>5890</v>
      </c>
      <c r="RTL367" s="302" t="s">
        <v>5890</v>
      </c>
      <c r="RTM367" s="302" t="s">
        <v>5890</v>
      </c>
      <c r="RTN367" s="302" t="s">
        <v>5890</v>
      </c>
      <c r="RTO367" s="302" t="s">
        <v>5890</v>
      </c>
      <c r="RTP367" s="302" t="s">
        <v>5890</v>
      </c>
      <c r="RTQ367" s="302" t="s">
        <v>5890</v>
      </c>
      <c r="RTR367" s="302" t="s">
        <v>5890</v>
      </c>
      <c r="RTS367" s="302" t="s">
        <v>5890</v>
      </c>
      <c r="RTT367" s="302" t="s">
        <v>5890</v>
      </c>
      <c r="RTU367" s="302" t="s">
        <v>5890</v>
      </c>
      <c r="RTV367" s="302" t="s">
        <v>5890</v>
      </c>
      <c r="RTW367" s="302" t="s">
        <v>5890</v>
      </c>
      <c r="RTX367" s="302" t="s">
        <v>5890</v>
      </c>
      <c r="RTY367" s="302" t="s">
        <v>5890</v>
      </c>
      <c r="RTZ367" s="302" t="s">
        <v>5890</v>
      </c>
      <c r="RUA367" s="302" t="s">
        <v>5890</v>
      </c>
      <c r="RUB367" s="302" t="s">
        <v>5890</v>
      </c>
      <c r="RUC367" s="302" t="s">
        <v>5890</v>
      </c>
      <c r="RUD367" s="302" t="s">
        <v>5890</v>
      </c>
      <c r="RUE367" s="302" t="s">
        <v>5890</v>
      </c>
      <c r="RUF367" s="302" t="s">
        <v>5890</v>
      </c>
      <c r="RUG367" s="302" t="s">
        <v>5890</v>
      </c>
      <c r="RUH367" s="302" t="s">
        <v>5890</v>
      </c>
      <c r="RUI367" s="302" t="s">
        <v>5890</v>
      </c>
      <c r="RUJ367" s="302" t="s">
        <v>5890</v>
      </c>
      <c r="RUK367" s="302" t="s">
        <v>5890</v>
      </c>
      <c r="RUL367" s="302" t="s">
        <v>5890</v>
      </c>
      <c r="RUM367" s="302" t="s">
        <v>5890</v>
      </c>
      <c r="RUN367" s="302" t="s">
        <v>5890</v>
      </c>
      <c r="RUO367" s="302" t="s">
        <v>5890</v>
      </c>
      <c r="RUP367" s="302" t="s">
        <v>5890</v>
      </c>
      <c r="RUQ367" s="302" t="s">
        <v>5890</v>
      </c>
      <c r="RUR367" s="302" t="s">
        <v>5890</v>
      </c>
      <c r="RUS367" s="302" t="s">
        <v>5890</v>
      </c>
      <c r="RUT367" s="302" t="s">
        <v>5890</v>
      </c>
      <c r="RUU367" s="302" t="s">
        <v>5890</v>
      </c>
      <c r="RUV367" s="302" t="s">
        <v>5890</v>
      </c>
      <c r="RUW367" s="302" t="s">
        <v>5890</v>
      </c>
      <c r="RUX367" s="302" t="s">
        <v>5890</v>
      </c>
      <c r="RUY367" s="302" t="s">
        <v>5890</v>
      </c>
      <c r="RUZ367" s="302" t="s">
        <v>5890</v>
      </c>
      <c r="RVA367" s="302" t="s">
        <v>5890</v>
      </c>
      <c r="RVB367" s="302" t="s">
        <v>5890</v>
      </c>
      <c r="RVC367" s="302" t="s">
        <v>5890</v>
      </c>
      <c r="RVD367" s="302" t="s">
        <v>5890</v>
      </c>
      <c r="RVE367" s="302" t="s">
        <v>5890</v>
      </c>
      <c r="RVF367" s="302" t="s">
        <v>5890</v>
      </c>
      <c r="RVG367" s="302" t="s">
        <v>5890</v>
      </c>
      <c r="RVH367" s="302" t="s">
        <v>5890</v>
      </c>
      <c r="RVI367" s="302" t="s">
        <v>5890</v>
      </c>
      <c r="RVJ367" s="302" t="s">
        <v>5890</v>
      </c>
      <c r="RVK367" s="302" t="s">
        <v>5890</v>
      </c>
      <c r="RVL367" s="302" t="s">
        <v>5890</v>
      </c>
      <c r="RVM367" s="302" t="s">
        <v>5890</v>
      </c>
      <c r="RVN367" s="302" t="s">
        <v>5890</v>
      </c>
      <c r="RVO367" s="302" t="s">
        <v>5890</v>
      </c>
      <c r="RVP367" s="302" t="s">
        <v>5890</v>
      </c>
      <c r="RVQ367" s="302" t="s">
        <v>5890</v>
      </c>
      <c r="RVR367" s="302" t="s">
        <v>5890</v>
      </c>
      <c r="RVS367" s="302" t="s">
        <v>5890</v>
      </c>
      <c r="RVT367" s="302" t="s">
        <v>5890</v>
      </c>
      <c r="RVU367" s="302" t="s">
        <v>5890</v>
      </c>
      <c r="RVV367" s="302" t="s">
        <v>5890</v>
      </c>
      <c r="RVW367" s="302" t="s">
        <v>5890</v>
      </c>
      <c r="RVX367" s="302" t="s">
        <v>5890</v>
      </c>
      <c r="RVY367" s="302" t="s">
        <v>5890</v>
      </c>
      <c r="RVZ367" s="302" t="s">
        <v>5890</v>
      </c>
      <c r="RWA367" s="302" t="s">
        <v>5890</v>
      </c>
      <c r="RWB367" s="302" t="s">
        <v>5890</v>
      </c>
      <c r="RWC367" s="302" t="s">
        <v>5890</v>
      </c>
      <c r="RWD367" s="302" t="s">
        <v>5890</v>
      </c>
      <c r="RWE367" s="302" t="s">
        <v>5890</v>
      </c>
      <c r="RWF367" s="302" t="s">
        <v>5890</v>
      </c>
      <c r="RWG367" s="302" t="s">
        <v>5890</v>
      </c>
      <c r="RWH367" s="302" t="s">
        <v>5890</v>
      </c>
      <c r="RWI367" s="302" t="s">
        <v>5890</v>
      </c>
      <c r="RWJ367" s="302" t="s">
        <v>5890</v>
      </c>
      <c r="RWK367" s="302" t="s">
        <v>5890</v>
      </c>
      <c r="RWL367" s="302" t="s">
        <v>5890</v>
      </c>
      <c r="RWM367" s="302" t="s">
        <v>5890</v>
      </c>
      <c r="RWN367" s="302" t="s">
        <v>5890</v>
      </c>
      <c r="RWO367" s="302" t="s">
        <v>5890</v>
      </c>
      <c r="RWP367" s="302" t="s">
        <v>5890</v>
      </c>
      <c r="RWQ367" s="302" t="s">
        <v>5890</v>
      </c>
      <c r="RWR367" s="302" t="s">
        <v>5890</v>
      </c>
      <c r="RWS367" s="302" t="s">
        <v>5890</v>
      </c>
      <c r="RWT367" s="302" t="s">
        <v>5890</v>
      </c>
      <c r="RWU367" s="302" t="s">
        <v>5890</v>
      </c>
      <c r="RWV367" s="302" t="s">
        <v>5890</v>
      </c>
      <c r="RWW367" s="302" t="s">
        <v>5890</v>
      </c>
      <c r="RWX367" s="302" t="s">
        <v>5890</v>
      </c>
      <c r="RWY367" s="302" t="s">
        <v>5890</v>
      </c>
      <c r="RWZ367" s="302" t="s">
        <v>5890</v>
      </c>
      <c r="RXA367" s="302" t="s">
        <v>5890</v>
      </c>
      <c r="RXB367" s="302" t="s">
        <v>5890</v>
      </c>
      <c r="RXC367" s="302" t="s">
        <v>5890</v>
      </c>
      <c r="RXD367" s="302" t="s">
        <v>5890</v>
      </c>
      <c r="RXE367" s="302" t="s">
        <v>5890</v>
      </c>
      <c r="RXF367" s="302" t="s">
        <v>5890</v>
      </c>
      <c r="RXG367" s="302" t="s">
        <v>5890</v>
      </c>
      <c r="RXH367" s="302" t="s">
        <v>5890</v>
      </c>
      <c r="RXI367" s="302" t="s">
        <v>5890</v>
      </c>
      <c r="RXJ367" s="302" t="s">
        <v>5890</v>
      </c>
      <c r="RXK367" s="302" t="s">
        <v>5890</v>
      </c>
      <c r="RXL367" s="302" t="s">
        <v>5890</v>
      </c>
      <c r="RXM367" s="302" t="s">
        <v>5890</v>
      </c>
      <c r="RXN367" s="302" t="s">
        <v>5890</v>
      </c>
      <c r="RXO367" s="302" t="s">
        <v>5890</v>
      </c>
      <c r="RXP367" s="302" t="s">
        <v>5890</v>
      </c>
      <c r="RXQ367" s="302" t="s">
        <v>5890</v>
      </c>
      <c r="RXR367" s="302" t="s">
        <v>5890</v>
      </c>
      <c r="RXS367" s="302" t="s">
        <v>5890</v>
      </c>
      <c r="RXT367" s="302" t="s">
        <v>5890</v>
      </c>
      <c r="RXU367" s="302" t="s">
        <v>5890</v>
      </c>
      <c r="RXV367" s="302" t="s">
        <v>5890</v>
      </c>
      <c r="RXW367" s="302" t="s">
        <v>5890</v>
      </c>
      <c r="RXX367" s="302" t="s">
        <v>5890</v>
      </c>
      <c r="RXY367" s="302" t="s">
        <v>5890</v>
      </c>
      <c r="RXZ367" s="302" t="s">
        <v>5890</v>
      </c>
      <c r="RYA367" s="302" t="s">
        <v>5890</v>
      </c>
      <c r="RYB367" s="302" t="s">
        <v>5890</v>
      </c>
      <c r="RYC367" s="302" t="s">
        <v>5890</v>
      </c>
      <c r="RYD367" s="302" t="s">
        <v>5890</v>
      </c>
      <c r="RYE367" s="302" t="s">
        <v>5890</v>
      </c>
      <c r="RYF367" s="302" t="s">
        <v>5890</v>
      </c>
      <c r="RYG367" s="302" t="s">
        <v>5890</v>
      </c>
      <c r="RYH367" s="302" t="s">
        <v>5890</v>
      </c>
      <c r="RYI367" s="302" t="s">
        <v>5890</v>
      </c>
      <c r="RYJ367" s="302" t="s">
        <v>5890</v>
      </c>
      <c r="RYK367" s="302" t="s">
        <v>5890</v>
      </c>
      <c r="RYL367" s="302" t="s">
        <v>5890</v>
      </c>
      <c r="RYM367" s="302" t="s">
        <v>5890</v>
      </c>
      <c r="RYN367" s="302" t="s">
        <v>5890</v>
      </c>
      <c r="RYO367" s="302" t="s">
        <v>5890</v>
      </c>
      <c r="RYP367" s="302" t="s">
        <v>5890</v>
      </c>
      <c r="RYQ367" s="302" t="s">
        <v>5890</v>
      </c>
      <c r="RYR367" s="302" t="s">
        <v>5890</v>
      </c>
      <c r="RYS367" s="302" t="s">
        <v>5890</v>
      </c>
      <c r="RYT367" s="302" t="s">
        <v>5890</v>
      </c>
      <c r="RYU367" s="302" t="s">
        <v>5890</v>
      </c>
      <c r="RYV367" s="302" t="s">
        <v>5890</v>
      </c>
      <c r="RYW367" s="302" t="s">
        <v>5890</v>
      </c>
      <c r="RYX367" s="302" t="s">
        <v>5890</v>
      </c>
      <c r="RYY367" s="302" t="s">
        <v>5890</v>
      </c>
      <c r="RYZ367" s="302" t="s">
        <v>5890</v>
      </c>
      <c r="RZA367" s="302" t="s">
        <v>5890</v>
      </c>
      <c r="RZB367" s="302" t="s">
        <v>5890</v>
      </c>
      <c r="RZC367" s="302" t="s">
        <v>5890</v>
      </c>
      <c r="RZD367" s="302" t="s">
        <v>5890</v>
      </c>
      <c r="RZE367" s="302" t="s">
        <v>5890</v>
      </c>
      <c r="RZF367" s="302" t="s">
        <v>5890</v>
      </c>
      <c r="RZG367" s="302" t="s">
        <v>5890</v>
      </c>
      <c r="RZH367" s="302" t="s">
        <v>5890</v>
      </c>
      <c r="RZI367" s="302" t="s">
        <v>5890</v>
      </c>
      <c r="RZJ367" s="302" t="s">
        <v>5890</v>
      </c>
      <c r="RZK367" s="302" t="s">
        <v>5890</v>
      </c>
      <c r="RZL367" s="302" t="s">
        <v>5890</v>
      </c>
      <c r="RZM367" s="302" t="s">
        <v>5890</v>
      </c>
      <c r="RZN367" s="302" t="s">
        <v>5890</v>
      </c>
      <c r="RZO367" s="302" t="s">
        <v>5890</v>
      </c>
      <c r="RZP367" s="302" t="s">
        <v>5890</v>
      </c>
      <c r="RZQ367" s="302" t="s">
        <v>5890</v>
      </c>
      <c r="RZR367" s="302" t="s">
        <v>5890</v>
      </c>
      <c r="RZS367" s="302" t="s">
        <v>5890</v>
      </c>
      <c r="RZT367" s="302" t="s">
        <v>5890</v>
      </c>
      <c r="RZU367" s="302" t="s">
        <v>5890</v>
      </c>
      <c r="RZV367" s="302" t="s">
        <v>5890</v>
      </c>
      <c r="RZW367" s="302" t="s">
        <v>5890</v>
      </c>
      <c r="RZX367" s="302" t="s">
        <v>5890</v>
      </c>
      <c r="RZY367" s="302" t="s">
        <v>5890</v>
      </c>
      <c r="RZZ367" s="302" t="s">
        <v>5890</v>
      </c>
      <c r="SAA367" s="302" t="s">
        <v>5890</v>
      </c>
      <c r="SAB367" s="302" t="s">
        <v>5890</v>
      </c>
      <c r="SAC367" s="302" t="s">
        <v>5890</v>
      </c>
      <c r="SAD367" s="302" t="s">
        <v>5890</v>
      </c>
      <c r="SAE367" s="302" t="s">
        <v>5890</v>
      </c>
      <c r="SAF367" s="302" t="s">
        <v>5890</v>
      </c>
      <c r="SAG367" s="302" t="s">
        <v>5890</v>
      </c>
      <c r="SAH367" s="302" t="s">
        <v>5890</v>
      </c>
      <c r="SAI367" s="302" t="s">
        <v>5890</v>
      </c>
      <c r="SAJ367" s="302" t="s">
        <v>5890</v>
      </c>
      <c r="SAK367" s="302" t="s">
        <v>5890</v>
      </c>
      <c r="SAL367" s="302" t="s">
        <v>5890</v>
      </c>
      <c r="SAM367" s="302" t="s">
        <v>5890</v>
      </c>
      <c r="SAN367" s="302" t="s">
        <v>5890</v>
      </c>
      <c r="SAO367" s="302" t="s">
        <v>5890</v>
      </c>
      <c r="SAP367" s="302" t="s">
        <v>5890</v>
      </c>
      <c r="SAQ367" s="302" t="s">
        <v>5890</v>
      </c>
      <c r="SAR367" s="302" t="s">
        <v>5890</v>
      </c>
      <c r="SAS367" s="302" t="s">
        <v>5890</v>
      </c>
      <c r="SAT367" s="302" t="s">
        <v>5890</v>
      </c>
      <c r="SAU367" s="302" t="s">
        <v>5890</v>
      </c>
      <c r="SAV367" s="302" t="s">
        <v>5890</v>
      </c>
      <c r="SAW367" s="302" t="s">
        <v>5890</v>
      </c>
      <c r="SAX367" s="302" t="s">
        <v>5890</v>
      </c>
      <c r="SAY367" s="302" t="s">
        <v>5890</v>
      </c>
      <c r="SAZ367" s="302" t="s">
        <v>5890</v>
      </c>
      <c r="SBA367" s="302" t="s">
        <v>5890</v>
      </c>
      <c r="SBB367" s="302" t="s">
        <v>5890</v>
      </c>
      <c r="SBC367" s="302" t="s">
        <v>5890</v>
      </c>
      <c r="SBD367" s="302" t="s">
        <v>5890</v>
      </c>
      <c r="SBE367" s="302" t="s">
        <v>5890</v>
      </c>
      <c r="SBF367" s="302" t="s">
        <v>5890</v>
      </c>
      <c r="SBG367" s="302" t="s">
        <v>5890</v>
      </c>
      <c r="SBH367" s="302" t="s">
        <v>5890</v>
      </c>
      <c r="SBI367" s="302" t="s">
        <v>5890</v>
      </c>
      <c r="SBJ367" s="302" t="s">
        <v>5890</v>
      </c>
      <c r="SBK367" s="302" t="s">
        <v>5890</v>
      </c>
      <c r="SBL367" s="302" t="s">
        <v>5890</v>
      </c>
      <c r="SBM367" s="302" t="s">
        <v>5890</v>
      </c>
      <c r="SBN367" s="302" t="s">
        <v>5890</v>
      </c>
      <c r="SBO367" s="302" t="s">
        <v>5890</v>
      </c>
      <c r="SBP367" s="302" t="s">
        <v>5890</v>
      </c>
      <c r="SBQ367" s="302" t="s">
        <v>5890</v>
      </c>
      <c r="SBR367" s="302" t="s">
        <v>5890</v>
      </c>
      <c r="SBS367" s="302" t="s">
        <v>5890</v>
      </c>
      <c r="SBT367" s="302" t="s">
        <v>5890</v>
      </c>
      <c r="SBU367" s="302" t="s">
        <v>5890</v>
      </c>
      <c r="SBV367" s="302" t="s">
        <v>5890</v>
      </c>
      <c r="SBW367" s="302" t="s">
        <v>5890</v>
      </c>
      <c r="SBX367" s="302" t="s">
        <v>5890</v>
      </c>
      <c r="SBY367" s="302" t="s">
        <v>5890</v>
      </c>
      <c r="SBZ367" s="302" t="s">
        <v>5890</v>
      </c>
      <c r="SCA367" s="302" t="s">
        <v>5890</v>
      </c>
      <c r="SCB367" s="302" t="s">
        <v>5890</v>
      </c>
      <c r="SCC367" s="302" t="s">
        <v>5890</v>
      </c>
      <c r="SCD367" s="302" t="s">
        <v>5890</v>
      </c>
      <c r="SCE367" s="302" t="s">
        <v>5890</v>
      </c>
      <c r="SCF367" s="302" t="s">
        <v>5890</v>
      </c>
      <c r="SCG367" s="302" t="s">
        <v>5890</v>
      </c>
      <c r="SCH367" s="302" t="s">
        <v>5890</v>
      </c>
      <c r="SCI367" s="302" t="s">
        <v>5890</v>
      </c>
      <c r="SCJ367" s="302" t="s">
        <v>5890</v>
      </c>
      <c r="SCK367" s="302" t="s">
        <v>5890</v>
      </c>
      <c r="SCL367" s="302" t="s">
        <v>5890</v>
      </c>
      <c r="SCM367" s="302" t="s">
        <v>5890</v>
      </c>
      <c r="SCN367" s="302" t="s">
        <v>5890</v>
      </c>
      <c r="SCO367" s="302" t="s">
        <v>5890</v>
      </c>
      <c r="SCP367" s="302" t="s">
        <v>5890</v>
      </c>
      <c r="SCQ367" s="302" t="s">
        <v>5890</v>
      </c>
      <c r="SCR367" s="302" t="s">
        <v>5890</v>
      </c>
      <c r="SCS367" s="302" t="s">
        <v>5890</v>
      </c>
      <c r="SCT367" s="302" t="s">
        <v>5890</v>
      </c>
      <c r="SCU367" s="302" t="s">
        <v>5890</v>
      </c>
      <c r="SCV367" s="302" t="s">
        <v>5890</v>
      </c>
      <c r="SCW367" s="302" t="s">
        <v>5890</v>
      </c>
      <c r="SCX367" s="302" t="s">
        <v>5890</v>
      </c>
      <c r="SCY367" s="302" t="s">
        <v>5890</v>
      </c>
      <c r="SCZ367" s="302" t="s">
        <v>5890</v>
      </c>
      <c r="SDA367" s="302" t="s">
        <v>5890</v>
      </c>
      <c r="SDB367" s="302" t="s">
        <v>5890</v>
      </c>
      <c r="SDC367" s="302" t="s">
        <v>5890</v>
      </c>
      <c r="SDD367" s="302" t="s">
        <v>5890</v>
      </c>
      <c r="SDE367" s="302" t="s">
        <v>5890</v>
      </c>
      <c r="SDF367" s="302" t="s">
        <v>5890</v>
      </c>
      <c r="SDG367" s="302" t="s">
        <v>5890</v>
      </c>
      <c r="SDH367" s="302" t="s">
        <v>5890</v>
      </c>
      <c r="SDI367" s="302" t="s">
        <v>5890</v>
      </c>
      <c r="SDJ367" s="302" t="s">
        <v>5890</v>
      </c>
      <c r="SDK367" s="302" t="s">
        <v>5890</v>
      </c>
      <c r="SDL367" s="302" t="s">
        <v>5890</v>
      </c>
      <c r="SDM367" s="302" t="s">
        <v>5890</v>
      </c>
      <c r="SDN367" s="302" t="s">
        <v>5890</v>
      </c>
      <c r="SDO367" s="302" t="s">
        <v>5890</v>
      </c>
      <c r="SDP367" s="302" t="s">
        <v>5890</v>
      </c>
      <c r="SDQ367" s="302" t="s">
        <v>5890</v>
      </c>
      <c r="SDR367" s="302" t="s">
        <v>5890</v>
      </c>
      <c r="SDS367" s="302" t="s">
        <v>5890</v>
      </c>
      <c r="SDT367" s="302" t="s">
        <v>5890</v>
      </c>
      <c r="SDU367" s="302" t="s">
        <v>5890</v>
      </c>
      <c r="SDV367" s="302" t="s">
        <v>5890</v>
      </c>
      <c r="SDW367" s="302" t="s">
        <v>5890</v>
      </c>
      <c r="SDX367" s="302" t="s">
        <v>5890</v>
      </c>
      <c r="SDY367" s="302" t="s">
        <v>5890</v>
      </c>
      <c r="SDZ367" s="302" t="s">
        <v>5890</v>
      </c>
      <c r="SEA367" s="302" t="s">
        <v>5890</v>
      </c>
      <c r="SEB367" s="302" t="s">
        <v>5890</v>
      </c>
      <c r="SEC367" s="302" t="s">
        <v>5890</v>
      </c>
      <c r="SED367" s="302" t="s">
        <v>5890</v>
      </c>
      <c r="SEE367" s="302" t="s">
        <v>5890</v>
      </c>
      <c r="SEF367" s="302" t="s">
        <v>5890</v>
      </c>
      <c r="SEG367" s="302" t="s">
        <v>5890</v>
      </c>
      <c r="SEH367" s="302" t="s">
        <v>5890</v>
      </c>
      <c r="SEI367" s="302" t="s">
        <v>5890</v>
      </c>
      <c r="SEJ367" s="302" t="s">
        <v>5890</v>
      </c>
      <c r="SEK367" s="302" t="s">
        <v>5890</v>
      </c>
      <c r="SEL367" s="302" t="s">
        <v>5890</v>
      </c>
      <c r="SEM367" s="302" t="s">
        <v>5890</v>
      </c>
      <c r="SEN367" s="302" t="s">
        <v>5890</v>
      </c>
      <c r="SEO367" s="302" t="s">
        <v>5890</v>
      </c>
      <c r="SEP367" s="302" t="s">
        <v>5890</v>
      </c>
      <c r="SEQ367" s="302" t="s">
        <v>5890</v>
      </c>
      <c r="SER367" s="302" t="s">
        <v>5890</v>
      </c>
      <c r="SES367" s="302" t="s">
        <v>5890</v>
      </c>
      <c r="SET367" s="302" t="s">
        <v>5890</v>
      </c>
      <c r="SEU367" s="302" t="s">
        <v>5890</v>
      </c>
      <c r="SEV367" s="302" t="s">
        <v>5890</v>
      </c>
      <c r="SEW367" s="302" t="s">
        <v>5890</v>
      </c>
      <c r="SEX367" s="302" t="s">
        <v>5890</v>
      </c>
      <c r="SEY367" s="302" t="s">
        <v>5890</v>
      </c>
      <c r="SEZ367" s="302" t="s">
        <v>5890</v>
      </c>
      <c r="SFA367" s="302" t="s">
        <v>5890</v>
      </c>
      <c r="SFB367" s="302" t="s">
        <v>5890</v>
      </c>
      <c r="SFC367" s="302" t="s">
        <v>5890</v>
      </c>
      <c r="SFD367" s="302" t="s">
        <v>5890</v>
      </c>
      <c r="SFE367" s="302" t="s">
        <v>5890</v>
      </c>
      <c r="SFF367" s="302" t="s">
        <v>5890</v>
      </c>
      <c r="SFG367" s="302" t="s">
        <v>5890</v>
      </c>
      <c r="SFH367" s="302" t="s">
        <v>5890</v>
      </c>
      <c r="SFI367" s="302" t="s">
        <v>5890</v>
      </c>
      <c r="SFJ367" s="302" t="s">
        <v>5890</v>
      </c>
      <c r="SFK367" s="302" t="s">
        <v>5890</v>
      </c>
      <c r="SFL367" s="302" t="s">
        <v>5890</v>
      </c>
      <c r="SFM367" s="302" t="s">
        <v>5890</v>
      </c>
      <c r="SFN367" s="302" t="s">
        <v>5890</v>
      </c>
      <c r="SFO367" s="302" t="s">
        <v>5890</v>
      </c>
      <c r="SFP367" s="302" t="s">
        <v>5890</v>
      </c>
      <c r="SFQ367" s="302" t="s">
        <v>5890</v>
      </c>
      <c r="SFR367" s="302" t="s">
        <v>5890</v>
      </c>
      <c r="SFS367" s="302" t="s">
        <v>5890</v>
      </c>
      <c r="SFT367" s="302" t="s">
        <v>5890</v>
      </c>
      <c r="SFU367" s="302" t="s">
        <v>5890</v>
      </c>
      <c r="SFV367" s="302" t="s">
        <v>5890</v>
      </c>
      <c r="SFW367" s="302" t="s">
        <v>5890</v>
      </c>
      <c r="SFX367" s="302" t="s">
        <v>5890</v>
      </c>
      <c r="SFY367" s="302" t="s">
        <v>5890</v>
      </c>
      <c r="SFZ367" s="302" t="s">
        <v>5890</v>
      </c>
      <c r="SGA367" s="302" t="s">
        <v>5890</v>
      </c>
      <c r="SGB367" s="302" t="s">
        <v>5890</v>
      </c>
      <c r="SGC367" s="302" t="s">
        <v>5890</v>
      </c>
      <c r="SGD367" s="302" t="s">
        <v>5890</v>
      </c>
      <c r="SGE367" s="302" t="s">
        <v>5890</v>
      </c>
      <c r="SGF367" s="302" t="s">
        <v>5890</v>
      </c>
      <c r="SGG367" s="302" t="s">
        <v>5890</v>
      </c>
      <c r="SGH367" s="302" t="s">
        <v>5890</v>
      </c>
      <c r="SGI367" s="302" t="s">
        <v>5890</v>
      </c>
      <c r="SGJ367" s="302" t="s">
        <v>5890</v>
      </c>
      <c r="SGK367" s="302" t="s">
        <v>5890</v>
      </c>
      <c r="SGL367" s="302" t="s">
        <v>5890</v>
      </c>
      <c r="SGM367" s="302" t="s">
        <v>5890</v>
      </c>
      <c r="SGN367" s="302" t="s">
        <v>5890</v>
      </c>
      <c r="SGO367" s="302" t="s">
        <v>5890</v>
      </c>
      <c r="SGP367" s="302" t="s">
        <v>5890</v>
      </c>
      <c r="SGQ367" s="302" t="s">
        <v>5890</v>
      </c>
      <c r="SGR367" s="302" t="s">
        <v>5890</v>
      </c>
      <c r="SGS367" s="302" t="s">
        <v>5890</v>
      </c>
      <c r="SGT367" s="302" t="s">
        <v>5890</v>
      </c>
      <c r="SGU367" s="302" t="s">
        <v>5890</v>
      </c>
      <c r="SGV367" s="302" t="s">
        <v>5890</v>
      </c>
      <c r="SGW367" s="302" t="s">
        <v>5890</v>
      </c>
      <c r="SGX367" s="302" t="s">
        <v>5890</v>
      </c>
      <c r="SGY367" s="302" t="s">
        <v>5890</v>
      </c>
      <c r="SGZ367" s="302" t="s">
        <v>5890</v>
      </c>
      <c r="SHA367" s="302" t="s">
        <v>5890</v>
      </c>
      <c r="SHB367" s="302" t="s">
        <v>5890</v>
      </c>
      <c r="SHC367" s="302" t="s">
        <v>5890</v>
      </c>
      <c r="SHD367" s="302" t="s">
        <v>5890</v>
      </c>
      <c r="SHE367" s="302" t="s">
        <v>5890</v>
      </c>
      <c r="SHF367" s="302" t="s">
        <v>5890</v>
      </c>
      <c r="SHG367" s="302" t="s">
        <v>5890</v>
      </c>
      <c r="SHH367" s="302" t="s">
        <v>5890</v>
      </c>
      <c r="SHI367" s="302" t="s">
        <v>5890</v>
      </c>
      <c r="SHJ367" s="302" t="s">
        <v>5890</v>
      </c>
      <c r="SHK367" s="302" t="s">
        <v>5890</v>
      </c>
      <c r="SHL367" s="302" t="s">
        <v>5890</v>
      </c>
      <c r="SHM367" s="302" t="s">
        <v>5890</v>
      </c>
      <c r="SHN367" s="302" t="s">
        <v>5890</v>
      </c>
      <c r="SHO367" s="302" t="s">
        <v>5890</v>
      </c>
      <c r="SHP367" s="302" t="s">
        <v>5890</v>
      </c>
      <c r="SHQ367" s="302" t="s">
        <v>5890</v>
      </c>
      <c r="SHR367" s="302" t="s">
        <v>5890</v>
      </c>
      <c r="SHS367" s="302" t="s">
        <v>5890</v>
      </c>
      <c r="SHT367" s="302" t="s">
        <v>5890</v>
      </c>
      <c r="SHU367" s="302" t="s">
        <v>5890</v>
      </c>
      <c r="SHV367" s="302" t="s">
        <v>5890</v>
      </c>
      <c r="SHW367" s="302" t="s">
        <v>5890</v>
      </c>
      <c r="SHX367" s="302" t="s">
        <v>5890</v>
      </c>
      <c r="SHY367" s="302" t="s">
        <v>5890</v>
      </c>
      <c r="SHZ367" s="302" t="s">
        <v>5890</v>
      </c>
      <c r="SIA367" s="302" t="s">
        <v>5890</v>
      </c>
      <c r="SIB367" s="302" t="s">
        <v>5890</v>
      </c>
      <c r="SIC367" s="302" t="s">
        <v>5890</v>
      </c>
      <c r="SID367" s="302" t="s">
        <v>5890</v>
      </c>
      <c r="SIE367" s="302" t="s">
        <v>5890</v>
      </c>
      <c r="SIF367" s="302" t="s">
        <v>5890</v>
      </c>
      <c r="SIG367" s="302" t="s">
        <v>5890</v>
      </c>
      <c r="SIH367" s="302" t="s">
        <v>5890</v>
      </c>
      <c r="SII367" s="302" t="s">
        <v>5890</v>
      </c>
      <c r="SIJ367" s="302" t="s">
        <v>5890</v>
      </c>
      <c r="SIK367" s="302" t="s">
        <v>5890</v>
      </c>
      <c r="SIL367" s="302" t="s">
        <v>5890</v>
      </c>
      <c r="SIM367" s="302" t="s">
        <v>5890</v>
      </c>
      <c r="SIN367" s="302" t="s">
        <v>5890</v>
      </c>
      <c r="SIO367" s="302" t="s">
        <v>5890</v>
      </c>
      <c r="SIP367" s="302" t="s">
        <v>5890</v>
      </c>
      <c r="SIQ367" s="302" t="s">
        <v>5890</v>
      </c>
      <c r="SIR367" s="302" t="s">
        <v>5890</v>
      </c>
      <c r="SIS367" s="302" t="s">
        <v>5890</v>
      </c>
      <c r="SIT367" s="302" t="s">
        <v>5890</v>
      </c>
      <c r="SIU367" s="302" t="s">
        <v>5890</v>
      </c>
      <c r="SIV367" s="302" t="s">
        <v>5890</v>
      </c>
      <c r="SIW367" s="302" t="s">
        <v>5890</v>
      </c>
      <c r="SIX367" s="302" t="s">
        <v>5890</v>
      </c>
      <c r="SIY367" s="302" t="s">
        <v>5890</v>
      </c>
      <c r="SIZ367" s="302" t="s">
        <v>5890</v>
      </c>
      <c r="SJA367" s="302" t="s">
        <v>5890</v>
      </c>
      <c r="SJB367" s="302" t="s">
        <v>5890</v>
      </c>
      <c r="SJC367" s="302" t="s">
        <v>5890</v>
      </c>
      <c r="SJD367" s="302" t="s">
        <v>5890</v>
      </c>
      <c r="SJE367" s="302" t="s">
        <v>5890</v>
      </c>
      <c r="SJF367" s="302" t="s">
        <v>5890</v>
      </c>
      <c r="SJG367" s="302" t="s">
        <v>5890</v>
      </c>
      <c r="SJH367" s="302" t="s">
        <v>5890</v>
      </c>
      <c r="SJI367" s="302" t="s">
        <v>5890</v>
      </c>
      <c r="SJJ367" s="302" t="s">
        <v>5890</v>
      </c>
      <c r="SJK367" s="302" t="s">
        <v>5890</v>
      </c>
      <c r="SJL367" s="302" t="s">
        <v>5890</v>
      </c>
      <c r="SJM367" s="302" t="s">
        <v>5890</v>
      </c>
      <c r="SJN367" s="302" t="s">
        <v>5890</v>
      </c>
      <c r="SJO367" s="302" t="s">
        <v>5890</v>
      </c>
      <c r="SJP367" s="302" t="s">
        <v>5890</v>
      </c>
      <c r="SJQ367" s="302" t="s">
        <v>5890</v>
      </c>
      <c r="SJR367" s="302" t="s">
        <v>5890</v>
      </c>
      <c r="SJS367" s="302" t="s">
        <v>5890</v>
      </c>
      <c r="SJT367" s="302" t="s">
        <v>5890</v>
      </c>
      <c r="SJU367" s="302" t="s">
        <v>5890</v>
      </c>
      <c r="SJV367" s="302" t="s">
        <v>5890</v>
      </c>
      <c r="SJW367" s="302" t="s">
        <v>5890</v>
      </c>
      <c r="SJX367" s="302" t="s">
        <v>5890</v>
      </c>
      <c r="SJY367" s="302" t="s">
        <v>5890</v>
      </c>
      <c r="SJZ367" s="302" t="s">
        <v>5890</v>
      </c>
      <c r="SKA367" s="302" t="s">
        <v>5890</v>
      </c>
      <c r="SKB367" s="302" t="s">
        <v>5890</v>
      </c>
      <c r="SKC367" s="302" t="s">
        <v>5890</v>
      </c>
      <c r="SKD367" s="302" t="s">
        <v>5890</v>
      </c>
      <c r="SKE367" s="302" t="s">
        <v>5890</v>
      </c>
      <c r="SKF367" s="302" t="s">
        <v>5890</v>
      </c>
      <c r="SKG367" s="302" t="s">
        <v>5890</v>
      </c>
      <c r="SKH367" s="302" t="s">
        <v>5890</v>
      </c>
      <c r="SKI367" s="302" t="s">
        <v>5890</v>
      </c>
      <c r="SKJ367" s="302" t="s">
        <v>5890</v>
      </c>
      <c r="SKK367" s="302" t="s">
        <v>5890</v>
      </c>
      <c r="SKL367" s="302" t="s">
        <v>5890</v>
      </c>
      <c r="SKM367" s="302" t="s">
        <v>5890</v>
      </c>
      <c r="SKN367" s="302" t="s">
        <v>5890</v>
      </c>
      <c r="SKO367" s="302" t="s">
        <v>5890</v>
      </c>
      <c r="SKP367" s="302" t="s">
        <v>5890</v>
      </c>
      <c r="SKQ367" s="302" t="s">
        <v>5890</v>
      </c>
      <c r="SKR367" s="302" t="s">
        <v>5890</v>
      </c>
      <c r="SKS367" s="302" t="s">
        <v>5890</v>
      </c>
      <c r="SKT367" s="302" t="s">
        <v>5890</v>
      </c>
      <c r="SKU367" s="302" t="s">
        <v>5890</v>
      </c>
      <c r="SKV367" s="302" t="s">
        <v>5890</v>
      </c>
      <c r="SKW367" s="302" t="s">
        <v>5890</v>
      </c>
      <c r="SKX367" s="302" t="s">
        <v>5890</v>
      </c>
      <c r="SKY367" s="302" t="s">
        <v>5890</v>
      </c>
      <c r="SKZ367" s="302" t="s">
        <v>5890</v>
      </c>
      <c r="SLA367" s="302" t="s">
        <v>5890</v>
      </c>
      <c r="SLB367" s="302" t="s">
        <v>5890</v>
      </c>
      <c r="SLC367" s="302" t="s">
        <v>5890</v>
      </c>
      <c r="SLD367" s="302" t="s">
        <v>5890</v>
      </c>
      <c r="SLE367" s="302" t="s">
        <v>5890</v>
      </c>
      <c r="SLF367" s="302" t="s">
        <v>5890</v>
      </c>
      <c r="SLG367" s="302" t="s">
        <v>5890</v>
      </c>
      <c r="SLH367" s="302" t="s">
        <v>5890</v>
      </c>
      <c r="SLI367" s="302" t="s">
        <v>5890</v>
      </c>
      <c r="SLJ367" s="302" t="s">
        <v>5890</v>
      </c>
      <c r="SLK367" s="302" t="s">
        <v>5890</v>
      </c>
      <c r="SLL367" s="302" t="s">
        <v>5890</v>
      </c>
      <c r="SLM367" s="302" t="s">
        <v>5890</v>
      </c>
      <c r="SLN367" s="302" t="s">
        <v>5890</v>
      </c>
      <c r="SLO367" s="302" t="s">
        <v>5890</v>
      </c>
      <c r="SLP367" s="302" t="s">
        <v>5890</v>
      </c>
      <c r="SLQ367" s="302" t="s">
        <v>5890</v>
      </c>
      <c r="SLR367" s="302" t="s">
        <v>5890</v>
      </c>
      <c r="SLS367" s="302" t="s">
        <v>5890</v>
      </c>
      <c r="SLT367" s="302" t="s">
        <v>5890</v>
      </c>
      <c r="SLU367" s="302" t="s">
        <v>5890</v>
      </c>
      <c r="SLV367" s="302" t="s">
        <v>5890</v>
      </c>
      <c r="SLW367" s="302" t="s">
        <v>5890</v>
      </c>
      <c r="SLX367" s="302" t="s">
        <v>5890</v>
      </c>
      <c r="SLY367" s="302" t="s">
        <v>5890</v>
      </c>
      <c r="SLZ367" s="302" t="s">
        <v>5890</v>
      </c>
      <c r="SMA367" s="302" t="s">
        <v>5890</v>
      </c>
      <c r="SMB367" s="302" t="s">
        <v>5890</v>
      </c>
      <c r="SMC367" s="302" t="s">
        <v>5890</v>
      </c>
      <c r="SMD367" s="302" t="s">
        <v>5890</v>
      </c>
      <c r="SME367" s="302" t="s">
        <v>5890</v>
      </c>
      <c r="SMF367" s="302" t="s">
        <v>5890</v>
      </c>
      <c r="SMG367" s="302" t="s">
        <v>5890</v>
      </c>
      <c r="SMH367" s="302" t="s">
        <v>5890</v>
      </c>
      <c r="SMI367" s="302" t="s">
        <v>5890</v>
      </c>
      <c r="SMJ367" s="302" t="s">
        <v>5890</v>
      </c>
      <c r="SMK367" s="302" t="s">
        <v>5890</v>
      </c>
      <c r="SML367" s="302" t="s">
        <v>5890</v>
      </c>
      <c r="SMM367" s="302" t="s">
        <v>5890</v>
      </c>
      <c r="SMN367" s="302" t="s">
        <v>5890</v>
      </c>
      <c r="SMO367" s="302" t="s">
        <v>5890</v>
      </c>
      <c r="SMP367" s="302" t="s">
        <v>5890</v>
      </c>
      <c r="SMQ367" s="302" t="s">
        <v>5890</v>
      </c>
      <c r="SMR367" s="302" t="s">
        <v>5890</v>
      </c>
      <c r="SMS367" s="302" t="s">
        <v>5890</v>
      </c>
      <c r="SMT367" s="302" t="s">
        <v>5890</v>
      </c>
      <c r="SMU367" s="302" t="s">
        <v>5890</v>
      </c>
      <c r="SMV367" s="302" t="s">
        <v>5890</v>
      </c>
      <c r="SMW367" s="302" t="s">
        <v>5890</v>
      </c>
      <c r="SMX367" s="302" t="s">
        <v>5890</v>
      </c>
      <c r="SMY367" s="302" t="s">
        <v>5890</v>
      </c>
      <c r="SMZ367" s="302" t="s">
        <v>5890</v>
      </c>
      <c r="SNA367" s="302" t="s">
        <v>5890</v>
      </c>
      <c r="SNB367" s="302" t="s">
        <v>5890</v>
      </c>
      <c r="SNC367" s="302" t="s">
        <v>5890</v>
      </c>
      <c r="SND367" s="302" t="s">
        <v>5890</v>
      </c>
      <c r="SNE367" s="302" t="s">
        <v>5890</v>
      </c>
      <c r="SNF367" s="302" t="s">
        <v>5890</v>
      </c>
      <c r="SNG367" s="302" t="s">
        <v>5890</v>
      </c>
      <c r="SNH367" s="302" t="s">
        <v>5890</v>
      </c>
      <c r="SNI367" s="302" t="s">
        <v>5890</v>
      </c>
      <c r="SNJ367" s="302" t="s">
        <v>5890</v>
      </c>
      <c r="SNK367" s="302" t="s">
        <v>5890</v>
      </c>
      <c r="SNL367" s="302" t="s">
        <v>5890</v>
      </c>
      <c r="SNM367" s="302" t="s">
        <v>5890</v>
      </c>
      <c r="SNN367" s="302" t="s">
        <v>5890</v>
      </c>
      <c r="SNO367" s="302" t="s">
        <v>5890</v>
      </c>
      <c r="SNP367" s="302" t="s">
        <v>5890</v>
      </c>
      <c r="SNQ367" s="302" t="s">
        <v>5890</v>
      </c>
      <c r="SNR367" s="302" t="s">
        <v>5890</v>
      </c>
      <c r="SNS367" s="302" t="s">
        <v>5890</v>
      </c>
      <c r="SNT367" s="302" t="s">
        <v>5890</v>
      </c>
      <c r="SNU367" s="302" t="s">
        <v>5890</v>
      </c>
      <c r="SNV367" s="302" t="s">
        <v>5890</v>
      </c>
      <c r="SNW367" s="302" t="s">
        <v>5890</v>
      </c>
      <c r="SNX367" s="302" t="s">
        <v>5890</v>
      </c>
      <c r="SNY367" s="302" t="s">
        <v>5890</v>
      </c>
      <c r="SNZ367" s="302" t="s">
        <v>5890</v>
      </c>
      <c r="SOA367" s="302" t="s">
        <v>5890</v>
      </c>
      <c r="SOB367" s="302" t="s">
        <v>5890</v>
      </c>
      <c r="SOC367" s="302" t="s">
        <v>5890</v>
      </c>
      <c r="SOD367" s="302" t="s">
        <v>5890</v>
      </c>
      <c r="SOE367" s="302" t="s">
        <v>5890</v>
      </c>
      <c r="SOF367" s="302" t="s">
        <v>5890</v>
      </c>
      <c r="SOG367" s="302" t="s">
        <v>5890</v>
      </c>
      <c r="SOH367" s="302" t="s">
        <v>5890</v>
      </c>
      <c r="SOI367" s="302" t="s">
        <v>5890</v>
      </c>
      <c r="SOJ367" s="302" t="s">
        <v>5890</v>
      </c>
      <c r="SOK367" s="302" t="s">
        <v>5890</v>
      </c>
      <c r="SOL367" s="302" t="s">
        <v>5890</v>
      </c>
      <c r="SOM367" s="302" t="s">
        <v>5890</v>
      </c>
      <c r="SON367" s="302" t="s">
        <v>5890</v>
      </c>
      <c r="SOO367" s="302" t="s">
        <v>5890</v>
      </c>
      <c r="SOP367" s="302" t="s">
        <v>5890</v>
      </c>
      <c r="SOQ367" s="302" t="s">
        <v>5890</v>
      </c>
      <c r="SOR367" s="302" t="s">
        <v>5890</v>
      </c>
      <c r="SOS367" s="302" t="s">
        <v>5890</v>
      </c>
      <c r="SOT367" s="302" t="s">
        <v>5890</v>
      </c>
      <c r="SOU367" s="302" t="s">
        <v>5890</v>
      </c>
      <c r="SOV367" s="302" t="s">
        <v>5890</v>
      </c>
      <c r="SOW367" s="302" t="s">
        <v>5890</v>
      </c>
      <c r="SOX367" s="302" t="s">
        <v>5890</v>
      </c>
      <c r="SOY367" s="302" t="s">
        <v>5890</v>
      </c>
      <c r="SOZ367" s="302" t="s">
        <v>5890</v>
      </c>
      <c r="SPA367" s="302" t="s">
        <v>5890</v>
      </c>
      <c r="SPB367" s="302" t="s">
        <v>5890</v>
      </c>
      <c r="SPC367" s="302" t="s">
        <v>5890</v>
      </c>
      <c r="SPD367" s="302" t="s">
        <v>5890</v>
      </c>
      <c r="SPE367" s="302" t="s">
        <v>5890</v>
      </c>
      <c r="SPF367" s="302" t="s">
        <v>5890</v>
      </c>
      <c r="SPG367" s="302" t="s">
        <v>5890</v>
      </c>
      <c r="SPH367" s="302" t="s">
        <v>5890</v>
      </c>
      <c r="SPI367" s="302" t="s">
        <v>5890</v>
      </c>
      <c r="SPJ367" s="302" t="s">
        <v>5890</v>
      </c>
      <c r="SPK367" s="302" t="s">
        <v>5890</v>
      </c>
      <c r="SPL367" s="302" t="s">
        <v>5890</v>
      </c>
      <c r="SPM367" s="302" t="s">
        <v>5890</v>
      </c>
      <c r="SPN367" s="302" t="s">
        <v>5890</v>
      </c>
      <c r="SPO367" s="302" t="s">
        <v>5890</v>
      </c>
      <c r="SPP367" s="302" t="s">
        <v>5890</v>
      </c>
      <c r="SPQ367" s="302" t="s">
        <v>5890</v>
      </c>
      <c r="SPR367" s="302" t="s">
        <v>5890</v>
      </c>
      <c r="SPS367" s="302" t="s">
        <v>5890</v>
      </c>
      <c r="SPT367" s="302" t="s">
        <v>5890</v>
      </c>
      <c r="SPU367" s="302" t="s">
        <v>5890</v>
      </c>
      <c r="SPV367" s="302" t="s">
        <v>5890</v>
      </c>
      <c r="SPW367" s="302" t="s">
        <v>5890</v>
      </c>
      <c r="SPX367" s="302" t="s">
        <v>5890</v>
      </c>
      <c r="SPY367" s="302" t="s">
        <v>5890</v>
      </c>
      <c r="SPZ367" s="302" t="s">
        <v>5890</v>
      </c>
      <c r="SQA367" s="302" t="s">
        <v>5890</v>
      </c>
      <c r="SQB367" s="302" t="s">
        <v>5890</v>
      </c>
      <c r="SQC367" s="302" t="s">
        <v>5890</v>
      </c>
      <c r="SQD367" s="302" t="s">
        <v>5890</v>
      </c>
      <c r="SQE367" s="302" t="s">
        <v>5890</v>
      </c>
      <c r="SQF367" s="302" t="s">
        <v>5890</v>
      </c>
      <c r="SQG367" s="302" t="s">
        <v>5890</v>
      </c>
      <c r="SQH367" s="302" t="s">
        <v>5890</v>
      </c>
      <c r="SQI367" s="302" t="s">
        <v>5890</v>
      </c>
      <c r="SQJ367" s="302" t="s">
        <v>5890</v>
      </c>
      <c r="SQK367" s="302" t="s">
        <v>5890</v>
      </c>
      <c r="SQL367" s="302" t="s">
        <v>5890</v>
      </c>
      <c r="SQM367" s="302" t="s">
        <v>5890</v>
      </c>
      <c r="SQN367" s="302" t="s">
        <v>5890</v>
      </c>
      <c r="SQO367" s="302" t="s">
        <v>5890</v>
      </c>
      <c r="SQP367" s="302" t="s">
        <v>5890</v>
      </c>
      <c r="SQQ367" s="302" t="s">
        <v>5890</v>
      </c>
      <c r="SQR367" s="302" t="s">
        <v>5890</v>
      </c>
      <c r="SQS367" s="302" t="s">
        <v>5890</v>
      </c>
      <c r="SQT367" s="302" t="s">
        <v>5890</v>
      </c>
      <c r="SQU367" s="302" t="s">
        <v>5890</v>
      </c>
      <c r="SQV367" s="302" t="s">
        <v>5890</v>
      </c>
      <c r="SQW367" s="302" t="s">
        <v>5890</v>
      </c>
      <c r="SQX367" s="302" t="s">
        <v>5890</v>
      </c>
      <c r="SQY367" s="302" t="s">
        <v>5890</v>
      </c>
      <c r="SQZ367" s="302" t="s">
        <v>5890</v>
      </c>
      <c r="SRA367" s="302" t="s">
        <v>5890</v>
      </c>
      <c r="SRB367" s="302" t="s">
        <v>5890</v>
      </c>
      <c r="SRC367" s="302" t="s">
        <v>5890</v>
      </c>
      <c r="SRD367" s="302" t="s">
        <v>5890</v>
      </c>
      <c r="SRE367" s="302" t="s">
        <v>5890</v>
      </c>
      <c r="SRF367" s="302" t="s">
        <v>5890</v>
      </c>
      <c r="SRG367" s="302" t="s">
        <v>5890</v>
      </c>
      <c r="SRH367" s="302" t="s">
        <v>5890</v>
      </c>
      <c r="SRI367" s="302" t="s">
        <v>5890</v>
      </c>
      <c r="SRJ367" s="302" t="s">
        <v>5890</v>
      </c>
      <c r="SRK367" s="302" t="s">
        <v>5890</v>
      </c>
      <c r="SRL367" s="302" t="s">
        <v>5890</v>
      </c>
      <c r="SRM367" s="302" t="s">
        <v>5890</v>
      </c>
      <c r="SRN367" s="302" t="s">
        <v>5890</v>
      </c>
      <c r="SRO367" s="302" t="s">
        <v>5890</v>
      </c>
      <c r="SRP367" s="302" t="s">
        <v>5890</v>
      </c>
      <c r="SRQ367" s="302" t="s">
        <v>5890</v>
      </c>
      <c r="SRR367" s="302" t="s">
        <v>5890</v>
      </c>
      <c r="SRS367" s="302" t="s">
        <v>5890</v>
      </c>
      <c r="SRT367" s="302" t="s">
        <v>5890</v>
      </c>
      <c r="SRU367" s="302" t="s">
        <v>5890</v>
      </c>
      <c r="SRV367" s="302" t="s">
        <v>5890</v>
      </c>
      <c r="SRW367" s="302" t="s">
        <v>5890</v>
      </c>
      <c r="SRX367" s="302" t="s">
        <v>5890</v>
      </c>
      <c r="SRY367" s="302" t="s">
        <v>5890</v>
      </c>
      <c r="SRZ367" s="302" t="s">
        <v>5890</v>
      </c>
      <c r="SSA367" s="302" t="s">
        <v>5890</v>
      </c>
      <c r="SSB367" s="302" t="s">
        <v>5890</v>
      </c>
      <c r="SSC367" s="302" t="s">
        <v>5890</v>
      </c>
      <c r="SSD367" s="302" t="s">
        <v>5890</v>
      </c>
      <c r="SSE367" s="302" t="s">
        <v>5890</v>
      </c>
      <c r="SSF367" s="302" t="s">
        <v>5890</v>
      </c>
      <c r="SSG367" s="302" t="s">
        <v>5890</v>
      </c>
      <c r="SSH367" s="302" t="s">
        <v>5890</v>
      </c>
      <c r="SSI367" s="302" t="s">
        <v>5890</v>
      </c>
      <c r="SSJ367" s="302" t="s">
        <v>5890</v>
      </c>
      <c r="SSK367" s="302" t="s">
        <v>5890</v>
      </c>
      <c r="SSL367" s="302" t="s">
        <v>5890</v>
      </c>
      <c r="SSM367" s="302" t="s">
        <v>5890</v>
      </c>
      <c r="SSN367" s="302" t="s">
        <v>5890</v>
      </c>
      <c r="SSO367" s="302" t="s">
        <v>5890</v>
      </c>
      <c r="SSP367" s="302" t="s">
        <v>5890</v>
      </c>
      <c r="SSQ367" s="302" t="s">
        <v>5890</v>
      </c>
      <c r="SSR367" s="302" t="s">
        <v>5890</v>
      </c>
      <c r="SSS367" s="302" t="s">
        <v>5890</v>
      </c>
      <c r="SST367" s="302" t="s">
        <v>5890</v>
      </c>
      <c r="SSU367" s="302" t="s">
        <v>5890</v>
      </c>
      <c r="SSV367" s="302" t="s">
        <v>5890</v>
      </c>
      <c r="SSW367" s="302" t="s">
        <v>5890</v>
      </c>
      <c r="SSX367" s="302" t="s">
        <v>5890</v>
      </c>
      <c r="SSY367" s="302" t="s">
        <v>5890</v>
      </c>
      <c r="SSZ367" s="302" t="s">
        <v>5890</v>
      </c>
      <c r="STA367" s="302" t="s">
        <v>5890</v>
      </c>
      <c r="STB367" s="302" t="s">
        <v>5890</v>
      </c>
      <c r="STC367" s="302" t="s">
        <v>5890</v>
      </c>
      <c r="STD367" s="302" t="s">
        <v>5890</v>
      </c>
      <c r="STE367" s="302" t="s">
        <v>5890</v>
      </c>
      <c r="STF367" s="302" t="s">
        <v>5890</v>
      </c>
      <c r="STG367" s="302" t="s">
        <v>5890</v>
      </c>
      <c r="STH367" s="302" t="s">
        <v>5890</v>
      </c>
      <c r="STI367" s="302" t="s">
        <v>5890</v>
      </c>
      <c r="STJ367" s="302" t="s">
        <v>5890</v>
      </c>
      <c r="STK367" s="302" t="s">
        <v>5890</v>
      </c>
      <c r="STL367" s="302" t="s">
        <v>5890</v>
      </c>
      <c r="STM367" s="302" t="s">
        <v>5890</v>
      </c>
      <c r="STN367" s="302" t="s">
        <v>5890</v>
      </c>
      <c r="STO367" s="302" t="s">
        <v>5890</v>
      </c>
      <c r="STP367" s="302" t="s">
        <v>5890</v>
      </c>
      <c r="STQ367" s="302" t="s">
        <v>5890</v>
      </c>
      <c r="STR367" s="302" t="s">
        <v>5890</v>
      </c>
      <c r="STS367" s="302" t="s">
        <v>5890</v>
      </c>
      <c r="STT367" s="302" t="s">
        <v>5890</v>
      </c>
      <c r="STU367" s="302" t="s">
        <v>5890</v>
      </c>
      <c r="STV367" s="302" t="s">
        <v>5890</v>
      </c>
      <c r="STW367" s="302" t="s">
        <v>5890</v>
      </c>
      <c r="STX367" s="302" t="s">
        <v>5890</v>
      </c>
      <c r="STY367" s="302" t="s">
        <v>5890</v>
      </c>
      <c r="STZ367" s="302" t="s">
        <v>5890</v>
      </c>
      <c r="SUA367" s="302" t="s">
        <v>5890</v>
      </c>
      <c r="SUB367" s="302" t="s">
        <v>5890</v>
      </c>
      <c r="SUC367" s="302" t="s">
        <v>5890</v>
      </c>
      <c r="SUD367" s="302" t="s">
        <v>5890</v>
      </c>
      <c r="SUE367" s="302" t="s">
        <v>5890</v>
      </c>
      <c r="SUF367" s="302" t="s">
        <v>5890</v>
      </c>
      <c r="SUG367" s="302" t="s">
        <v>5890</v>
      </c>
      <c r="SUH367" s="302" t="s">
        <v>5890</v>
      </c>
      <c r="SUI367" s="302" t="s">
        <v>5890</v>
      </c>
      <c r="SUJ367" s="302" t="s">
        <v>5890</v>
      </c>
      <c r="SUK367" s="302" t="s">
        <v>5890</v>
      </c>
      <c r="SUL367" s="302" t="s">
        <v>5890</v>
      </c>
      <c r="SUM367" s="302" t="s">
        <v>5890</v>
      </c>
      <c r="SUN367" s="302" t="s">
        <v>5890</v>
      </c>
      <c r="SUO367" s="302" t="s">
        <v>5890</v>
      </c>
      <c r="SUP367" s="302" t="s">
        <v>5890</v>
      </c>
      <c r="SUQ367" s="302" t="s">
        <v>5890</v>
      </c>
      <c r="SUR367" s="302" t="s">
        <v>5890</v>
      </c>
      <c r="SUS367" s="302" t="s">
        <v>5890</v>
      </c>
      <c r="SUT367" s="302" t="s">
        <v>5890</v>
      </c>
      <c r="SUU367" s="302" t="s">
        <v>5890</v>
      </c>
      <c r="SUV367" s="302" t="s">
        <v>5890</v>
      </c>
      <c r="SUW367" s="302" t="s">
        <v>5890</v>
      </c>
      <c r="SUX367" s="302" t="s">
        <v>5890</v>
      </c>
      <c r="SUY367" s="302" t="s">
        <v>5890</v>
      </c>
      <c r="SUZ367" s="302" t="s">
        <v>5890</v>
      </c>
      <c r="SVA367" s="302" t="s">
        <v>5890</v>
      </c>
      <c r="SVB367" s="302" t="s">
        <v>5890</v>
      </c>
      <c r="SVC367" s="302" t="s">
        <v>5890</v>
      </c>
      <c r="SVD367" s="302" t="s">
        <v>5890</v>
      </c>
      <c r="SVE367" s="302" t="s">
        <v>5890</v>
      </c>
      <c r="SVF367" s="302" t="s">
        <v>5890</v>
      </c>
      <c r="SVG367" s="302" t="s">
        <v>5890</v>
      </c>
      <c r="SVH367" s="302" t="s">
        <v>5890</v>
      </c>
      <c r="SVI367" s="302" t="s">
        <v>5890</v>
      </c>
      <c r="SVJ367" s="302" t="s">
        <v>5890</v>
      </c>
      <c r="SVK367" s="302" t="s">
        <v>5890</v>
      </c>
      <c r="SVL367" s="302" t="s">
        <v>5890</v>
      </c>
      <c r="SVM367" s="302" t="s">
        <v>5890</v>
      </c>
      <c r="SVN367" s="302" t="s">
        <v>5890</v>
      </c>
      <c r="SVO367" s="302" t="s">
        <v>5890</v>
      </c>
      <c r="SVP367" s="302" t="s">
        <v>5890</v>
      </c>
      <c r="SVQ367" s="302" t="s">
        <v>5890</v>
      </c>
      <c r="SVR367" s="302" t="s">
        <v>5890</v>
      </c>
      <c r="SVS367" s="302" t="s">
        <v>5890</v>
      </c>
      <c r="SVT367" s="302" t="s">
        <v>5890</v>
      </c>
      <c r="SVU367" s="302" t="s">
        <v>5890</v>
      </c>
      <c r="SVV367" s="302" t="s">
        <v>5890</v>
      </c>
      <c r="SVW367" s="302" t="s">
        <v>5890</v>
      </c>
      <c r="SVX367" s="302" t="s">
        <v>5890</v>
      </c>
      <c r="SVY367" s="302" t="s">
        <v>5890</v>
      </c>
      <c r="SVZ367" s="302" t="s">
        <v>5890</v>
      </c>
      <c r="SWA367" s="302" t="s">
        <v>5890</v>
      </c>
      <c r="SWB367" s="302" t="s">
        <v>5890</v>
      </c>
      <c r="SWC367" s="302" t="s">
        <v>5890</v>
      </c>
      <c r="SWD367" s="302" t="s">
        <v>5890</v>
      </c>
      <c r="SWE367" s="302" t="s">
        <v>5890</v>
      </c>
      <c r="SWF367" s="302" t="s">
        <v>5890</v>
      </c>
      <c r="SWG367" s="302" t="s">
        <v>5890</v>
      </c>
      <c r="SWH367" s="302" t="s">
        <v>5890</v>
      </c>
      <c r="SWI367" s="302" t="s">
        <v>5890</v>
      </c>
      <c r="SWJ367" s="302" t="s">
        <v>5890</v>
      </c>
      <c r="SWK367" s="302" t="s">
        <v>5890</v>
      </c>
      <c r="SWL367" s="302" t="s">
        <v>5890</v>
      </c>
      <c r="SWM367" s="302" t="s">
        <v>5890</v>
      </c>
      <c r="SWN367" s="302" t="s">
        <v>5890</v>
      </c>
      <c r="SWO367" s="302" t="s">
        <v>5890</v>
      </c>
      <c r="SWP367" s="302" t="s">
        <v>5890</v>
      </c>
      <c r="SWQ367" s="302" t="s">
        <v>5890</v>
      </c>
      <c r="SWR367" s="302" t="s">
        <v>5890</v>
      </c>
      <c r="SWS367" s="302" t="s">
        <v>5890</v>
      </c>
      <c r="SWT367" s="302" t="s">
        <v>5890</v>
      </c>
      <c r="SWU367" s="302" t="s">
        <v>5890</v>
      </c>
      <c r="SWV367" s="302" t="s">
        <v>5890</v>
      </c>
      <c r="SWW367" s="302" t="s">
        <v>5890</v>
      </c>
      <c r="SWX367" s="302" t="s">
        <v>5890</v>
      </c>
      <c r="SWY367" s="302" t="s">
        <v>5890</v>
      </c>
      <c r="SWZ367" s="302" t="s">
        <v>5890</v>
      </c>
      <c r="SXA367" s="302" t="s">
        <v>5890</v>
      </c>
      <c r="SXB367" s="302" t="s">
        <v>5890</v>
      </c>
      <c r="SXC367" s="302" t="s">
        <v>5890</v>
      </c>
      <c r="SXD367" s="302" t="s">
        <v>5890</v>
      </c>
      <c r="SXE367" s="302" t="s">
        <v>5890</v>
      </c>
      <c r="SXF367" s="302" t="s">
        <v>5890</v>
      </c>
      <c r="SXG367" s="302" t="s">
        <v>5890</v>
      </c>
      <c r="SXH367" s="302" t="s">
        <v>5890</v>
      </c>
      <c r="SXI367" s="302" t="s">
        <v>5890</v>
      </c>
      <c r="SXJ367" s="302" t="s">
        <v>5890</v>
      </c>
      <c r="SXK367" s="302" t="s">
        <v>5890</v>
      </c>
      <c r="SXL367" s="302" t="s">
        <v>5890</v>
      </c>
      <c r="SXM367" s="302" t="s">
        <v>5890</v>
      </c>
      <c r="SXN367" s="302" t="s">
        <v>5890</v>
      </c>
      <c r="SXO367" s="302" t="s">
        <v>5890</v>
      </c>
      <c r="SXP367" s="302" t="s">
        <v>5890</v>
      </c>
      <c r="SXQ367" s="302" t="s">
        <v>5890</v>
      </c>
      <c r="SXR367" s="302" t="s">
        <v>5890</v>
      </c>
      <c r="SXS367" s="302" t="s">
        <v>5890</v>
      </c>
      <c r="SXT367" s="302" t="s">
        <v>5890</v>
      </c>
      <c r="SXU367" s="302" t="s">
        <v>5890</v>
      </c>
      <c r="SXV367" s="302" t="s">
        <v>5890</v>
      </c>
      <c r="SXW367" s="302" t="s">
        <v>5890</v>
      </c>
      <c r="SXX367" s="302" t="s">
        <v>5890</v>
      </c>
      <c r="SXY367" s="302" t="s">
        <v>5890</v>
      </c>
      <c r="SXZ367" s="302" t="s">
        <v>5890</v>
      </c>
      <c r="SYA367" s="302" t="s">
        <v>5890</v>
      </c>
      <c r="SYB367" s="302" t="s">
        <v>5890</v>
      </c>
      <c r="SYC367" s="302" t="s">
        <v>5890</v>
      </c>
      <c r="SYD367" s="302" t="s">
        <v>5890</v>
      </c>
      <c r="SYE367" s="302" t="s">
        <v>5890</v>
      </c>
      <c r="SYF367" s="302" t="s">
        <v>5890</v>
      </c>
      <c r="SYG367" s="302" t="s">
        <v>5890</v>
      </c>
      <c r="SYH367" s="302" t="s">
        <v>5890</v>
      </c>
      <c r="SYI367" s="302" t="s">
        <v>5890</v>
      </c>
      <c r="SYJ367" s="302" t="s">
        <v>5890</v>
      </c>
      <c r="SYK367" s="302" t="s">
        <v>5890</v>
      </c>
      <c r="SYL367" s="302" t="s">
        <v>5890</v>
      </c>
      <c r="SYM367" s="302" t="s">
        <v>5890</v>
      </c>
      <c r="SYN367" s="302" t="s">
        <v>5890</v>
      </c>
      <c r="SYO367" s="302" t="s">
        <v>5890</v>
      </c>
      <c r="SYP367" s="302" t="s">
        <v>5890</v>
      </c>
      <c r="SYQ367" s="302" t="s">
        <v>5890</v>
      </c>
      <c r="SYR367" s="302" t="s">
        <v>5890</v>
      </c>
      <c r="SYS367" s="302" t="s">
        <v>5890</v>
      </c>
      <c r="SYT367" s="302" t="s">
        <v>5890</v>
      </c>
      <c r="SYU367" s="302" t="s">
        <v>5890</v>
      </c>
      <c r="SYV367" s="302" t="s">
        <v>5890</v>
      </c>
      <c r="SYW367" s="302" t="s">
        <v>5890</v>
      </c>
      <c r="SYX367" s="302" t="s">
        <v>5890</v>
      </c>
      <c r="SYY367" s="302" t="s">
        <v>5890</v>
      </c>
      <c r="SYZ367" s="302" t="s">
        <v>5890</v>
      </c>
      <c r="SZA367" s="302" t="s">
        <v>5890</v>
      </c>
      <c r="SZB367" s="302" t="s">
        <v>5890</v>
      </c>
      <c r="SZC367" s="302" t="s">
        <v>5890</v>
      </c>
      <c r="SZD367" s="302" t="s">
        <v>5890</v>
      </c>
      <c r="SZE367" s="302" t="s">
        <v>5890</v>
      </c>
      <c r="SZF367" s="302" t="s">
        <v>5890</v>
      </c>
      <c r="SZG367" s="302" t="s">
        <v>5890</v>
      </c>
      <c r="SZH367" s="302" t="s">
        <v>5890</v>
      </c>
      <c r="SZI367" s="302" t="s">
        <v>5890</v>
      </c>
      <c r="SZJ367" s="302" t="s">
        <v>5890</v>
      </c>
      <c r="SZK367" s="302" t="s">
        <v>5890</v>
      </c>
      <c r="SZL367" s="302" t="s">
        <v>5890</v>
      </c>
      <c r="SZM367" s="302" t="s">
        <v>5890</v>
      </c>
      <c r="SZN367" s="302" t="s">
        <v>5890</v>
      </c>
      <c r="SZO367" s="302" t="s">
        <v>5890</v>
      </c>
      <c r="SZP367" s="302" t="s">
        <v>5890</v>
      </c>
      <c r="SZQ367" s="302" t="s">
        <v>5890</v>
      </c>
      <c r="SZR367" s="302" t="s">
        <v>5890</v>
      </c>
      <c r="SZS367" s="302" t="s">
        <v>5890</v>
      </c>
      <c r="SZT367" s="302" t="s">
        <v>5890</v>
      </c>
      <c r="SZU367" s="302" t="s">
        <v>5890</v>
      </c>
      <c r="SZV367" s="302" t="s">
        <v>5890</v>
      </c>
      <c r="SZW367" s="302" t="s">
        <v>5890</v>
      </c>
      <c r="SZX367" s="302" t="s">
        <v>5890</v>
      </c>
      <c r="SZY367" s="302" t="s">
        <v>5890</v>
      </c>
      <c r="SZZ367" s="302" t="s">
        <v>5890</v>
      </c>
      <c r="TAA367" s="302" t="s">
        <v>5890</v>
      </c>
      <c r="TAB367" s="302" t="s">
        <v>5890</v>
      </c>
      <c r="TAC367" s="302" t="s">
        <v>5890</v>
      </c>
      <c r="TAD367" s="302" t="s">
        <v>5890</v>
      </c>
      <c r="TAE367" s="302" t="s">
        <v>5890</v>
      </c>
      <c r="TAF367" s="302" t="s">
        <v>5890</v>
      </c>
      <c r="TAG367" s="302" t="s">
        <v>5890</v>
      </c>
      <c r="TAH367" s="302" t="s">
        <v>5890</v>
      </c>
      <c r="TAI367" s="302" t="s">
        <v>5890</v>
      </c>
      <c r="TAJ367" s="302" t="s">
        <v>5890</v>
      </c>
      <c r="TAK367" s="302" t="s">
        <v>5890</v>
      </c>
      <c r="TAL367" s="302" t="s">
        <v>5890</v>
      </c>
      <c r="TAM367" s="302" t="s">
        <v>5890</v>
      </c>
      <c r="TAN367" s="302" t="s">
        <v>5890</v>
      </c>
      <c r="TAO367" s="302" t="s">
        <v>5890</v>
      </c>
      <c r="TAP367" s="302" t="s">
        <v>5890</v>
      </c>
      <c r="TAQ367" s="302" t="s">
        <v>5890</v>
      </c>
      <c r="TAR367" s="302" t="s">
        <v>5890</v>
      </c>
      <c r="TAS367" s="302" t="s">
        <v>5890</v>
      </c>
      <c r="TAT367" s="302" t="s">
        <v>5890</v>
      </c>
      <c r="TAU367" s="302" t="s">
        <v>5890</v>
      </c>
      <c r="TAV367" s="302" t="s">
        <v>5890</v>
      </c>
      <c r="TAW367" s="302" t="s">
        <v>5890</v>
      </c>
      <c r="TAX367" s="302" t="s">
        <v>5890</v>
      </c>
      <c r="TAY367" s="302" t="s">
        <v>5890</v>
      </c>
      <c r="TAZ367" s="302" t="s">
        <v>5890</v>
      </c>
      <c r="TBA367" s="302" t="s">
        <v>5890</v>
      </c>
      <c r="TBB367" s="302" t="s">
        <v>5890</v>
      </c>
      <c r="TBC367" s="302" t="s">
        <v>5890</v>
      </c>
      <c r="TBD367" s="302" t="s">
        <v>5890</v>
      </c>
      <c r="TBE367" s="302" t="s">
        <v>5890</v>
      </c>
      <c r="TBF367" s="302" t="s">
        <v>5890</v>
      </c>
      <c r="TBG367" s="302" t="s">
        <v>5890</v>
      </c>
      <c r="TBH367" s="302" t="s">
        <v>5890</v>
      </c>
      <c r="TBI367" s="302" t="s">
        <v>5890</v>
      </c>
      <c r="TBJ367" s="302" t="s">
        <v>5890</v>
      </c>
      <c r="TBK367" s="302" t="s">
        <v>5890</v>
      </c>
      <c r="TBL367" s="302" t="s">
        <v>5890</v>
      </c>
      <c r="TBM367" s="302" t="s">
        <v>5890</v>
      </c>
      <c r="TBN367" s="302" t="s">
        <v>5890</v>
      </c>
      <c r="TBO367" s="302" t="s">
        <v>5890</v>
      </c>
      <c r="TBP367" s="302" t="s">
        <v>5890</v>
      </c>
      <c r="TBQ367" s="302" t="s">
        <v>5890</v>
      </c>
      <c r="TBR367" s="302" t="s">
        <v>5890</v>
      </c>
      <c r="TBS367" s="302" t="s">
        <v>5890</v>
      </c>
      <c r="TBT367" s="302" t="s">
        <v>5890</v>
      </c>
      <c r="TBU367" s="302" t="s">
        <v>5890</v>
      </c>
      <c r="TBV367" s="302" t="s">
        <v>5890</v>
      </c>
      <c r="TBW367" s="302" t="s">
        <v>5890</v>
      </c>
      <c r="TBX367" s="302" t="s">
        <v>5890</v>
      </c>
      <c r="TBY367" s="302" t="s">
        <v>5890</v>
      </c>
      <c r="TBZ367" s="302" t="s">
        <v>5890</v>
      </c>
      <c r="TCA367" s="302" t="s">
        <v>5890</v>
      </c>
      <c r="TCB367" s="302" t="s">
        <v>5890</v>
      </c>
      <c r="TCC367" s="302" t="s">
        <v>5890</v>
      </c>
      <c r="TCD367" s="302" t="s">
        <v>5890</v>
      </c>
      <c r="TCE367" s="302" t="s">
        <v>5890</v>
      </c>
      <c r="TCF367" s="302" t="s">
        <v>5890</v>
      </c>
      <c r="TCG367" s="302" t="s">
        <v>5890</v>
      </c>
      <c r="TCH367" s="302" t="s">
        <v>5890</v>
      </c>
      <c r="TCI367" s="302" t="s">
        <v>5890</v>
      </c>
      <c r="TCJ367" s="302" t="s">
        <v>5890</v>
      </c>
      <c r="TCK367" s="302" t="s">
        <v>5890</v>
      </c>
      <c r="TCL367" s="302" t="s">
        <v>5890</v>
      </c>
      <c r="TCM367" s="302" t="s">
        <v>5890</v>
      </c>
      <c r="TCN367" s="302" t="s">
        <v>5890</v>
      </c>
      <c r="TCO367" s="302" t="s">
        <v>5890</v>
      </c>
      <c r="TCP367" s="302" t="s">
        <v>5890</v>
      </c>
      <c r="TCQ367" s="302" t="s">
        <v>5890</v>
      </c>
      <c r="TCR367" s="302" t="s">
        <v>5890</v>
      </c>
      <c r="TCS367" s="302" t="s">
        <v>5890</v>
      </c>
      <c r="TCT367" s="302" t="s">
        <v>5890</v>
      </c>
      <c r="TCU367" s="302" t="s">
        <v>5890</v>
      </c>
      <c r="TCV367" s="302" t="s">
        <v>5890</v>
      </c>
      <c r="TCW367" s="302" t="s">
        <v>5890</v>
      </c>
      <c r="TCX367" s="302" t="s">
        <v>5890</v>
      </c>
      <c r="TCY367" s="302" t="s">
        <v>5890</v>
      </c>
      <c r="TCZ367" s="302" t="s">
        <v>5890</v>
      </c>
      <c r="TDA367" s="302" t="s">
        <v>5890</v>
      </c>
      <c r="TDB367" s="302" t="s">
        <v>5890</v>
      </c>
      <c r="TDC367" s="302" t="s">
        <v>5890</v>
      </c>
      <c r="TDD367" s="302" t="s">
        <v>5890</v>
      </c>
      <c r="TDE367" s="302" t="s">
        <v>5890</v>
      </c>
      <c r="TDF367" s="302" t="s">
        <v>5890</v>
      </c>
      <c r="TDG367" s="302" t="s">
        <v>5890</v>
      </c>
      <c r="TDH367" s="302" t="s">
        <v>5890</v>
      </c>
      <c r="TDI367" s="302" t="s">
        <v>5890</v>
      </c>
      <c r="TDJ367" s="302" t="s">
        <v>5890</v>
      </c>
      <c r="TDK367" s="302" t="s">
        <v>5890</v>
      </c>
      <c r="TDL367" s="302" t="s">
        <v>5890</v>
      </c>
      <c r="TDM367" s="302" t="s">
        <v>5890</v>
      </c>
      <c r="TDN367" s="302" t="s">
        <v>5890</v>
      </c>
      <c r="TDO367" s="302" t="s">
        <v>5890</v>
      </c>
      <c r="TDP367" s="302" t="s">
        <v>5890</v>
      </c>
      <c r="TDQ367" s="302" t="s">
        <v>5890</v>
      </c>
      <c r="TDR367" s="302" t="s">
        <v>5890</v>
      </c>
      <c r="TDS367" s="302" t="s">
        <v>5890</v>
      </c>
      <c r="TDT367" s="302" t="s">
        <v>5890</v>
      </c>
      <c r="TDU367" s="302" t="s">
        <v>5890</v>
      </c>
      <c r="TDV367" s="302" t="s">
        <v>5890</v>
      </c>
      <c r="TDW367" s="302" t="s">
        <v>5890</v>
      </c>
      <c r="TDX367" s="302" t="s">
        <v>5890</v>
      </c>
      <c r="TDY367" s="302" t="s">
        <v>5890</v>
      </c>
      <c r="TDZ367" s="302" t="s">
        <v>5890</v>
      </c>
      <c r="TEA367" s="302" t="s">
        <v>5890</v>
      </c>
      <c r="TEB367" s="302" t="s">
        <v>5890</v>
      </c>
      <c r="TEC367" s="302" t="s">
        <v>5890</v>
      </c>
      <c r="TED367" s="302" t="s">
        <v>5890</v>
      </c>
      <c r="TEE367" s="302" t="s">
        <v>5890</v>
      </c>
      <c r="TEF367" s="302" t="s">
        <v>5890</v>
      </c>
      <c r="TEG367" s="302" t="s">
        <v>5890</v>
      </c>
      <c r="TEH367" s="302" t="s">
        <v>5890</v>
      </c>
      <c r="TEI367" s="302" t="s">
        <v>5890</v>
      </c>
      <c r="TEJ367" s="302" t="s">
        <v>5890</v>
      </c>
      <c r="TEK367" s="302" t="s">
        <v>5890</v>
      </c>
      <c r="TEL367" s="302" t="s">
        <v>5890</v>
      </c>
      <c r="TEM367" s="302" t="s">
        <v>5890</v>
      </c>
      <c r="TEN367" s="302" t="s">
        <v>5890</v>
      </c>
      <c r="TEO367" s="302" t="s">
        <v>5890</v>
      </c>
      <c r="TEP367" s="302" t="s">
        <v>5890</v>
      </c>
      <c r="TEQ367" s="302" t="s">
        <v>5890</v>
      </c>
      <c r="TER367" s="302" t="s">
        <v>5890</v>
      </c>
      <c r="TES367" s="302" t="s">
        <v>5890</v>
      </c>
      <c r="TET367" s="302" t="s">
        <v>5890</v>
      </c>
      <c r="TEU367" s="302" t="s">
        <v>5890</v>
      </c>
      <c r="TEV367" s="302" t="s">
        <v>5890</v>
      </c>
      <c r="TEW367" s="302" t="s">
        <v>5890</v>
      </c>
      <c r="TEX367" s="302" t="s">
        <v>5890</v>
      </c>
      <c r="TEY367" s="302" t="s">
        <v>5890</v>
      </c>
      <c r="TEZ367" s="302" t="s">
        <v>5890</v>
      </c>
      <c r="TFA367" s="302" t="s">
        <v>5890</v>
      </c>
      <c r="TFB367" s="302" t="s">
        <v>5890</v>
      </c>
      <c r="TFC367" s="302" t="s">
        <v>5890</v>
      </c>
      <c r="TFD367" s="302" t="s">
        <v>5890</v>
      </c>
      <c r="TFE367" s="302" t="s">
        <v>5890</v>
      </c>
      <c r="TFF367" s="302" t="s">
        <v>5890</v>
      </c>
      <c r="TFG367" s="302" t="s">
        <v>5890</v>
      </c>
      <c r="TFH367" s="302" t="s">
        <v>5890</v>
      </c>
      <c r="TFI367" s="302" t="s">
        <v>5890</v>
      </c>
      <c r="TFJ367" s="302" t="s">
        <v>5890</v>
      </c>
      <c r="TFK367" s="302" t="s">
        <v>5890</v>
      </c>
      <c r="TFL367" s="302" t="s">
        <v>5890</v>
      </c>
      <c r="TFM367" s="302" t="s">
        <v>5890</v>
      </c>
      <c r="TFN367" s="302" t="s">
        <v>5890</v>
      </c>
      <c r="TFO367" s="302" t="s">
        <v>5890</v>
      </c>
      <c r="TFP367" s="302" t="s">
        <v>5890</v>
      </c>
      <c r="TFQ367" s="302" t="s">
        <v>5890</v>
      </c>
      <c r="TFR367" s="302" t="s">
        <v>5890</v>
      </c>
      <c r="TFS367" s="302" t="s">
        <v>5890</v>
      </c>
      <c r="TFT367" s="302" t="s">
        <v>5890</v>
      </c>
      <c r="TFU367" s="302" t="s">
        <v>5890</v>
      </c>
      <c r="TFV367" s="302" t="s">
        <v>5890</v>
      </c>
      <c r="TFW367" s="302" t="s">
        <v>5890</v>
      </c>
      <c r="TFX367" s="302" t="s">
        <v>5890</v>
      </c>
      <c r="TFY367" s="302" t="s">
        <v>5890</v>
      </c>
      <c r="TFZ367" s="302" t="s">
        <v>5890</v>
      </c>
      <c r="TGA367" s="302" t="s">
        <v>5890</v>
      </c>
      <c r="TGB367" s="302" t="s">
        <v>5890</v>
      </c>
      <c r="TGC367" s="302" t="s">
        <v>5890</v>
      </c>
      <c r="TGD367" s="302" t="s">
        <v>5890</v>
      </c>
      <c r="TGE367" s="302" t="s">
        <v>5890</v>
      </c>
      <c r="TGF367" s="302" t="s">
        <v>5890</v>
      </c>
      <c r="TGG367" s="302" t="s">
        <v>5890</v>
      </c>
      <c r="TGH367" s="302" t="s">
        <v>5890</v>
      </c>
      <c r="TGI367" s="302" t="s">
        <v>5890</v>
      </c>
      <c r="TGJ367" s="302" t="s">
        <v>5890</v>
      </c>
      <c r="TGK367" s="302" t="s">
        <v>5890</v>
      </c>
      <c r="TGL367" s="302" t="s">
        <v>5890</v>
      </c>
      <c r="TGM367" s="302" t="s">
        <v>5890</v>
      </c>
      <c r="TGN367" s="302" t="s">
        <v>5890</v>
      </c>
      <c r="TGO367" s="302" t="s">
        <v>5890</v>
      </c>
      <c r="TGP367" s="302" t="s">
        <v>5890</v>
      </c>
      <c r="TGQ367" s="302" t="s">
        <v>5890</v>
      </c>
      <c r="TGR367" s="302" t="s">
        <v>5890</v>
      </c>
      <c r="TGS367" s="302" t="s">
        <v>5890</v>
      </c>
      <c r="TGT367" s="302" t="s">
        <v>5890</v>
      </c>
      <c r="TGU367" s="302" t="s">
        <v>5890</v>
      </c>
      <c r="TGV367" s="302" t="s">
        <v>5890</v>
      </c>
      <c r="TGW367" s="302" t="s">
        <v>5890</v>
      </c>
      <c r="TGX367" s="302" t="s">
        <v>5890</v>
      </c>
      <c r="TGY367" s="302" t="s">
        <v>5890</v>
      </c>
      <c r="TGZ367" s="302" t="s">
        <v>5890</v>
      </c>
      <c r="THA367" s="302" t="s">
        <v>5890</v>
      </c>
      <c r="THB367" s="302" t="s">
        <v>5890</v>
      </c>
      <c r="THC367" s="302" t="s">
        <v>5890</v>
      </c>
      <c r="THD367" s="302" t="s">
        <v>5890</v>
      </c>
      <c r="THE367" s="302" t="s">
        <v>5890</v>
      </c>
      <c r="THF367" s="302" t="s">
        <v>5890</v>
      </c>
      <c r="THG367" s="302" t="s">
        <v>5890</v>
      </c>
      <c r="THH367" s="302" t="s">
        <v>5890</v>
      </c>
      <c r="THI367" s="302" t="s">
        <v>5890</v>
      </c>
      <c r="THJ367" s="302" t="s">
        <v>5890</v>
      </c>
      <c r="THK367" s="302" t="s">
        <v>5890</v>
      </c>
      <c r="THL367" s="302" t="s">
        <v>5890</v>
      </c>
      <c r="THM367" s="302" t="s">
        <v>5890</v>
      </c>
      <c r="THN367" s="302" t="s">
        <v>5890</v>
      </c>
      <c r="THO367" s="302" t="s">
        <v>5890</v>
      </c>
      <c r="THP367" s="302" t="s">
        <v>5890</v>
      </c>
      <c r="THQ367" s="302" t="s">
        <v>5890</v>
      </c>
      <c r="THR367" s="302" t="s">
        <v>5890</v>
      </c>
      <c r="THS367" s="302" t="s">
        <v>5890</v>
      </c>
      <c r="THT367" s="302" t="s">
        <v>5890</v>
      </c>
      <c r="THU367" s="302" t="s">
        <v>5890</v>
      </c>
      <c r="THV367" s="302" t="s">
        <v>5890</v>
      </c>
      <c r="THW367" s="302" t="s">
        <v>5890</v>
      </c>
      <c r="THX367" s="302" t="s">
        <v>5890</v>
      </c>
      <c r="THY367" s="302" t="s">
        <v>5890</v>
      </c>
      <c r="THZ367" s="302" t="s">
        <v>5890</v>
      </c>
      <c r="TIA367" s="302" t="s">
        <v>5890</v>
      </c>
      <c r="TIB367" s="302" t="s">
        <v>5890</v>
      </c>
      <c r="TIC367" s="302" t="s">
        <v>5890</v>
      </c>
      <c r="TID367" s="302" t="s">
        <v>5890</v>
      </c>
      <c r="TIE367" s="302" t="s">
        <v>5890</v>
      </c>
      <c r="TIF367" s="302" t="s">
        <v>5890</v>
      </c>
      <c r="TIG367" s="302" t="s">
        <v>5890</v>
      </c>
      <c r="TIH367" s="302" t="s">
        <v>5890</v>
      </c>
      <c r="TII367" s="302" t="s">
        <v>5890</v>
      </c>
      <c r="TIJ367" s="302" t="s">
        <v>5890</v>
      </c>
      <c r="TIK367" s="302" t="s">
        <v>5890</v>
      </c>
      <c r="TIL367" s="302" t="s">
        <v>5890</v>
      </c>
      <c r="TIM367" s="302" t="s">
        <v>5890</v>
      </c>
      <c r="TIN367" s="302" t="s">
        <v>5890</v>
      </c>
      <c r="TIO367" s="302" t="s">
        <v>5890</v>
      </c>
      <c r="TIP367" s="302" t="s">
        <v>5890</v>
      </c>
      <c r="TIQ367" s="302" t="s">
        <v>5890</v>
      </c>
      <c r="TIR367" s="302" t="s">
        <v>5890</v>
      </c>
      <c r="TIS367" s="302" t="s">
        <v>5890</v>
      </c>
      <c r="TIT367" s="302" t="s">
        <v>5890</v>
      </c>
      <c r="TIU367" s="302" t="s">
        <v>5890</v>
      </c>
      <c r="TIV367" s="302" t="s">
        <v>5890</v>
      </c>
      <c r="TIW367" s="302" t="s">
        <v>5890</v>
      </c>
      <c r="TIX367" s="302" t="s">
        <v>5890</v>
      </c>
      <c r="TIY367" s="302" t="s">
        <v>5890</v>
      </c>
      <c r="TIZ367" s="302" t="s">
        <v>5890</v>
      </c>
      <c r="TJA367" s="302" t="s">
        <v>5890</v>
      </c>
      <c r="TJB367" s="302" t="s">
        <v>5890</v>
      </c>
      <c r="TJC367" s="302" t="s">
        <v>5890</v>
      </c>
      <c r="TJD367" s="302" t="s">
        <v>5890</v>
      </c>
      <c r="TJE367" s="302" t="s">
        <v>5890</v>
      </c>
      <c r="TJF367" s="302" t="s">
        <v>5890</v>
      </c>
      <c r="TJG367" s="302" t="s">
        <v>5890</v>
      </c>
      <c r="TJH367" s="302" t="s">
        <v>5890</v>
      </c>
      <c r="TJI367" s="302" t="s">
        <v>5890</v>
      </c>
      <c r="TJJ367" s="302" t="s">
        <v>5890</v>
      </c>
      <c r="TJK367" s="302" t="s">
        <v>5890</v>
      </c>
      <c r="TJL367" s="302" t="s">
        <v>5890</v>
      </c>
      <c r="TJM367" s="302" t="s">
        <v>5890</v>
      </c>
      <c r="TJN367" s="302" t="s">
        <v>5890</v>
      </c>
      <c r="TJO367" s="302" t="s">
        <v>5890</v>
      </c>
      <c r="TJP367" s="302" t="s">
        <v>5890</v>
      </c>
      <c r="TJQ367" s="302" t="s">
        <v>5890</v>
      </c>
      <c r="TJR367" s="302" t="s">
        <v>5890</v>
      </c>
      <c r="TJS367" s="302" t="s">
        <v>5890</v>
      </c>
      <c r="TJT367" s="302" t="s">
        <v>5890</v>
      </c>
      <c r="TJU367" s="302" t="s">
        <v>5890</v>
      </c>
      <c r="TJV367" s="302" t="s">
        <v>5890</v>
      </c>
      <c r="TJW367" s="302" t="s">
        <v>5890</v>
      </c>
      <c r="TJX367" s="302" t="s">
        <v>5890</v>
      </c>
      <c r="TJY367" s="302" t="s">
        <v>5890</v>
      </c>
      <c r="TJZ367" s="302" t="s">
        <v>5890</v>
      </c>
      <c r="TKA367" s="302" t="s">
        <v>5890</v>
      </c>
      <c r="TKB367" s="302" t="s">
        <v>5890</v>
      </c>
      <c r="TKC367" s="302" t="s">
        <v>5890</v>
      </c>
      <c r="TKD367" s="302" t="s">
        <v>5890</v>
      </c>
      <c r="TKE367" s="302" t="s">
        <v>5890</v>
      </c>
      <c r="TKF367" s="302" t="s">
        <v>5890</v>
      </c>
      <c r="TKG367" s="302" t="s">
        <v>5890</v>
      </c>
      <c r="TKH367" s="302" t="s">
        <v>5890</v>
      </c>
      <c r="TKI367" s="302" t="s">
        <v>5890</v>
      </c>
      <c r="TKJ367" s="302" t="s">
        <v>5890</v>
      </c>
      <c r="TKK367" s="302" t="s">
        <v>5890</v>
      </c>
      <c r="TKL367" s="302" t="s">
        <v>5890</v>
      </c>
      <c r="TKM367" s="302" t="s">
        <v>5890</v>
      </c>
      <c r="TKN367" s="302" t="s">
        <v>5890</v>
      </c>
      <c r="TKO367" s="302" t="s">
        <v>5890</v>
      </c>
      <c r="TKP367" s="302" t="s">
        <v>5890</v>
      </c>
      <c r="TKQ367" s="302" t="s">
        <v>5890</v>
      </c>
      <c r="TKR367" s="302" t="s">
        <v>5890</v>
      </c>
      <c r="TKS367" s="302" t="s">
        <v>5890</v>
      </c>
      <c r="TKT367" s="302" t="s">
        <v>5890</v>
      </c>
      <c r="TKU367" s="302" t="s">
        <v>5890</v>
      </c>
      <c r="TKV367" s="302" t="s">
        <v>5890</v>
      </c>
      <c r="TKW367" s="302" t="s">
        <v>5890</v>
      </c>
      <c r="TKX367" s="302" t="s">
        <v>5890</v>
      </c>
      <c r="TKY367" s="302" t="s">
        <v>5890</v>
      </c>
      <c r="TKZ367" s="302" t="s">
        <v>5890</v>
      </c>
      <c r="TLA367" s="302" t="s">
        <v>5890</v>
      </c>
      <c r="TLB367" s="302" t="s">
        <v>5890</v>
      </c>
      <c r="TLC367" s="302" t="s">
        <v>5890</v>
      </c>
      <c r="TLD367" s="302" t="s">
        <v>5890</v>
      </c>
      <c r="TLE367" s="302" t="s">
        <v>5890</v>
      </c>
      <c r="TLF367" s="302" t="s">
        <v>5890</v>
      </c>
      <c r="TLG367" s="302" t="s">
        <v>5890</v>
      </c>
      <c r="TLH367" s="302" t="s">
        <v>5890</v>
      </c>
      <c r="TLI367" s="302" t="s">
        <v>5890</v>
      </c>
      <c r="TLJ367" s="302" t="s">
        <v>5890</v>
      </c>
      <c r="TLK367" s="302" t="s">
        <v>5890</v>
      </c>
      <c r="TLL367" s="302" t="s">
        <v>5890</v>
      </c>
      <c r="TLM367" s="302" t="s">
        <v>5890</v>
      </c>
      <c r="TLN367" s="302" t="s">
        <v>5890</v>
      </c>
      <c r="TLO367" s="302" t="s">
        <v>5890</v>
      </c>
      <c r="TLP367" s="302" t="s">
        <v>5890</v>
      </c>
      <c r="TLQ367" s="302" t="s">
        <v>5890</v>
      </c>
      <c r="TLR367" s="302" t="s">
        <v>5890</v>
      </c>
      <c r="TLS367" s="302" t="s">
        <v>5890</v>
      </c>
      <c r="TLT367" s="302" t="s">
        <v>5890</v>
      </c>
      <c r="TLU367" s="302" t="s">
        <v>5890</v>
      </c>
      <c r="TLV367" s="302" t="s">
        <v>5890</v>
      </c>
      <c r="TLW367" s="302" t="s">
        <v>5890</v>
      </c>
      <c r="TLX367" s="302" t="s">
        <v>5890</v>
      </c>
      <c r="TLY367" s="302" t="s">
        <v>5890</v>
      </c>
      <c r="TLZ367" s="302" t="s">
        <v>5890</v>
      </c>
      <c r="TMA367" s="302" t="s">
        <v>5890</v>
      </c>
      <c r="TMB367" s="302" t="s">
        <v>5890</v>
      </c>
      <c r="TMC367" s="302" t="s">
        <v>5890</v>
      </c>
      <c r="TMD367" s="302" t="s">
        <v>5890</v>
      </c>
      <c r="TME367" s="302" t="s">
        <v>5890</v>
      </c>
      <c r="TMF367" s="302" t="s">
        <v>5890</v>
      </c>
      <c r="TMG367" s="302" t="s">
        <v>5890</v>
      </c>
      <c r="TMH367" s="302" t="s">
        <v>5890</v>
      </c>
      <c r="TMI367" s="302" t="s">
        <v>5890</v>
      </c>
      <c r="TMJ367" s="302" t="s">
        <v>5890</v>
      </c>
      <c r="TMK367" s="302" t="s">
        <v>5890</v>
      </c>
      <c r="TML367" s="302" t="s">
        <v>5890</v>
      </c>
      <c r="TMM367" s="302" t="s">
        <v>5890</v>
      </c>
      <c r="TMN367" s="302" t="s">
        <v>5890</v>
      </c>
      <c r="TMO367" s="302" t="s">
        <v>5890</v>
      </c>
      <c r="TMP367" s="302" t="s">
        <v>5890</v>
      </c>
      <c r="TMQ367" s="302" t="s">
        <v>5890</v>
      </c>
      <c r="TMR367" s="302" t="s">
        <v>5890</v>
      </c>
      <c r="TMS367" s="302" t="s">
        <v>5890</v>
      </c>
      <c r="TMT367" s="302" t="s">
        <v>5890</v>
      </c>
      <c r="TMU367" s="302" t="s">
        <v>5890</v>
      </c>
      <c r="TMV367" s="302" t="s">
        <v>5890</v>
      </c>
      <c r="TMW367" s="302" t="s">
        <v>5890</v>
      </c>
      <c r="TMX367" s="302" t="s">
        <v>5890</v>
      </c>
      <c r="TMY367" s="302" t="s">
        <v>5890</v>
      </c>
      <c r="TMZ367" s="302" t="s">
        <v>5890</v>
      </c>
      <c r="TNA367" s="302" t="s">
        <v>5890</v>
      </c>
      <c r="TNB367" s="302" t="s">
        <v>5890</v>
      </c>
      <c r="TNC367" s="302" t="s">
        <v>5890</v>
      </c>
      <c r="TND367" s="302" t="s">
        <v>5890</v>
      </c>
      <c r="TNE367" s="302" t="s">
        <v>5890</v>
      </c>
      <c r="TNF367" s="302" t="s">
        <v>5890</v>
      </c>
      <c r="TNG367" s="302" t="s">
        <v>5890</v>
      </c>
      <c r="TNH367" s="302" t="s">
        <v>5890</v>
      </c>
      <c r="TNI367" s="302" t="s">
        <v>5890</v>
      </c>
      <c r="TNJ367" s="302" t="s">
        <v>5890</v>
      </c>
      <c r="TNK367" s="302" t="s">
        <v>5890</v>
      </c>
      <c r="TNL367" s="302" t="s">
        <v>5890</v>
      </c>
      <c r="TNM367" s="302" t="s">
        <v>5890</v>
      </c>
      <c r="TNN367" s="302" t="s">
        <v>5890</v>
      </c>
      <c r="TNO367" s="302" t="s">
        <v>5890</v>
      </c>
      <c r="TNP367" s="302" t="s">
        <v>5890</v>
      </c>
      <c r="TNQ367" s="302" t="s">
        <v>5890</v>
      </c>
      <c r="TNR367" s="302" t="s">
        <v>5890</v>
      </c>
      <c r="TNS367" s="302" t="s">
        <v>5890</v>
      </c>
      <c r="TNT367" s="302" t="s">
        <v>5890</v>
      </c>
      <c r="TNU367" s="302" t="s">
        <v>5890</v>
      </c>
      <c r="TNV367" s="302" t="s">
        <v>5890</v>
      </c>
      <c r="TNW367" s="302" t="s">
        <v>5890</v>
      </c>
      <c r="TNX367" s="302" t="s">
        <v>5890</v>
      </c>
      <c r="TNY367" s="302" t="s">
        <v>5890</v>
      </c>
      <c r="TNZ367" s="302" t="s">
        <v>5890</v>
      </c>
      <c r="TOA367" s="302" t="s">
        <v>5890</v>
      </c>
      <c r="TOB367" s="302" t="s">
        <v>5890</v>
      </c>
      <c r="TOC367" s="302" t="s">
        <v>5890</v>
      </c>
      <c r="TOD367" s="302" t="s">
        <v>5890</v>
      </c>
      <c r="TOE367" s="302" t="s">
        <v>5890</v>
      </c>
      <c r="TOF367" s="302" t="s">
        <v>5890</v>
      </c>
      <c r="TOG367" s="302" t="s">
        <v>5890</v>
      </c>
      <c r="TOH367" s="302" t="s">
        <v>5890</v>
      </c>
      <c r="TOI367" s="302" t="s">
        <v>5890</v>
      </c>
      <c r="TOJ367" s="302" t="s">
        <v>5890</v>
      </c>
      <c r="TOK367" s="302" t="s">
        <v>5890</v>
      </c>
      <c r="TOL367" s="302" t="s">
        <v>5890</v>
      </c>
      <c r="TOM367" s="302" t="s">
        <v>5890</v>
      </c>
      <c r="TON367" s="302" t="s">
        <v>5890</v>
      </c>
      <c r="TOO367" s="302" t="s">
        <v>5890</v>
      </c>
      <c r="TOP367" s="302" t="s">
        <v>5890</v>
      </c>
      <c r="TOQ367" s="302" t="s">
        <v>5890</v>
      </c>
      <c r="TOR367" s="302" t="s">
        <v>5890</v>
      </c>
      <c r="TOS367" s="302" t="s">
        <v>5890</v>
      </c>
      <c r="TOT367" s="302" t="s">
        <v>5890</v>
      </c>
      <c r="TOU367" s="302" t="s">
        <v>5890</v>
      </c>
      <c r="TOV367" s="302" t="s">
        <v>5890</v>
      </c>
      <c r="TOW367" s="302" t="s">
        <v>5890</v>
      </c>
      <c r="TOX367" s="302" t="s">
        <v>5890</v>
      </c>
      <c r="TOY367" s="302" t="s">
        <v>5890</v>
      </c>
      <c r="TOZ367" s="302" t="s">
        <v>5890</v>
      </c>
      <c r="TPA367" s="302" t="s">
        <v>5890</v>
      </c>
      <c r="TPB367" s="302" t="s">
        <v>5890</v>
      </c>
      <c r="TPC367" s="302" t="s">
        <v>5890</v>
      </c>
      <c r="TPD367" s="302" t="s">
        <v>5890</v>
      </c>
      <c r="TPE367" s="302" t="s">
        <v>5890</v>
      </c>
      <c r="TPF367" s="302" t="s">
        <v>5890</v>
      </c>
      <c r="TPG367" s="302" t="s">
        <v>5890</v>
      </c>
      <c r="TPH367" s="302" t="s">
        <v>5890</v>
      </c>
      <c r="TPI367" s="302" t="s">
        <v>5890</v>
      </c>
      <c r="TPJ367" s="302" t="s">
        <v>5890</v>
      </c>
      <c r="TPK367" s="302" t="s">
        <v>5890</v>
      </c>
      <c r="TPL367" s="302" t="s">
        <v>5890</v>
      </c>
      <c r="TPM367" s="302" t="s">
        <v>5890</v>
      </c>
      <c r="TPN367" s="302" t="s">
        <v>5890</v>
      </c>
      <c r="TPO367" s="302" t="s">
        <v>5890</v>
      </c>
      <c r="TPP367" s="302" t="s">
        <v>5890</v>
      </c>
      <c r="TPQ367" s="302" t="s">
        <v>5890</v>
      </c>
      <c r="TPR367" s="302" t="s">
        <v>5890</v>
      </c>
      <c r="TPS367" s="302" t="s">
        <v>5890</v>
      </c>
      <c r="TPT367" s="302" t="s">
        <v>5890</v>
      </c>
      <c r="TPU367" s="302" t="s">
        <v>5890</v>
      </c>
      <c r="TPV367" s="302" t="s">
        <v>5890</v>
      </c>
      <c r="TPW367" s="302" t="s">
        <v>5890</v>
      </c>
      <c r="TPX367" s="302" t="s">
        <v>5890</v>
      </c>
      <c r="TPY367" s="302" t="s">
        <v>5890</v>
      </c>
      <c r="TPZ367" s="302" t="s">
        <v>5890</v>
      </c>
      <c r="TQA367" s="302" t="s">
        <v>5890</v>
      </c>
      <c r="TQB367" s="302" t="s">
        <v>5890</v>
      </c>
      <c r="TQC367" s="302" t="s">
        <v>5890</v>
      </c>
      <c r="TQD367" s="302" t="s">
        <v>5890</v>
      </c>
      <c r="TQE367" s="302" t="s">
        <v>5890</v>
      </c>
      <c r="TQF367" s="302" t="s">
        <v>5890</v>
      </c>
      <c r="TQG367" s="302" t="s">
        <v>5890</v>
      </c>
      <c r="TQH367" s="302" t="s">
        <v>5890</v>
      </c>
      <c r="TQI367" s="302" t="s">
        <v>5890</v>
      </c>
      <c r="TQJ367" s="302" t="s">
        <v>5890</v>
      </c>
      <c r="TQK367" s="302" t="s">
        <v>5890</v>
      </c>
      <c r="TQL367" s="302" t="s">
        <v>5890</v>
      </c>
      <c r="TQM367" s="302" t="s">
        <v>5890</v>
      </c>
      <c r="TQN367" s="302" t="s">
        <v>5890</v>
      </c>
      <c r="TQO367" s="302" t="s">
        <v>5890</v>
      </c>
      <c r="TQP367" s="302" t="s">
        <v>5890</v>
      </c>
      <c r="TQQ367" s="302" t="s">
        <v>5890</v>
      </c>
      <c r="TQR367" s="302" t="s">
        <v>5890</v>
      </c>
      <c r="TQS367" s="302" t="s">
        <v>5890</v>
      </c>
      <c r="TQT367" s="302" t="s">
        <v>5890</v>
      </c>
      <c r="TQU367" s="302" t="s">
        <v>5890</v>
      </c>
      <c r="TQV367" s="302" t="s">
        <v>5890</v>
      </c>
      <c r="TQW367" s="302" t="s">
        <v>5890</v>
      </c>
      <c r="TQX367" s="302" t="s">
        <v>5890</v>
      </c>
      <c r="TQY367" s="302" t="s">
        <v>5890</v>
      </c>
      <c r="TQZ367" s="302" t="s">
        <v>5890</v>
      </c>
      <c r="TRA367" s="302" t="s">
        <v>5890</v>
      </c>
      <c r="TRB367" s="302" t="s">
        <v>5890</v>
      </c>
      <c r="TRC367" s="302" t="s">
        <v>5890</v>
      </c>
      <c r="TRD367" s="302" t="s">
        <v>5890</v>
      </c>
      <c r="TRE367" s="302" t="s">
        <v>5890</v>
      </c>
      <c r="TRF367" s="302" t="s">
        <v>5890</v>
      </c>
      <c r="TRG367" s="302" t="s">
        <v>5890</v>
      </c>
      <c r="TRH367" s="302" t="s">
        <v>5890</v>
      </c>
      <c r="TRI367" s="302" t="s">
        <v>5890</v>
      </c>
      <c r="TRJ367" s="302" t="s">
        <v>5890</v>
      </c>
      <c r="TRK367" s="302" t="s">
        <v>5890</v>
      </c>
      <c r="TRL367" s="302" t="s">
        <v>5890</v>
      </c>
      <c r="TRM367" s="302" t="s">
        <v>5890</v>
      </c>
      <c r="TRN367" s="302" t="s">
        <v>5890</v>
      </c>
      <c r="TRO367" s="302" t="s">
        <v>5890</v>
      </c>
      <c r="TRP367" s="302" t="s">
        <v>5890</v>
      </c>
      <c r="TRQ367" s="302" t="s">
        <v>5890</v>
      </c>
      <c r="TRR367" s="302" t="s">
        <v>5890</v>
      </c>
      <c r="TRS367" s="302" t="s">
        <v>5890</v>
      </c>
      <c r="TRT367" s="302" t="s">
        <v>5890</v>
      </c>
      <c r="TRU367" s="302" t="s">
        <v>5890</v>
      </c>
      <c r="TRV367" s="302" t="s">
        <v>5890</v>
      </c>
      <c r="TRW367" s="302" t="s">
        <v>5890</v>
      </c>
      <c r="TRX367" s="302" t="s">
        <v>5890</v>
      </c>
      <c r="TRY367" s="302" t="s">
        <v>5890</v>
      </c>
      <c r="TRZ367" s="302" t="s">
        <v>5890</v>
      </c>
      <c r="TSA367" s="302" t="s">
        <v>5890</v>
      </c>
      <c r="TSB367" s="302" t="s">
        <v>5890</v>
      </c>
      <c r="TSC367" s="302" t="s">
        <v>5890</v>
      </c>
      <c r="TSD367" s="302" t="s">
        <v>5890</v>
      </c>
      <c r="TSE367" s="302" t="s">
        <v>5890</v>
      </c>
      <c r="TSF367" s="302" t="s">
        <v>5890</v>
      </c>
      <c r="TSG367" s="302" t="s">
        <v>5890</v>
      </c>
      <c r="TSH367" s="302" t="s">
        <v>5890</v>
      </c>
      <c r="TSI367" s="302" t="s">
        <v>5890</v>
      </c>
      <c r="TSJ367" s="302" t="s">
        <v>5890</v>
      </c>
      <c r="TSK367" s="302" t="s">
        <v>5890</v>
      </c>
      <c r="TSL367" s="302" t="s">
        <v>5890</v>
      </c>
      <c r="TSM367" s="302" t="s">
        <v>5890</v>
      </c>
      <c r="TSN367" s="302" t="s">
        <v>5890</v>
      </c>
      <c r="TSO367" s="302" t="s">
        <v>5890</v>
      </c>
      <c r="TSP367" s="302" t="s">
        <v>5890</v>
      </c>
      <c r="TSQ367" s="302" t="s">
        <v>5890</v>
      </c>
      <c r="TSR367" s="302" t="s">
        <v>5890</v>
      </c>
      <c r="TSS367" s="302" t="s">
        <v>5890</v>
      </c>
      <c r="TST367" s="302" t="s">
        <v>5890</v>
      </c>
      <c r="TSU367" s="302" t="s">
        <v>5890</v>
      </c>
      <c r="TSV367" s="302" t="s">
        <v>5890</v>
      </c>
      <c r="TSW367" s="302" t="s">
        <v>5890</v>
      </c>
      <c r="TSX367" s="302" t="s">
        <v>5890</v>
      </c>
      <c r="TSY367" s="302" t="s">
        <v>5890</v>
      </c>
      <c r="TSZ367" s="302" t="s">
        <v>5890</v>
      </c>
      <c r="TTA367" s="302" t="s">
        <v>5890</v>
      </c>
      <c r="TTB367" s="302" t="s">
        <v>5890</v>
      </c>
      <c r="TTC367" s="302" t="s">
        <v>5890</v>
      </c>
      <c r="TTD367" s="302" t="s">
        <v>5890</v>
      </c>
      <c r="TTE367" s="302" t="s">
        <v>5890</v>
      </c>
      <c r="TTF367" s="302" t="s">
        <v>5890</v>
      </c>
      <c r="TTG367" s="302" t="s">
        <v>5890</v>
      </c>
      <c r="TTH367" s="302" t="s">
        <v>5890</v>
      </c>
      <c r="TTI367" s="302" t="s">
        <v>5890</v>
      </c>
      <c r="TTJ367" s="302" t="s">
        <v>5890</v>
      </c>
      <c r="TTK367" s="302" t="s">
        <v>5890</v>
      </c>
      <c r="TTL367" s="302" t="s">
        <v>5890</v>
      </c>
      <c r="TTM367" s="302" t="s">
        <v>5890</v>
      </c>
      <c r="TTN367" s="302" t="s">
        <v>5890</v>
      </c>
      <c r="TTO367" s="302" t="s">
        <v>5890</v>
      </c>
      <c r="TTP367" s="302" t="s">
        <v>5890</v>
      </c>
      <c r="TTQ367" s="302" t="s">
        <v>5890</v>
      </c>
      <c r="TTR367" s="302" t="s">
        <v>5890</v>
      </c>
      <c r="TTS367" s="302" t="s">
        <v>5890</v>
      </c>
      <c r="TTT367" s="302" t="s">
        <v>5890</v>
      </c>
      <c r="TTU367" s="302" t="s">
        <v>5890</v>
      </c>
      <c r="TTV367" s="302" t="s">
        <v>5890</v>
      </c>
      <c r="TTW367" s="302" t="s">
        <v>5890</v>
      </c>
      <c r="TTX367" s="302" t="s">
        <v>5890</v>
      </c>
      <c r="TTY367" s="302" t="s">
        <v>5890</v>
      </c>
      <c r="TTZ367" s="302" t="s">
        <v>5890</v>
      </c>
      <c r="TUA367" s="302" t="s">
        <v>5890</v>
      </c>
      <c r="TUB367" s="302" t="s">
        <v>5890</v>
      </c>
      <c r="TUC367" s="302" t="s">
        <v>5890</v>
      </c>
      <c r="TUD367" s="302" t="s">
        <v>5890</v>
      </c>
      <c r="TUE367" s="302" t="s">
        <v>5890</v>
      </c>
      <c r="TUF367" s="302" t="s">
        <v>5890</v>
      </c>
      <c r="TUG367" s="302" t="s">
        <v>5890</v>
      </c>
      <c r="TUH367" s="302" t="s">
        <v>5890</v>
      </c>
      <c r="TUI367" s="302" t="s">
        <v>5890</v>
      </c>
      <c r="TUJ367" s="302" t="s">
        <v>5890</v>
      </c>
      <c r="TUK367" s="302" t="s">
        <v>5890</v>
      </c>
      <c r="TUL367" s="302" t="s">
        <v>5890</v>
      </c>
      <c r="TUM367" s="302" t="s">
        <v>5890</v>
      </c>
      <c r="TUN367" s="302" t="s">
        <v>5890</v>
      </c>
      <c r="TUO367" s="302" t="s">
        <v>5890</v>
      </c>
      <c r="TUP367" s="302" t="s">
        <v>5890</v>
      </c>
      <c r="TUQ367" s="302" t="s">
        <v>5890</v>
      </c>
      <c r="TUR367" s="302" t="s">
        <v>5890</v>
      </c>
      <c r="TUS367" s="302" t="s">
        <v>5890</v>
      </c>
      <c r="TUT367" s="302" t="s">
        <v>5890</v>
      </c>
      <c r="TUU367" s="302" t="s">
        <v>5890</v>
      </c>
      <c r="TUV367" s="302" t="s">
        <v>5890</v>
      </c>
      <c r="TUW367" s="302" t="s">
        <v>5890</v>
      </c>
      <c r="TUX367" s="302" t="s">
        <v>5890</v>
      </c>
      <c r="TUY367" s="302" t="s">
        <v>5890</v>
      </c>
      <c r="TUZ367" s="302" t="s">
        <v>5890</v>
      </c>
      <c r="TVA367" s="302" t="s">
        <v>5890</v>
      </c>
      <c r="TVB367" s="302" t="s">
        <v>5890</v>
      </c>
      <c r="TVC367" s="302" t="s">
        <v>5890</v>
      </c>
      <c r="TVD367" s="302" t="s">
        <v>5890</v>
      </c>
      <c r="TVE367" s="302" t="s">
        <v>5890</v>
      </c>
      <c r="TVF367" s="302" t="s">
        <v>5890</v>
      </c>
      <c r="TVG367" s="302" t="s">
        <v>5890</v>
      </c>
      <c r="TVH367" s="302" t="s">
        <v>5890</v>
      </c>
      <c r="TVI367" s="302" t="s">
        <v>5890</v>
      </c>
      <c r="TVJ367" s="302" t="s">
        <v>5890</v>
      </c>
      <c r="TVK367" s="302" t="s">
        <v>5890</v>
      </c>
      <c r="TVL367" s="302" t="s">
        <v>5890</v>
      </c>
      <c r="TVM367" s="302" t="s">
        <v>5890</v>
      </c>
      <c r="TVN367" s="302" t="s">
        <v>5890</v>
      </c>
      <c r="TVO367" s="302" t="s">
        <v>5890</v>
      </c>
      <c r="TVP367" s="302" t="s">
        <v>5890</v>
      </c>
      <c r="TVQ367" s="302" t="s">
        <v>5890</v>
      </c>
      <c r="TVR367" s="302" t="s">
        <v>5890</v>
      </c>
      <c r="TVS367" s="302" t="s">
        <v>5890</v>
      </c>
      <c r="TVT367" s="302" t="s">
        <v>5890</v>
      </c>
      <c r="TVU367" s="302" t="s">
        <v>5890</v>
      </c>
      <c r="TVV367" s="302" t="s">
        <v>5890</v>
      </c>
      <c r="TVW367" s="302" t="s">
        <v>5890</v>
      </c>
      <c r="TVX367" s="302" t="s">
        <v>5890</v>
      </c>
      <c r="TVY367" s="302" t="s">
        <v>5890</v>
      </c>
      <c r="TVZ367" s="302" t="s">
        <v>5890</v>
      </c>
      <c r="TWA367" s="302" t="s">
        <v>5890</v>
      </c>
      <c r="TWB367" s="302" t="s">
        <v>5890</v>
      </c>
      <c r="TWC367" s="302" t="s">
        <v>5890</v>
      </c>
      <c r="TWD367" s="302" t="s">
        <v>5890</v>
      </c>
      <c r="TWE367" s="302" t="s">
        <v>5890</v>
      </c>
      <c r="TWF367" s="302" t="s">
        <v>5890</v>
      </c>
      <c r="TWG367" s="302" t="s">
        <v>5890</v>
      </c>
      <c r="TWH367" s="302" t="s">
        <v>5890</v>
      </c>
      <c r="TWI367" s="302" t="s">
        <v>5890</v>
      </c>
      <c r="TWJ367" s="302" t="s">
        <v>5890</v>
      </c>
      <c r="TWK367" s="302" t="s">
        <v>5890</v>
      </c>
      <c r="TWL367" s="302" t="s">
        <v>5890</v>
      </c>
      <c r="TWM367" s="302" t="s">
        <v>5890</v>
      </c>
      <c r="TWN367" s="302" t="s">
        <v>5890</v>
      </c>
      <c r="TWO367" s="302" t="s">
        <v>5890</v>
      </c>
      <c r="TWP367" s="302" t="s">
        <v>5890</v>
      </c>
      <c r="TWQ367" s="302" t="s">
        <v>5890</v>
      </c>
      <c r="TWR367" s="302" t="s">
        <v>5890</v>
      </c>
      <c r="TWS367" s="302" t="s">
        <v>5890</v>
      </c>
      <c r="TWT367" s="302" t="s">
        <v>5890</v>
      </c>
      <c r="TWU367" s="302" t="s">
        <v>5890</v>
      </c>
      <c r="TWV367" s="302" t="s">
        <v>5890</v>
      </c>
      <c r="TWW367" s="302" t="s">
        <v>5890</v>
      </c>
      <c r="TWX367" s="302" t="s">
        <v>5890</v>
      </c>
      <c r="TWY367" s="302" t="s">
        <v>5890</v>
      </c>
      <c r="TWZ367" s="302" t="s">
        <v>5890</v>
      </c>
      <c r="TXA367" s="302" t="s">
        <v>5890</v>
      </c>
      <c r="TXB367" s="302" t="s">
        <v>5890</v>
      </c>
      <c r="TXC367" s="302" t="s">
        <v>5890</v>
      </c>
      <c r="TXD367" s="302" t="s">
        <v>5890</v>
      </c>
      <c r="TXE367" s="302" t="s">
        <v>5890</v>
      </c>
      <c r="TXF367" s="302" t="s">
        <v>5890</v>
      </c>
      <c r="TXG367" s="302" t="s">
        <v>5890</v>
      </c>
      <c r="TXH367" s="302" t="s">
        <v>5890</v>
      </c>
      <c r="TXI367" s="302" t="s">
        <v>5890</v>
      </c>
      <c r="TXJ367" s="302" t="s">
        <v>5890</v>
      </c>
      <c r="TXK367" s="302" t="s">
        <v>5890</v>
      </c>
      <c r="TXL367" s="302" t="s">
        <v>5890</v>
      </c>
      <c r="TXM367" s="302" t="s">
        <v>5890</v>
      </c>
      <c r="TXN367" s="302" t="s">
        <v>5890</v>
      </c>
      <c r="TXO367" s="302" t="s">
        <v>5890</v>
      </c>
      <c r="TXP367" s="302" t="s">
        <v>5890</v>
      </c>
      <c r="TXQ367" s="302" t="s">
        <v>5890</v>
      </c>
      <c r="TXR367" s="302" t="s">
        <v>5890</v>
      </c>
      <c r="TXS367" s="302" t="s">
        <v>5890</v>
      </c>
      <c r="TXT367" s="302" t="s">
        <v>5890</v>
      </c>
      <c r="TXU367" s="302" t="s">
        <v>5890</v>
      </c>
      <c r="TXV367" s="302" t="s">
        <v>5890</v>
      </c>
      <c r="TXW367" s="302" t="s">
        <v>5890</v>
      </c>
      <c r="TXX367" s="302" t="s">
        <v>5890</v>
      </c>
      <c r="TXY367" s="302" t="s">
        <v>5890</v>
      </c>
      <c r="TXZ367" s="302" t="s">
        <v>5890</v>
      </c>
      <c r="TYA367" s="302" t="s">
        <v>5890</v>
      </c>
      <c r="TYB367" s="302" t="s">
        <v>5890</v>
      </c>
      <c r="TYC367" s="302" t="s">
        <v>5890</v>
      </c>
      <c r="TYD367" s="302" t="s">
        <v>5890</v>
      </c>
      <c r="TYE367" s="302" t="s">
        <v>5890</v>
      </c>
      <c r="TYF367" s="302" t="s">
        <v>5890</v>
      </c>
      <c r="TYG367" s="302" t="s">
        <v>5890</v>
      </c>
      <c r="TYH367" s="302" t="s">
        <v>5890</v>
      </c>
      <c r="TYI367" s="302" t="s">
        <v>5890</v>
      </c>
      <c r="TYJ367" s="302" t="s">
        <v>5890</v>
      </c>
      <c r="TYK367" s="302" t="s">
        <v>5890</v>
      </c>
      <c r="TYL367" s="302" t="s">
        <v>5890</v>
      </c>
      <c r="TYM367" s="302" t="s">
        <v>5890</v>
      </c>
      <c r="TYN367" s="302" t="s">
        <v>5890</v>
      </c>
      <c r="TYO367" s="302" t="s">
        <v>5890</v>
      </c>
      <c r="TYP367" s="302" t="s">
        <v>5890</v>
      </c>
      <c r="TYQ367" s="302" t="s">
        <v>5890</v>
      </c>
      <c r="TYR367" s="302" t="s">
        <v>5890</v>
      </c>
      <c r="TYS367" s="302" t="s">
        <v>5890</v>
      </c>
      <c r="TYT367" s="302" t="s">
        <v>5890</v>
      </c>
      <c r="TYU367" s="302" t="s">
        <v>5890</v>
      </c>
      <c r="TYV367" s="302" t="s">
        <v>5890</v>
      </c>
      <c r="TYW367" s="302" t="s">
        <v>5890</v>
      </c>
      <c r="TYX367" s="302" t="s">
        <v>5890</v>
      </c>
      <c r="TYY367" s="302" t="s">
        <v>5890</v>
      </c>
      <c r="TYZ367" s="302" t="s">
        <v>5890</v>
      </c>
      <c r="TZA367" s="302" t="s">
        <v>5890</v>
      </c>
      <c r="TZB367" s="302" t="s">
        <v>5890</v>
      </c>
      <c r="TZC367" s="302" t="s">
        <v>5890</v>
      </c>
      <c r="TZD367" s="302" t="s">
        <v>5890</v>
      </c>
      <c r="TZE367" s="302" t="s">
        <v>5890</v>
      </c>
      <c r="TZF367" s="302" t="s">
        <v>5890</v>
      </c>
      <c r="TZG367" s="302" t="s">
        <v>5890</v>
      </c>
      <c r="TZH367" s="302" t="s">
        <v>5890</v>
      </c>
      <c r="TZI367" s="302" t="s">
        <v>5890</v>
      </c>
      <c r="TZJ367" s="302" t="s">
        <v>5890</v>
      </c>
      <c r="TZK367" s="302" t="s">
        <v>5890</v>
      </c>
      <c r="TZL367" s="302" t="s">
        <v>5890</v>
      </c>
      <c r="TZM367" s="302" t="s">
        <v>5890</v>
      </c>
      <c r="TZN367" s="302" t="s">
        <v>5890</v>
      </c>
      <c r="TZO367" s="302" t="s">
        <v>5890</v>
      </c>
      <c r="TZP367" s="302" t="s">
        <v>5890</v>
      </c>
      <c r="TZQ367" s="302" t="s">
        <v>5890</v>
      </c>
      <c r="TZR367" s="302" t="s">
        <v>5890</v>
      </c>
      <c r="TZS367" s="302" t="s">
        <v>5890</v>
      </c>
      <c r="TZT367" s="302" t="s">
        <v>5890</v>
      </c>
      <c r="TZU367" s="302" t="s">
        <v>5890</v>
      </c>
      <c r="TZV367" s="302" t="s">
        <v>5890</v>
      </c>
      <c r="TZW367" s="302" t="s">
        <v>5890</v>
      </c>
      <c r="TZX367" s="302" t="s">
        <v>5890</v>
      </c>
      <c r="TZY367" s="302" t="s">
        <v>5890</v>
      </c>
      <c r="TZZ367" s="302" t="s">
        <v>5890</v>
      </c>
      <c r="UAA367" s="302" t="s">
        <v>5890</v>
      </c>
      <c r="UAB367" s="302" t="s">
        <v>5890</v>
      </c>
      <c r="UAC367" s="302" t="s">
        <v>5890</v>
      </c>
      <c r="UAD367" s="302" t="s">
        <v>5890</v>
      </c>
      <c r="UAE367" s="302" t="s">
        <v>5890</v>
      </c>
      <c r="UAF367" s="302" t="s">
        <v>5890</v>
      </c>
      <c r="UAG367" s="302" t="s">
        <v>5890</v>
      </c>
      <c r="UAH367" s="302" t="s">
        <v>5890</v>
      </c>
      <c r="UAI367" s="302" t="s">
        <v>5890</v>
      </c>
      <c r="UAJ367" s="302" t="s">
        <v>5890</v>
      </c>
      <c r="UAK367" s="302" t="s">
        <v>5890</v>
      </c>
      <c r="UAL367" s="302" t="s">
        <v>5890</v>
      </c>
      <c r="UAM367" s="302" t="s">
        <v>5890</v>
      </c>
      <c r="UAN367" s="302" t="s">
        <v>5890</v>
      </c>
      <c r="UAO367" s="302" t="s">
        <v>5890</v>
      </c>
      <c r="UAP367" s="302" t="s">
        <v>5890</v>
      </c>
      <c r="UAQ367" s="302" t="s">
        <v>5890</v>
      </c>
      <c r="UAR367" s="302" t="s">
        <v>5890</v>
      </c>
      <c r="UAS367" s="302" t="s">
        <v>5890</v>
      </c>
      <c r="UAT367" s="302" t="s">
        <v>5890</v>
      </c>
      <c r="UAU367" s="302" t="s">
        <v>5890</v>
      </c>
      <c r="UAV367" s="302" t="s">
        <v>5890</v>
      </c>
      <c r="UAW367" s="302" t="s">
        <v>5890</v>
      </c>
      <c r="UAX367" s="302" t="s">
        <v>5890</v>
      </c>
      <c r="UAY367" s="302" t="s">
        <v>5890</v>
      </c>
      <c r="UAZ367" s="302" t="s">
        <v>5890</v>
      </c>
      <c r="UBA367" s="302" t="s">
        <v>5890</v>
      </c>
      <c r="UBB367" s="302" t="s">
        <v>5890</v>
      </c>
      <c r="UBC367" s="302" t="s">
        <v>5890</v>
      </c>
      <c r="UBD367" s="302" t="s">
        <v>5890</v>
      </c>
      <c r="UBE367" s="302" t="s">
        <v>5890</v>
      </c>
      <c r="UBF367" s="302" t="s">
        <v>5890</v>
      </c>
      <c r="UBG367" s="302" t="s">
        <v>5890</v>
      </c>
      <c r="UBH367" s="302" t="s">
        <v>5890</v>
      </c>
      <c r="UBI367" s="302" t="s">
        <v>5890</v>
      </c>
      <c r="UBJ367" s="302" t="s">
        <v>5890</v>
      </c>
      <c r="UBK367" s="302" t="s">
        <v>5890</v>
      </c>
      <c r="UBL367" s="302" t="s">
        <v>5890</v>
      </c>
      <c r="UBM367" s="302" t="s">
        <v>5890</v>
      </c>
      <c r="UBN367" s="302" t="s">
        <v>5890</v>
      </c>
      <c r="UBO367" s="302" t="s">
        <v>5890</v>
      </c>
      <c r="UBP367" s="302" t="s">
        <v>5890</v>
      </c>
      <c r="UBQ367" s="302" t="s">
        <v>5890</v>
      </c>
      <c r="UBR367" s="302" t="s">
        <v>5890</v>
      </c>
      <c r="UBS367" s="302" t="s">
        <v>5890</v>
      </c>
      <c r="UBT367" s="302" t="s">
        <v>5890</v>
      </c>
      <c r="UBU367" s="302" t="s">
        <v>5890</v>
      </c>
      <c r="UBV367" s="302" t="s">
        <v>5890</v>
      </c>
      <c r="UBW367" s="302" t="s">
        <v>5890</v>
      </c>
      <c r="UBX367" s="302" t="s">
        <v>5890</v>
      </c>
      <c r="UBY367" s="302" t="s">
        <v>5890</v>
      </c>
      <c r="UBZ367" s="302" t="s">
        <v>5890</v>
      </c>
      <c r="UCA367" s="302" t="s">
        <v>5890</v>
      </c>
      <c r="UCB367" s="302" t="s">
        <v>5890</v>
      </c>
      <c r="UCC367" s="302" t="s">
        <v>5890</v>
      </c>
      <c r="UCD367" s="302" t="s">
        <v>5890</v>
      </c>
      <c r="UCE367" s="302" t="s">
        <v>5890</v>
      </c>
      <c r="UCF367" s="302" t="s">
        <v>5890</v>
      </c>
      <c r="UCG367" s="302" t="s">
        <v>5890</v>
      </c>
      <c r="UCH367" s="302" t="s">
        <v>5890</v>
      </c>
      <c r="UCI367" s="302" t="s">
        <v>5890</v>
      </c>
      <c r="UCJ367" s="302" t="s">
        <v>5890</v>
      </c>
      <c r="UCK367" s="302" t="s">
        <v>5890</v>
      </c>
      <c r="UCL367" s="302" t="s">
        <v>5890</v>
      </c>
      <c r="UCM367" s="302" t="s">
        <v>5890</v>
      </c>
      <c r="UCN367" s="302" t="s">
        <v>5890</v>
      </c>
      <c r="UCO367" s="302" t="s">
        <v>5890</v>
      </c>
      <c r="UCP367" s="302" t="s">
        <v>5890</v>
      </c>
      <c r="UCQ367" s="302" t="s">
        <v>5890</v>
      </c>
      <c r="UCR367" s="302" t="s">
        <v>5890</v>
      </c>
      <c r="UCS367" s="302" t="s">
        <v>5890</v>
      </c>
      <c r="UCT367" s="302" t="s">
        <v>5890</v>
      </c>
      <c r="UCU367" s="302" t="s">
        <v>5890</v>
      </c>
      <c r="UCV367" s="302" t="s">
        <v>5890</v>
      </c>
      <c r="UCW367" s="302" t="s">
        <v>5890</v>
      </c>
      <c r="UCX367" s="302" t="s">
        <v>5890</v>
      </c>
      <c r="UCY367" s="302" t="s">
        <v>5890</v>
      </c>
      <c r="UCZ367" s="302" t="s">
        <v>5890</v>
      </c>
      <c r="UDA367" s="302" t="s">
        <v>5890</v>
      </c>
      <c r="UDB367" s="302" t="s">
        <v>5890</v>
      </c>
      <c r="UDC367" s="302" t="s">
        <v>5890</v>
      </c>
      <c r="UDD367" s="302" t="s">
        <v>5890</v>
      </c>
      <c r="UDE367" s="302" t="s">
        <v>5890</v>
      </c>
      <c r="UDF367" s="302" t="s">
        <v>5890</v>
      </c>
      <c r="UDG367" s="302" t="s">
        <v>5890</v>
      </c>
      <c r="UDH367" s="302" t="s">
        <v>5890</v>
      </c>
      <c r="UDI367" s="302" t="s">
        <v>5890</v>
      </c>
      <c r="UDJ367" s="302" t="s">
        <v>5890</v>
      </c>
      <c r="UDK367" s="302" t="s">
        <v>5890</v>
      </c>
      <c r="UDL367" s="302" t="s">
        <v>5890</v>
      </c>
      <c r="UDM367" s="302" t="s">
        <v>5890</v>
      </c>
      <c r="UDN367" s="302" t="s">
        <v>5890</v>
      </c>
      <c r="UDO367" s="302" t="s">
        <v>5890</v>
      </c>
      <c r="UDP367" s="302" t="s">
        <v>5890</v>
      </c>
      <c r="UDQ367" s="302" t="s">
        <v>5890</v>
      </c>
      <c r="UDR367" s="302" t="s">
        <v>5890</v>
      </c>
      <c r="UDS367" s="302" t="s">
        <v>5890</v>
      </c>
      <c r="UDT367" s="302" t="s">
        <v>5890</v>
      </c>
      <c r="UDU367" s="302" t="s">
        <v>5890</v>
      </c>
      <c r="UDV367" s="302" t="s">
        <v>5890</v>
      </c>
      <c r="UDW367" s="302" t="s">
        <v>5890</v>
      </c>
      <c r="UDX367" s="302" t="s">
        <v>5890</v>
      </c>
      <c r="UDY367" s="302" t="s">
        <v>5890</v>
      </c>
      <c r="UDZ367" s="302" t="s">
        <v>5890</v>
      </c>
      <c r="UEA367" s="302" t="s">
        <v>5890</v>
      </c>
      <c r="UEB367" s="302" t="s">
        <v>5890</v>
      </c>
      <c r="UEC367" s="302" t="s">
        <v>5890</v>
      </c>
      <c r="UED367" s="302" t="s">
        <v>5890</v>
      </c>
      <c r="UEE367" s="302" t="s">
        <v>5890</v>
      </c>
      <c r="UEF367" s="302" t="s">
        <v>5890</v>
      </c>
      <c r="UEG367" s="302" t="s">
        <v>5890</v>
      </c>
      <c r="UEH367" s="302" t="s">
        <v>5890</v>
      </c>
      <c r="UEI367" s="302" t="s">
        <v>5890</v>
      </c>
      <c r="UEJ367" s="302" t="s">
        <v>5890</v>
      </c>
      <c r="UEK367" s="302" t="s">
        <v>5890</v>
      </c>
      <c r="UEL367" s="302" t="s">
        <v>5890</v>
      </c>
      <c r="UEM367" s="302" t="s">
        <v>5890</v>
      </c>
      <c r="UEN367" s="302" t="s">
        <v>5890</v>
      </c>
      <c r="UEO367" s="302" t="s">
        <v>5890</v>
      </c>
      <c r="UEP367" s="302" t="s">
        <v>5890</v>
      </c>
      <c r="UEQ367" s="302" t="s">
        <v>5890</v>
      </c>
      <c r="UER367" s="302" t="s">
        <v>5890</v>
      </c>
      <c r="UES367" s="302" t="s">
        <v>5890</v>
      </c>
      <c r="UET367" s="302" t="s">
        <v>5890</v>
      </c>
      <c r="UEU367" s="302" t="s">
        <v>5890</v>
      </c>
      <c r="UEV367" s="302" t="s">
        <v>5890</v>
      </c>
      <c r="UEW367" s="302" t="s">
        <v>5890</v>
      </c>
      <c r="UEX367" s="302" t="s">
        <v>5890</v>
      </c>
      <c r="UEY367" s="302" t="s">
        <v>5890</v>
      </c>
      <c r="UEZ367" s="302" t="s">
        <v>5890</v>
      </c>
      <c r="UFA367" s="302" t="s">
        <v>5890</v>
      </c>
      <c r="UFB367" s="302" t="s">
        <v>5890</v>
      </c>
      <c r="UFC367" s="302" t="s">
        <v>5890</v>
      </c>
      <c r="UFD367" s="302" t="s">
        <v>5890</v>
      </c>
      <c r="UFE367" s="302" t="s">
        <v>5890</v>
      </c>
      <c r="UFF367" s="302" t="s">
        <v>5890</v>
      </c>
      <c r="UFG367" s="302" t="s">
        <v>5890</v>
      </c>
      <c r="UFH367" s="302" t="s">
        <v>5890</v>
      </c>
      <c r="UFI367" s="302" t="s">
        <v>5890</v>
      </c>
      <c r="UFJ367" s="302" t="s">
        <v>5890</v>
      </c>
      <c r="UFK367" s="302" t="s">
        <v>5890</v>
      </c>
      <c r="UFL367" s="302" t="s">
        <v>5890</v>
      </c>
      <c r="UFM367" s="302" t="s">
        <v>5890</v>
      </c>
      <c r="UFN367" s="302" t="s">
        <v>5890</v>
      </c>
      <c r="UFO367" s="302" t="s">
        <v>5890</v>
      </c>
      <c r="UFP367" s="302" t="s">
        <v>5890</v>
      </c>
      <c r="UFQ367" s="302" t="s">
        <v>5890</v>
      </c>
      <c r="UFR367" s="302" t="s">
        <v>5890</v>
      </c>
      <c r="UFS367" s="302" t="s">
        <v>5890</v>
      </c>
      <c r="UFT367" s="302" t="s">
        <v>5890</v>
      </c>
      <c r="UFU367" s="302" t="s">
        <v>5890</v>
      </c>
      <c r="UFV367" s="302" t="s">
        <v>5890</v>
      </c>
      <c r="UFW367" s="302" t="s">
        <v>5890</v>
      </c>
      <c r="UFX367" s="302" t="s">
        <v>5890</v>
      </c>
      <c r="UFY367" s="302" t="s">
        <v>5890</v>
      </c>
      <c r="UFZ367" s="302" t="s">
        <v>5890</v>
      </c>
      <c r="UGA367" s="302" t="s">
        <v>5890</v>
      </c>
      <c r="UGB367" s="302" t="s">
        <v>5890</v>
      </c>
      <c r="UGC367" s="302" t="s">
        <v>5890</v>
      </c>
      <c r="UGD367" s="302" t="s">
        <v>5890</v>
      </c>
      <c r="UGE367" s="302" t="s">
        <v>5890</v>
      </c>
      <c r="UGF367" s="302" t="s">
        <v>5890</v>
      </c>
      <c r="UGG367" s="302" t="s">
        <v>5890</v>
      </c>
      <c r="UGH367" s="302" t="s">
        <v>5890</v>
      </c>
      <c r="UGI367" s="302" t="s">
        <v>5890</v>
      </c>
      <c r="UGJ367" s="302" t="s">
        <v>5890</v>
      </c>
      <c r="UGK367" s="302" t="s">
        <v>5890</v>
      </c>
      <c r="UGL367" s="302" t="s">
        <v>5890</v>
      </c>
      <c r="UGM367" s="302" t="s">
        <v>5890</v>
      </c>
      <c r="UGN367" s="302" t="s">
        <v>5890</v>
      </c>
      <c r="UGO367" s="302" t="s">
        <v>5890</v>
      </c>
      <c r="UGP367" s="302" t="s">
        <v>5890</v>
      </c>
      <c r="UGQ367" s="302" t="s">
        <v>5890</v>
      </c>
      <c r="UGR367" s="302" t="s">
        <v>5890</v>
      </c>
      <c r="UGS367" s="302" t="s">
        <v>5890</v>
      </c>
      <c r="UGT367" s="302" t="s">
        <v>5890</v>
      </c>
      <c r="UGU367" s="302" t="s">
        <v>5890</v>
      </c>
      <c r="UGV367" s="302" t="s">
        <v>5890</v>
      </c>
      <c r="UGW367" s="302" t="s">
        <v>5890</v>
      </c>
      <c r="UGX367" s="302" t="s">
        <v>5890</v>
      </c>
      <c r="UGY367" s="302" t="s">
        <v>5890</v>
      </c>
      <c r="UGZ367" s="302" t="s">
        <v>5890</v>
      </c>
      <c r="UHA367" s="302" t="s">
        <v>5890</v>
      </c>
      <c r="UHB367" s="302" t="s">
        <v>5890</v>
      </c>
      <c r="UHC367" s="302" t="s">
        <v>5890</v>
      </c>
      <c r="UHD367" s="302" t="s">
        <v>5890</v>
      </c>
      <c r="UHE367" s="302" t="s">
        <v>5890</v>
      </c>
      <c r="UHF367" s="302" t="s">
        <v>5890</v>
      </c>
      <c r="UHG367" s="302" t="s">
        <v>5890</v>
      </c>
      <c r="UHH367" s="302" t="s">
        <v>5890</v>
      </c>
      <c r="UHI367" s="302" t="s">
        <v>5890</v>
      </c>
      <c r="UHJ367" s="302" t="s">
        <v>5890</v>
      </c>
      <c r="UHK367" s="302" t="s">
        <v>5890</v>
      </c>
      <c r="UHL367" s="302" t="s">
        <v>5890</v>
      </c>
      <c r="UHM367" s="302" t="s">
        <v>5890</v>
      </c>
      <c r="UHN367" s="302" t="s">
        <v>5890</v>
      </c>
      <c r="UHO367" s="302" t="s">
        <v>5890</v>
      </c>
      <c r="UHP367" s="302" t="s">
        <v>5890</v>
      </c>
      <c r="UHQ367" s="302" t="s">
        <v>5890</v>
      </c>
      <c r="UHR367" s="302" t="s">
        <v>5890</v>
      </c>
      <c r="UHS367" s="302" t="s">
        <v>5890</v>
      </c>
      <c r="UHT367" s="302" t="s">
        <v>5890</v>
      </c>
      <c r="UHU367" s="302" t="s">
        <v>5890</v>
      </c>
      <c r="UHV367" s="302" t="s">
        <v>5890</v>
      </c>
      <c r="UHW367" s="302" t="s">
        <v>5890</v>
      </c>
      <c r="UHX367" s="302" t="s">
        <v>5890</v>
      </c>
      <c r="UHY367" s="302" t="s">
        <v>5890</v>
      </c>
      <c r="UHZ367" s="302" t="s">
        <v>5890</v>
      </c>
      <c r="UIA367" s="302" t="s">
        <v>5890</v>
      </c>
      <c r="UIB367" s="302" t="s">
        <v>5890</v>
      </c>
      <c r="UIC367" s="302" t="s">
        <v>5890</v>
      </c>
      <c r="UID367" s="302" t="s">
        <v>5890</v>
      </c>
      <c r="UIE367" s="302" t="s">
        <v>5890</v>
      </c>
      <c r="UIF367" s="302" t="s">
        <v>5890</v>
      </c>
      <c r="UIG367" s="302" t="s">
        <v>5890</v>
      </c>
      <c r="UIH367" s="302" t="s">
        <v>5890</v>
      </c>
      <c r="UII367" s="302" t="s">
        <v>5890</v>
      </c>
      <c r="UIJ367" s="302" t="s">
        <v>5890</v>
      </c>
      <c r="UIK367" s="302" t="s">
        <v>5890</v>
      </c>
      <c r="UIL367" s="302" t="s">
        <v>5890</v>
      </c>
      <c r="UIM367" s="302" t="s">
        <v>5890</v>
      </c>
      <c r="UIN367" s="302" t="s">
        <v>5890</v>
      </c>
      <c r="UIO367" s="302" t="s">
        <v>5890</v>
      </c>
      <c r="UIP367" s="302" t="s">
        <v>5890</v>
      </c>
      <c r="UIQ367" s="302" t="s">
        <v>5890</v>
      </c>
      <c r="UIR367" s="302" t="s">
        <v>5890</v>
      </c>
      <c r="UIS367" s="302" t="s">
        <v>5890</v>
      </c>
      <c r="UIT367" s="302" t="s">
        <v>5890</v>
      </c>
      <c r="UIU367" s="302" t="s">
        <v>5890</v>
      </c>
      <c r="UIV367" s="302" t="s">
        <v>5890</v>
      </c>
      <c r="UIW367" s="302" t="s">
        <v>5890</v>
      </c>
      <c r="UIX367" s="302" t="s">
        <v>5890</v>
      </c>
      <c r="UIY367" s="302" t="s">
        <v>5890</v>
      </c>
      <c r="UIZ367" s="302" t="s">
        <v>5890</v>
      </c>
      <c r="UJA367" s="302" t="s">
        <v>5890</v>
      </c>
      <c r="UJB367" s="302" t="s">
        <v>5890</v>
      </c>
      <c r="UJC367" s="302" t="s">
        <v>5890</v>
      </c>
      <c r="UJD367" s="302" t="s">
        <v>5890</v>
      </c>
      <c r="UJE367" s="302" t="s">
        <v>5890</v>
      </c>
      <c r="UJF367" s="302" t="s">
        <v>5890</v>
      </c>
      <c r="UJG367" s="302" t="s">
        <v>5890</v>
      </c>
      <c r="UJH367" s="302" t="s">
        <v>5890</v>
      </c>
      <c r="UJI367" s="302" t="s">
        <v>5890</v>
      </c>
      <c r="UJJ367" s="302" t="s">
        <v>5890</v>
      </c>
      <c r="UJK367" s="302" t="s">
        <v>5890</v>
      </c>
      <c r="UJL367" s="302" t="s">
        <v>5890</v>
      </c>
      <c r="UJM367" s="302" t="s">
        <v>5890</v>
      </c>
      <c r="UJN367" s="302" t="s">
        <v>5890</v>
      </c>
      <c r="UJO367" s="302" t="s">
        <v>5890</v>
      </c>
      <c r="UJP367" s="302" t="s">
        <v>5890</v>
      </c>
      <c r="UJQ367" s="302" t="s">
        <v>5890</v>
      </c>
      <c r="UJR367" s="302" t="s">
        <v>5890</v>
      </c>
      <c r="UJS367" s="302" t="s">
        <v>5890</v>
      </c>
      <c r="UJT367" s="302" t="s">
        <v>5890</v>
      </c>
      <c r="UJU367" s="302" t="s">
        <v>5890</v>
      </c>
      <c r="UJV367" s="302" t="s">
        <v>5890</v>
      </c>
      <c r="UJW367" s="302" t="s">
        <v>5890</v>
      </c>
      <c r="UJX367" s="302" t="s">
        <v>5890</v>
      </c>
      <c r="UJY367" s="302" t="s">
        <v>5890</v>
      </c>
      <c r="UJZ367" s="302" t="s">
        <v>5890</v>
      </c>
      <c r="UKA367" s="302" t="s">
        <v>5890</v>
      </c>
      <c r="UKB367" s="302" t="s">
        <v>5890</v>
      </c>
      <c r="UKC367" s="302" t="s">
        <v>5890</v>
      </c>
      <c r="UKD367" s="302" t="s">
        <v>5890</v>
      </c>
      <c r="UKE367" s="302" t="s">
        <v>5890</v>
      </c>
      <c r="UKF367" s="302" t="s">
        <v>5890</v>
      </c>
      <c r="UKG367" s="302" t="s">
        <v>5890</v>
      </c>
      <c r="UKH367" s="302" t="s">
        <v>5890</v>
      </c>
      <c r="UKI367" s="302" t="s">
        <v>5890</v>
      </c>
      <c r="UKJ367" s="302" t="s">
        <v>5890</v>
      </c>
      <c r="UKK367" s="302" t="s">
        <v>5890</v>
      </c>
      <c r="UKL367" s="302" t="s">
        <v>5890</v>
      </c>
      <c r="UKM367" s="302" t="s">
        <v>5890</v>
      </c>
      <c r="UKN367" s="302" t="s">
        <v>5890</v>
      </c>
      <c r="UKO367" s="302" t="s">
        <v>5890</v>
      </c>
      <c r="UKP367" s="302" t="s">
        <v>5890</v>
      </c>
      <c r="UKQ367" s="302" t="s">
        <v>5890</v>
      </c>
      <c r="UKR367" s="302" t="s">
        <v>5890</v>
      </c>
      <c r="UKS367" s="302" t="s">
        <v>5890</v>
      </c>
      <c r="UKT367" s="302" t="s">
        <v>5890</v>
      </c>
      <c r="UKU367" s="302" t="s">
        <v>5890</v>
      </c>
      <c r="UKV367" s="302" t="s">
        <v>5890</v>
      </c>
      <c r="UKW367" s="302" t="s">
        <v>5890</v>
      </c>
      <c r="UKX367" s="302" t="s">
        <v>5890</v>
      </c>
      <c r="UKY367" s="302" t="s">
        <v>5890</v>
      </c>
      <c r="UKZ367" s="302" t="s">
        <v>5890</v>
      </c>
      <c r="ULA367" s="302" t="s">
        <v>5890</v>
      </c>
      <c r="ULB367" s="302" t="s">
        <v>5890</v>
      </c>
      <c r="ULC367" s="302" t="s">
        <v>5890</v>
      </c>
      <c r="ULD367" s="302" t="s">
        <v>5890</v>
      </c>
      <c r="ULE367" s="302" t="s">
        <v>5890</v>
      </c>
      <c r="ULF367" s="302" t="s">
        <v>5890</v>
      </c>
      <c r="ULG367" s="302" t="s">
        <v>5890</v>
      </c>
      <c r="ULH367" s="302" t="s">
        <v>5890</v>
      </c>
      <c r="ULI367" s="302" t="s">
        <v>5890</v>
      </c>
      <c r="ULJ367" s="302" t="s">
        <v>5890</v>
      </c>
      <c r="ULK367" s="302" t="s">
        <v>5890</v>
      </c>
      <c r="ULL367" s="302" t="s">
        <v>5890</v>
      </c>
      <c r="ULM367" s="302" t="s">
        <v>5890</v>
      </c>
      <c r="ULN367" s="302" t="s">
        <v>5890</v>
      </c>
      <c r="ULO367" s="302" t="s">
        <v>5890</v>
      </c>
      <c r="ULP367" s="302" t="s">
        <v>5890</v>
      </c>
      <c r="ULQ367" s="302" t="s">
        <v>5890</v>
      </c>
      <c r="ULR367" s="302" t="s">
        <v>5890</v>
      </c>
      <c r="ULS367" s="302" t="s">
        <v>5890</v>
      </c>
      <c r="ULT367" s="302" t="s">
        <v>5890</v>
      </c>
      <c r="ULU367" s="302" t="s">
        <v>5890</v>
      </c>
      <c r="ULV367" s="302" t="s">
        <v>5890</v>
      </c>
      <c r="ULW367" s="302" t="s">
        <v>5890</v>
      </c>
      <c r="ULX367" s="302" t="s">
        <v>5890</v>
      </c>
      <c r="ULY367" s="302" t="s">
        <v>5890</v>
      </c>
      <c r="ULZ367" s="302" t="s">
        <v>5890</v>
      </c>
      <c r="UMA367" s="302" t="s">
        <v>5890</v>
      </c>
      <c r="UMB367" s="302" t="s">
        <v>5890</v>
      </c>
      <c r="UMC367" s="302" t="s">
        <v>5890</v>
      </c>
      <c r="UMD367" s="302" t="s">
        <v>5890</v>
      </c>
      <c r="UME367" s="302" t="s">
        <v>5890</v>
      </c>
      <c r="UMF367" s="302" t="s">
        <v>5890</v>
      </c>
      <c r="UMG367" s="302" t="s">
        <v>5890</v>
      </c>
      <c r="UMH367" s="302" t="s">
        <v>5890</v>
      </c>
      <c r="UMI367" s="302" t="s">
        <v>5890</v>
      </c>
      <c r="UMJ367" s="302" t="s">
        <v>5890</v>
      </c>
      <c r="UMK367" s="302" t="s">
        <v>5890</v>
      </c>
      <c r="UML367" s="302" t="s">
        <v>5890</v>
      </c>
      <c r="UMM367" s="302" t="s">
        <v>5890</v>
      </c>
      <c r="UMN367" s="302" t="s">
        <v>5890</v>
      </c>
      <c r="UMO367" s="302" t="s">
        <v>5890</v>
      </c>
      <c r="UMP367" s="302" t="s">
        <v>5890</v>
      </c>
      <c r="UMQ367" s="302" t="s">
        <v>5890</v>
      </c>
      <c r="UMR367" s="302" t="s">
        <v>5890</v>
      </c>
      <c r="UMS367" s="302" t="s">
        <v>5890</v>
      </c>
      <c r="UMT367" s="302" t="s">
        <v>5890</v>
      </c>
      <c r="UMU367" s="302" t="s">
        <v>5890</v>
      </c>
      <c r="UMV367" s="302" t="s">
        <v>5890</v>
      </c>
      <c r="UMW367" s="302" t="s">
        <v>5890</v>
      </c>
      <c r="UMX367" s="302" t="s">
        <v>5890</v>
      </c>
      <c r="UMY367" s="302" t="s">
        <v>5890</v>
      </c>
      <c r="UMZ367" s="302" t="s">
        <v>5890</v>
      </c>
      <c r="UNA367" s="302" t="s">
        <v>5890</v>
      </c>
      <c r="UNB367" s="302" t="s">
        <v>5890</v>
      </c>
      <c r="UNC367" s="302" t="s">
        <v>5890</v>
      </c>
      <c r="UND367" s="302" t="s">
        <v>5890</v>
      </c>
      <c r="UNE367" s="302" t="s">
        <v>5890</v>
      </c>
      <c r="UNF367" s="302" t="s">
        <v>5890</v>
      </c>
      <c r="UNG367" s="302" t="s">
        <v>5890</v>
      </c>
      <c r="UNH367" s="302" t="s">
        <v>5890</v>
      </c>
      <c r="UNI367" s="302" t="s">
        <v>5890</v>
      </c>
      <c r="UNJ367" s="302" t="s">
        <v>5890</v>
      </c>
      <c r="UNK367" s="302" t="s">
        <v>5890</v>
      </c>
      <c r="UNL367" s="302" t="s">
        <v>5890</v>
      </c>
      <c r="UNM367" s="302" t="s">
        <v>5890</v>
      </c>
      <c r="UNN367" s="302" t="s">
        <v>5890</v>
      </c>
      <c r="UNO367" s="302" t="s">
        <v>5890</v>
      </c>
      <c r="UNP367" s="302" t="s">
        <v>5890</v>
      </c>
      <c r="UNQ367" s="302" t="s">
        <v>5890</v>
      </c>
      <c r="UNR367" s="302" t="s">
        <v>5890</v>
      </c>
      <c r="UNS367" s="302" t="s">
        <v>5890</v>
      </c>
      <c r="UNT367" s="302" t="s">
        <v>5890</v>
      </c>
      <c r="UNU367" s="302" t="s">
        <v>5890</v>
      </c>
      <c r="UNV367" s="302" t="s">
        <v>5890</v>
      </c>
      <c r="UNW367" s="302" t="s">
        <v>5890</v>
      </c>
      <c r="UNX367" s="302" t="s">
        <v>5890</v>
      </c>
      <c r="UNY367" s="302" t="s">
        <v>5890</v>
      </c>
      <c r="UNZ367" s="302" t="s">
        <v>5890</v>
      </c>
      <c r="UOA367" s="302" t="s">
        <v>5890</v>
      </c>
      <c r="UOB367" s="302" t="s">
        <v>5890</v>
      </c>
      <c r="UOC367" s="302" t="s">
        <v>5890</v>
      </c>
      <c r="UOD367" s="302" t="s">
        <v>5890</v>
      </c>
      <c r="UOE367" s="302" t="s">
        <v>5890</v>
      </c>
      <c r="UOF367" s="302" t="s">
        <v>5890</v>
      </c>
      <c r="UOG367" s="302" t="s">
        <v>5890</v>
      </c>
      <c r="UOH367" s="302" t="s">
        <v>5890</v>
      </c>
      <c r="UOI367" s="302" t="s">
        <v>5890</v>
      </c>
      <c r="UOJ367" s="302" t="s">
        <v>5890</v>
      </c>
      <c r="UOK367" s="302" t="s">
        <v>5890</v>
      </c>
      <c r="UOL367" s="302" t="s">
        <v>5890</v>
      </c>
      <c r="UOM367" s="302" t="s">
        <v>5890</v>
      </c>
      <c r="UON367" s="302" t="s">
        <v>5890</v>
      </c>
      <c r="UOO367" s="302" t="s">
        <v>5890</v>
      </c>
      <c r="UOP367" s="302" t="s">
        <v>5890</v>
      </c>
      <c r="UOQ367" s="302" t="s">
        <v>5890</v>
      </c>
      <c r="UOR367" s="302" t="s">
        <v>5890</v>
      </c>
      <c r="UOS367" s="302" t="s">
        <v>5890</v>
      </c>
      <c r="UOT367" s="302" t="s">
        <v>5890</v>
      </c>
      <c r="UOU367" s="302" t="s">
        <v>5890</v>
      </c>
      <c r="UOV367" s="302" t="s">
        <v>5890</v>
      </c>
      <c r="UOW367" s="302" t="s">
        <v>5890</v>
      </c>
      <c r="UOX367" s="302" t="s">
        <v>5890</v>
      </c>
      <c r="UOY367" s="302" t="s">
        <v>5890</v>
      </c>
      <c r="UOZ367" s="302" t="s">
        <v>5890</v>
      </c>
      <c r="UPA367" s="302" t="s">
        <v>5890</v>
      </c>
      <c r="UPB367" s="302" t="s">
        <v>5890</v>
      </c>
      <c r="UPC367" s="302" t="s">
        <v>5890</v>
      </c>
      <c r="UPD367" s="302" t="s">
        <v>5890</v>
      </c>
      <c r="UPE367" s="302" t="s">
        <v>5890</v>
      </c>
      <c r="UPF367" s="302" t="s">
        <v>5890</v>
      </c>
      <c r="UPG367" s="302" t="s">
        <v>5890</v>
      </c>
      <c r="UPH367" s="302" t="s">
        <v>5890</v>
      </c>
      <c r="UPI367" s="302" t="s">
        <v>5890</v>
      </c>
      <c r="UPJ367" s="302" t="s">
        <v>5890</v>
      </c>
      <c r="UPK367" s="302" t="s">
        <v>5890</v>
      </c>
      <c r="UPL367" s="302" t="s">
        <v>5890</v>
      </c>
      <c r="UPM367" s="302" t="s">
        <v>5890</v>
      </c>
      <c r="UPN367" s="302" t="s">
        <v>5890</v>
      </c>
      <c r="UPO367" s="302" t="s">
        <v>5890</v>
      </c>
      <c r="UPP367" s="302" t="s">
        <v>5890</v>
      </c>
      <c r="UPQ367" s="302" t="s">
        <v>5890</v>
      </c>
      <c r="UPR367" s="302" t="s">
        <v>5890</v>
      </c>
      <c r="UPS367" s="302" t="s">
        <v>5890</v>
      </c>
      <c r="UPT367" s="302" t="s">
        <v>5890</v>
      </c>
      <c r="UPU367" s="302" t="s">
        <v>5890</v>
      </c>
      <c r="UPV367" s="302" t="s">
        <v>5890</v>
      </c>
      <c r="UPW367" s="302" t="s">
        <v>5890</v>
      </c>
      <c r="UPX367" s="302" t="s">
        <v>5890</v>
      </c>
      <c r="UPY367" s="302" t="s">
        <v>5890</v>
      </c>
      <c r="UPZ367" s="302" t="s">
        <v>5890</v>
      </c>
      <c r="UQA367" s="302" t="s">
        <v>5890</v>
      </c>
      <c r="UQB367" s="302" t="s">
        <v>5890</v>
      </c>
      <c r="UQC367" s="302" t="s">
        <v>5890</v>
      </c>
      <c r="UQD367" s="302" t="s">
        <v>5890</v>
      </c>
      <c r="UQE367" s="302" t="s">
        <v>5890</v>
      </c>
      <c r="UQF367" s="302" t="s">
        <v>5890</v>
      </c>
      <c r="UQG367" s="302" t="s">
        <v>5890</v>
      </c>
      <c r="UQH367" s="302" t="s">
        <v>5890</v>
      </c>
      <c r="UQI367" s="302" t="s">
        <v>5890</v>
      </c>
      <c r="UQJ367" s="302" t="s">
        <v>5890</v>
      </c>
      <c r="UQK367" s="302" t="s">
        <v>5890</v>
      </c>
      <c r="UQL367" s="302" t="s">
        <v>5890</v>
      </c>
      <c r="UQM367" s="302" t="s">
        <v>5890</v>
      </c>
      <c r="UQN367" s="302" t="s">
        <v>5890</v>
      </c>
      <c r="UQO367" s="302" t="s">
        <v>5890</v>
      </c>
      <c r="UQP367" s="302" t="s">
        <v>5890</v>
      </c>
      <c r="UQQ367" s="302" t="s">
        <v>5890</v>
      </c>
      <c r="UQR367" s="302" t="s">
        <v>5890</v>
      </c>
      <c r="UQS367" s="302" t="s">
        <v>5890</v>
      </c>
      <c r="UQT367" s="302" t="s">
        <v>5890</v>
      </c>
      <c r="UQU367" s="302" t="s">
        <v>5890</v>
      </c>
      <c r="UQV367" s="302" t="s">
        <v>5890</v>
      </c>
      <c r="UQW367" s="302" t="s">
        <v>5890</v>
      </c>
      <c r="UQX367" s="302" t="s">
        <v>5890</v>
      </c>
      <c r="UQY367" s="302" t="s">
        <v>5890</v>
      </c>
      <c r="UQZ367" s="302" t="s">
        <v>5890</v>
      </c>
      <c r="URA367" s="302" t="s">
        <v>5890</v>
      </c>
      <c r="URB367" s="302" t="s">
        <v>5890</v>
      </c>
      <c r="URC367" s="302" t="s">
        <v>5890</v>
      </c>
      <c r="URD367" s="302" t="s">
        <v>5890</v>
      </c>
      <c r="URE367" s="302" t="s">
        <v>5890</v>
      </c>
      <c r="URF367" s="302" t="s">
        <v>5890</v>
      </c>
      <c r="URG367" s="302" t="s">
        <v>5890</v>
      </c>
      <c r="URH367" s="302" t="s">
        <v>5890</v>
      </c>
      <c r="URI367" s="302" t="s">
        <v>5890</v>
      </c>
      <c r="URJ367" s="302" t="s">
        <v>5890</v>
      </c>
      <c r="URK367" s="302" t="s">
        <v>5890</v>
      </c>
      <c r="URL367" s="302" t="s">
        <v>5890</v>
      </c>
      <c r="URM367" s="302" t="s">
        <v>5890</v>
      </c>
      <c r="URN367" s="302" t="s">
        <v>5890</v>
      </c>
      <c r="URO367" s="302" t="s">
        <v>5890</v>
      </c>
      <c r="URP367" s="302" t="s">
        <v>5890</v>
      </c>
      <c r="URQ367" s="302" t="s">
        <v>5890</v>
      </c>
      <c r="URR367" s="302" t="s">
        <v>5890</v>
      </c>
      <c r="URS367" s="302" t="s">
        <v>5890</v>
      </c>
      <c r="URT367" s="302" t="s">
        <v>5890</v>
      </c>
      <c r="URU367" s="302" t="s">
        <v>5890</v>
      </c>
      <c r="URV367" s="302" t="s">
        <v>5890</v>
      </c>
      <c r="URW367" s="302" t="s">
        <v>5890</v>
      </c>
      <c r="URX367" s="302" t="s">
        <v>5890</v>
      </c>
      <c r="URY367" s="302" t="s">
        <v>5890</v>
      </c>
      <c r="URZ367" s="302" t="s">
        <v>5890</v>
      </c>
      <c r="USA367" s="302" t="s">
        <v>5890</v>
      </c>
      <c r="USB367" s="302" t="s">
        <v>5890</v>
      </c>
      <c r="USC367" s="302" t="s">
        <v>5890</v>
      </c>
      <c r="USD367" s="302" t="s">
        <v>5890</v>
      </c>
      <c r="USE367" s="302" t="s">
        <v>5890</v>
      </c>
      <c r="USF367" s="302" t="s">
        <v>5890</v>
      </c>
      <c r="USG367" s="302" t="s">
        <v>5890</v>
      </c>
      <c r="USH367" s="302" t="s">
        <v>5890</v>
      </c>
      <c r="USI367" s="302" t="s">
        <v>5890</v>
      </c>
      <c r="USJ367" s="302" t="s">
        <v>5890</v>
      </c>
      <c r="USK367" s="302" t="s">
        <v>5890</v>
      </c>
      <c r="USL367" s="302" t="s">
        <v>5890</v>
      </c>
      <c r="USM367" s="302" t="s">
        <v>5890</v>
      </c>
      <c r="USN367" s="302" t="s">
        <v>5890</v>
      </c>
      <c r="USO367" s="302" t="s">
        <v>5890</v>
      </c>
      <c r="USP367" s="302" t="s">
        <v>5890</v>
      </c>
      <c r="USQ367" s="302" t="s">
        <v>5890</v>
      </c>
      <c r="USR367" s="302" t="s">
        <v>5890</v>
      </c>
      <c r="USS367" s="302" t="s">
        <v>5890</v>
      </c>
      <c r="UST367" s="302" t="s">
        <v>5890</v>
      </c>
      <c r="USU367" s="302" t="s">
        <v>5890</v>
      </c>
      <c r="USV367" s="302" t="s">
        <v>5890</v>
      </c>
      <c r="USW367" s="302" t="s">
        <v>5890</v>
      </c>
      <c r="USX367" s="302" t="s">
        <v>5890</v>
      </c>
      <c r="USY367" s="302" t="s">
        <v>5890</v>
      </c>
      <c r="USZ367" s="302" t="s">
        <v>5890</v>
      </c>
      <c r="UTA367" s="302" t="s">
        <v>5890</v>
      </c>
      <c r="UTB367" s="302" t="s">
        <v>5890</v>
      </c>
      <c r="UTC367" s="302" t="s">
        <v>5890</v>
      </c>
      <c r="UTD367" s="302" t="s">
        <v>5890</v>
      </c>
      <c r="UTE367" s="302" t="s">
        <v>5890</v>
      </c>
      <c r="UTF367" s="302" t="s">
        <v>5890</v>
      </c>
      <c r="UTG367" s="302" t="s">
        <v>5890</v>
      </c>
      <c r="UTH367" s="302" t="s">
        <v>5890</v>
      </c>
      <c r="UTI367" s="302" t="s">
        <v>5890</v>
      </c>
      <c r="UTJ367" s="302" t="s">
        <v>5890</v>
      </c>
      <c r="UTK367" s="302" t="s">
        <v>5890</v>
      </c>
      <c r="UTL367" s="302" t="s">
        <v>5890</v>
      </c>
      <c r="UTM367" s="302" t="s">
        <v>5890</v>
      </c>
      <c r="UTN367" s="302" t="s">
        <v>5890</v>
      </c>
      <c r="UTO367" s="302" t="s">
        <v>5890</v>
      </c>
      <c r="UTP367" s="302" t="s">
        <v>5890</v>
      </c>
      <c r="UTQ367" s="302" t="s">
        <v>5890</v>
      </c>
      <c r="UTR367" s="302" t="s">
        <v>5890</v>
      </c>
      <c r="UTS367" s="302" t="s">
        <v>5890</v>
      </c>
      <c r="UTT367" s="302" t="s">
        <v>5890</v>
      </c>
      <c r="UTU367" s="302" t="s">
        <v>5890</v>
      </c>
      <c r="UTV367" s="302" t="s">
        <v>5890</v>
      </c>
      <c r="UTW367" s="302" t="s">
        <v>5890</v>
      </c>
      <c r="UTX367" s="302" t="s">
        <v>5890</v>
      </c>
      <c r="UTY367" s="302" t="s">
        <v>5890</v>
      </c>
      <c r="UTZ367" s="302" t="s">
        <v>5890</v>
      </c>
      <c r="UUA367" s="302" t="s">
        <v>5890</v>
      </c>
      <c r="UUB367" s="302" t="s">
        <v>5890</v>
      </c>
      <c r="UUC367" s="302" t="s">
        <v>5890</v>
      </c>
      <c r="UUD367" s="302" t="s">
        <v>5890</v>
      </c>
      <c r="UUE367" s="302" t="s">
        <v>5890</v>
      </c>
      <c r="UUF367" s="302" t="s">
        <v>5890</v>
      </c>
      <c r="UUG367" s="302" t="s">
        <v>5890</v>
      </c>
      <c r="UUH367" s="302" t="s">
        <v>5890</v>
      </c>
      <c r="UUI367" s="302" t="s">
        <v>5890</v>
      </c>
      <c r="UUJ367" s="302" t="s">
        <v>5890</v>
      </c>
      <c r="UUK367" s="302" t="s">
        <v>5890</v>
      </c>
      <c r="UUL367" s="302" t="s">
        <v>5890</v>
      </c>
      <c r="UUM367" s="302" t="s">
        <v>5890</v>
      </c>
      <c r="UUN367" s="302" t="s">
        <v>5890</v>
      </c>
      <c r="UUO367" s="302" t="s">
        <v>5890</v>
      </c>
      <c r="UUP367" s="302" t="s">
        <v>5890</v>
      </c>
      <c r="UUQ367" s="302" t="s">
        <v>5890</v>
      </c>
      <c r="UUR367" s="302" t="s">
        <v>5890</v>
      </c>
      <c r="UUS367" s="302" t="s">
        <v>5890</v>
      </c>
      <c r="UUT367" s="302" t="s">
        <v>5890</v>
      </c>
      <c r="UUU367" s="302" t="s">
        <v>5890</v>
      </c>
      <c r="UUV367" s="302" t="s">
        <v>5890</v>
      </c>
      <c r="UUW367" s="302" t="s">
        <v>5890</v>
      </c>
      <c r="UUX367" s="302" t="s">
        <v>5890</v>
      </c>
      <c r="UUY367" s="302" t="s">
        <v>5890</v>
      </c>
      <c r="UUZ367" s="302" t="s">
        <v>5890</v>
      </c>
      <c r="UVA367" s="302" t="s">
        <v>5890</v>
      </c>
      <c r="UVB367" s="302" t="s">
        <v>5890</v>
      </c>
      <c r="UVC367" s="302" t="s">
        <v>5890</v>
      </c>
      <c r="UVD367" s="302" t="s">
        <v>5890</v>
      </c>
      <c r="UVE367" s="302" t="s">
        <v>5890</v>
      </c>
      <c r="UVF367" s="302" t="s">
        <v>5890</v>
      </c>
      <c r="UVG367" s="302" t="s">
        <v>5890</v>
      </c>
      <c r="UVH367" s="302" t="s">
        <v>5890</v>
      </c>
      <c r="UVI367" s="302" t="s">
        <v>5890</v>
      </c>
      <c r="UVJ367" s="302" t="s">
        <v>5890</v>
      </c>
      <c r="UVK367" s="302" t="s">
        <v>5890</v>
      </c>
      <c r="UVL367" s="302" t="s">
        <v>5890</v>
      </c>
      <c r="UVM367" s="302" t="s">
        <v>5890</v>
      </c>
      <c r="UVN367" s="302" t="s">
        <v>5890</v>
      </c>
      <c r="UVO367" s="302" t="s">
        <v>5890</v>
      </c>
      <c r="UVP367" s="302" t="s">
        <v>5890</v>
      </c>
      <c r="UVQ367" s="302" t="s">
        <v>5890</v>
      </c>
      <c r="UVR367" s="302" t="s">
        <v>5890</v>
      </c>
      <c r="UVS367" s="302" t="s">
        <v>5890</v>
      </c>
      <c r="UVT367" s="302" t="s">
        <v>5890</v>
      </c>
      <c r="UVU367" s="302" t="s">
        <v>5890</v>
      </c>
      <c r="UVV367" s="302" t="s">
        <v>5890</v>
      </c>
      <c r="UVW367" s="302" t="s">
        <v>5890</v>
      </c>
      <c r="UVX367" s="302" t="s">
        <v>5890</v>
      </c>
      <c r="UVY367" s="302" t="s">
        <v>5890</v>
      </c>
      <c r="UVZ367" s="302" t="s">
        <v>5890</v>
      </c>
      <c r="UWA367" s="302" t="s">
        <v>5890</v>
      </c>
      <c r="UWB367" s="302" t="s">
        <v>5890</v>
      </c>
      <c r="UWC367" s="302" t="s">
        <v>5890</v>
      </c>
      <c r="UWD367" s="302" t="s">
        <v>5890</v>
      </c>
      <c r="UWE367" s="302" t="s">
        <v>5890</v>
      </c>
      <c r="UWF367" s="302" t="s">
        <v>5890</v>
      </c>
      <c r="UWG367" s="302" t="s">
        <v>5890</v>
      </c>
      <c r="UWH367" s="302" t="s">
        <v>5890</v>
      </c>
      <c r="UWI367" s="302" t="s">
        <v>5890</v>
      </c>
      <c r="UWJ367" s="302" t="s">
        <v>5890</v>
      </c>
      <c r="UWK367" s="302" t="s">
        <v>5890</v>
      </c>
      <c r="UWL367" s="302" t="s">
        <v>5890</v>
      </c>
      <c r="UWM367" s="302" t="s">
        <v>5890</v>
      </c>
      <c r="UWN367" s="302" t="s">
        <v>5890</v>
      </c>
      <c r="UWO367" s="302" t="s">
        <v>5890</v>
      </c>
      <c r="UWP367" s="302" t="s">
        <v>5890</v>
      </c>
      <c r="UWQ367" s="302" t="s">
        <v>5890</v>
      </c>
      <c r="UWR367" s="302" t="s">
        <v>5890</v>
      </c>
      <c r="UWS367" s="302" t="s">
        <v>5890</v>
      </c>
      <c r="UWT367" s="302" t="s">
        <v>5890</v>
      </c>
      <c r="UWU367" s="302" t="s">
        <v>5890</v>
      </c>
      <c r="UWV367" s="302" t="s">
        <v>5890</v>
      </c>
      <c r="UWW367" s="302" t="s">
        <v>5890</v>
      </c>
      <c r="UWX367" s="302" t="s">
        <v>5890</v>
      </c>
      <c r="UWY367" s="302" t="s">
        <v>5890</v>
      </c>
      <c r="UWZ367" s="302" t="s">
        <v>5890</v>
      </c>
      <c r="UXA367" s="302" t="s">
        <v>5890</v>
      </c>
      <c r="UXB367" s="302" t="s">
        <v>5890</v>
      </c>
      <c r="UXC367" s="302" t="s">
        <v>5890</v>
      </c>
      <c r="UXD367" s="302" t="s">
        <v>5890</v>
      </c>
      <c r="UXE367" s="302" t="s">
        <v>5890</v>
      </c>
      <c r="UXF367" s="302" t="s">
        <v>5890</v>
      </c>
      <c r="UXG367" s="302" t="s">
        <v>5890</v>
      </c>
      <c r="UXH367" s="302" t="s">
        <v>5890</v>
      </c>
      <c r="UXI367" s="302" t="s">
        <v>5890</v>
      </c>
      <c r="UXJ367" s="302" t="s">
        <v>5890</v>
      </c>
      <c r="UXK367" s="302" t="s">
        <v>5890</v>
      </c>
      <c r="UXL367" s="302" t="s">
        <v>5890</v>
      </c>
      <c r="UXM367" s="302" t="s">
        <v>5890</v>
      </c>
      <c r="UXN367" s="302" t="s">
        <v>5890</v>
      </c>
      <c r="UXO367" s="302" t="s">
        <v>5890</v>
      </c>
      <c r="UXP367" s="302" t="s">
        <v>5890</v>
      </c>
      <c r="UXQ367" s="302" t="s">
        <v>5890</v>
      </c>
      <c r="UXR367" s="302" t="s">
        <v>5890</v>
      </c>
      <c r="UXS367" s="302" t="s">
        <v>5890</v>
      </c>
      <c r="UXT367" s="302" t="s">
        <v>5890</v>
      </c>
      <c r="UXU367" s="302" t="s">
        <v>5890</v>
      </c>
      <c r="UXV367" s="302" t="s">
        <v>5890</v>
      </c>
      <c r="UXW367" s="302" t="s">
        <v>5890</v>
      </c>
      <c r="UXX367" s="302" t="s">
        <v>5890</v>
      </c>
      <c r="UXY367" s="302" t="s">
        <v>5890</v>
      </c>
      <c r="UXZ367" s="302" t="s">
        <v>5890</v>
      </c>
      <c r="UYA367" s="302" t="s">
        <v>5890</v>
      </c>
      <c r="UYB367" s="302" t="s">
        <v>5890</v>
      </c>
      <c r="UYC367" s="302" t="s">
        <v>5890</v>
      </c>
      <c r="UYD367" s="302" t="s">
        <v>5890</v>
      </c>
      <c r="UYE367" s="302" t="s">
        <v>5890</v>
      </c>
      <c r="UYF367" s="302" t="s">
        <v>5890</v>
      </c>
      <c r="UYG367" s="302" t="s">
        <v>5890</v>
      </c>
      <c r="UYH367" s="302" t="s">
        <v>5890</v>
      </c>
      <c r="UYI367" s="302" t="s">
        <v>5890</v>
      </c>
      <c r="UYJ367" s="302" t="s">
        <v>5890</v>
      </c>
      <c r="UYK367" s="302" t="s">
        <v>5890</v>
      </c>
      <c r="UYL367" s="302" t="s">
        <v>5890</v>
      </c>
      <c r="UYM367" s="302" t="s">
        <v>5890</v>
      </c>
      <c r="UYN367" s="302" t="s">
        <v>5890</v>
      </c>
      <c r="UYO367" s="302" t="s">
        <v>5890</v>
      </c>
      <c r="UYP367" s="302" t="s">
        <v>5890</v>
      </c>
      <c r="UYQ367" s="302" t="s">
        <v>5890</v>
      </c>
      <c r="UYR367" s="302" t="s">
        <v>5890</v>
      </c>
      <c r="UYS367" s="302" t="s">
        <v>5890</v>
      </c>
      <c r="UYT367" s="302" t="s">
        <v>5890</v>
      </c>
      <c r="UYU367" s="302" t="s">
        <v>5890</v>
      </c>
      <c r="UYV367" s="302" t="s">
        <v>5890</v>
      </c>
      <c r="UYW367" s="302" t="s">
        <v>5890</v>
      </c>
      <c r="UYX367" s="302" t="s">
        <v>5890</v>
      </c>
      <c r="UYY367" s="302" t="s">
        <v>5890</v>
      </c>
      <c r="UYZ367" s="302" t="s">
        <v>5890</v>
      </c>
      <c r="UZA367" s="302" t="s">
        <v>5890</v>
      </c>
      <c r="UZB367" s="302" t="s">
        <v>5890</v>
      </c>
      <c r="UZC367" s="302" t="s">
        <v>5890</v>
      </c>
      <c r="UZD367" s="302" t="s">
        <v>5890</v>
      </c>
      <c r="UZE367" s="302" t="s">
        <v>5890</v>
      </c>
      <c r="UZF367" s="302" t="s">
        <v>5890</v>
      </c>
      <c r="UZG367" s="302" t="s">
        <v>5890</v>
      </c>
      <c r="UZH367" s="302" t="s">
        <v>5890</v>
      </c>
      <c r="UZI367" s="302" t="s">
        <v>5890</v>
      </c>
      <c r="UZJ367" s="302" t="s">
        <v>5890</v>
      </c>
      <c r="UZK367" s="302" t="s">
        <v>5890</v>
      </c>
      <c r="UZL367" s="302" t="s">
        <v>5890</v>
      </c>
      <c r="UZM367" s="302" t="s">
        <v>5890</v>
      </c>
      <c r="UZN367" s="302" t="s">
        <v>5890</v>
      </c>
      <c r="UZO367" s="302" t="s">
        <v>5890</v>
      </c>
      <c r="UZP367" s="302" t="s">
        <v>5890</v>
      </c>
      <c r="UZQ367" s="302" t="s">
        <v>5890</v>
      </c>
      <c r="UZR367" s="302" t="s">
        <v>5890</v>
      </c>
      <c r="UZS367" s="302" t="s">
        <v>5890</v>
      </c>
      <c r="UZT367" s="302" t="s">
        <v>5890</v>
      </c>
      <c r="UZU367" s="302" t="s">
        <v>5890</v>
      </c>
      <c r="UZV367" s="302" t="s">
        <v>5890</v>
      </c>
      <c r="UZW367" s="302" t="s">
        <v>5890</v>
      </c>
      <c r="UZX367" s="302" t="s">
        <v>5890</v>
      </c>
      <c r="UZY367" s="302" t="s">
        <v>5890</v>
      </c>
      <c r="UZZ367" s="302" t="s">
        <v>5890</v>
      </c>
      <c r="VAA367" s="302" t="s">
        <v>5890</v>
      </c>
      <c r="VAB367" s="302" t="s">
        <v>5890</v>
      </c>
      <c r="VAC367" s="302" t="s">
        <v>5890</v>
      </c>
      <c r="VAD367" s="302" t="s">
        <v>5890</v>
      </c>
      <c r="VAE367" s="302" t="s">
        <v>5890</v>
      </c>
      <c r="VAF367" s="302" t="s">
        <v>5890</v>
      </c>
      <c r="VAG367" s="302" t="s">
        <v>5890</v>
      </c>
      <c r="VAH367" s="302" t="s">
        <v>5890</v>
      </c>
      <c r="VAI367" s="302" t="s">
        <v>5890</v>
      </c>
      <c r="VAJ367" s="302" t="s">
        <v>5890</v>
      </c>
      <c r="VAK367" s="302" t="s">
        <v>5890</v>
      </c>
      <c r="VAL367" s="302" t="s">
        <v>5890</v>
      </c>
      <c r="VAM367" s="302" t="s">
        <v>5890</v>
      </c>
      <c r="VAN367" s="302" t="s">
        <v>5890</v>
      </c>
      <c r="VAO367" s="302" t="s">
        <v>5890</v>
      </c>
      <c r="VAP367" s="302" t="s">
        <v>5890</v>
      </c>
      <c r="VAQ367" s="302" t="s">
        <v>5890</v>
      </c>
      <c r="VAR367" s="302" t="s">
        <v>5890</v>
      </c>
      <c r="VAS367" s="302" t="s">
        <v>5890</v>
      </c>
      <c r="VAT367" s="302" t="s">
        <v>5890</v>
      </c>
      <c r="VAU367" s="302" t="s">
        <v>5890</v>
      </c>
      <c r="VAV367" s="302" t="s">
        <v>5890</v>
      </c>
      <c r="VAW367" s="302" t="s">
        <v>5890</v>
      </c>
      <c r="VAX367" s="302" t="s">
        <v>5890</v>
      </c>
      <c r="VAY367" s="302" t="s">
        <v>5890</v>
      </c>
      <c r="VAZ367" s="302" t="s">
        <v>5890</v>
      </c>
      <c r="VBA367" s="302" t="s">
        <v>5890</v>
      </c>
      <c r="VBB367" s="302" t="s">
        <v>5890</v>
      </c>
      <c r="VBC367" s="302" t="s">
        <v>5890</v>
      </c>
      <c r="VBD367" s="302" t="s">
        <v>5890</v>
      </c>
      <c r="VBE367" s="302" t="s">
        <v>5890</v>
      </c>
      <c r="VBF367" s="302" t="s">
        <v>5890</v>
      </c>
      <c r="VBG367" s="302" t="s">
        <v>5890</v>
      </c>
      <c r="VBH367" s="302" t="s">
        <v>5890</v>
      </c>
      <c r="VBI367" s="302" t="s">
        <v>5890</v>
      </c>
      <c r="VBJ367" s="302" t="s">
        <v>5890</v>
      </c>
      <c r="VBK367" s="302" t="s">
        <v>5890</v>
      </c>
      <c r="VBL367" s="302" t="s">
        <v>5890</v>
      </c>
      <c r="VBM367" s="302" t="s">
        <v>5890</v>
      </c>
      <c r="VBN367" s="302" t="s">
        <v>5890</v>
      </c>
      <c r="VBO367" s="302" t="s">
        <v>5890</v>
      </c>
      <c r="VBP367" s="302" t="s">
        <v>5890</v>
      </c>
      <c r="VBQ367" s="302" t="s">
        <v>5890</v>
      </c>
      <c r="VBR367" s="302" t="s">
        <v>5890</v>
      </c>
      <c r="VBS367" s="302" t="s">
        <v>5890</v>
      </c>
      <c r="VBT367" s="302" t="s">
        <v>5890</v>
      </c>
      <c r="VBU367" s="302" t="s">
        <v>5890</v>
      </c>
      <c r="VBV367" s="302" t="s">
        <v>5890</v>
      </c>
      <c r="VBW367" s="302" t="s">
        <v>5890</v>
      </c>
      <c r="VBX367" s="302" t="s">
        <v>5890</v>
      </c>
      <c r="VBY367" s="302" t="s">
        <v>5890</v>
      </c>
      <c r="VBZ367" s="302" t="s">
        <v>5890</v>
      </c>
      <c r="VCA367" s="302" t="s">
        <v>5890</v>
      </c>
      <c r="VCB367" s="302" t="s">
        <v>5890</v>
      </c>
      <c r="VCC367" s="302" t="s">
        <v>5890</v>
      </c>
      <c r="VCD367" s="302" t="s">
        <v>5890</v>
      </c>
      <c r="VCE367" s="302" t="s">
        <v>5890</v>
      </c>
      <c r="VCF367" s="302" t="s">
        <v>5890</v>
      </c>
      <c r="VCG367" s="302" t="s">
        <v>5890</v>
      </c>
      <c r="VCH367" s="302" t="s">
        <v>5890</v>
      </c>
      <c r="VCI367" s="302" t="s">
        <v>5890</v>
      </c>
      <c r="VCJ367" s="302" t="s">
        <v>5890</v>
      </c>
      <c r="VCK367" s="302" t="s">
        <v>5890</v>
      </c>
      <c r="VCL367" s="302" t="s">
        <v>5890</v>
      </c>
      <c r="VCM367" s="302" t="s">
        <v>5890</v>
      </c>
      <c r="VCN367" s="302" t="s">
        <v>5890</v>
      </c>
      <c r="VCO367" s="302" t="s">
        <v>5890</v>
      </c>
      <c r="VCP367" s="302" t="s">
        <v>5890</v>
      </c>
      <c r="VCQ367" s="302" t="s">
        <v>5890</v>
      </c>
      <c r="VCR367" s="302" t="s">
        <v>5890</v>
      </c>
      <c r="VCS367" s="302" t="s">
        <v>5890</v>
      </c>
      <c r="VCT367" s="302" t="s">
        <v>5890</v>
      </c>
      <c r="VCU367" s="302" t="s">
        <v>5890</v>
      </c>
      <c r="VCV367" s="302" t="s">
        <v>5890</v>
      </c>
      <c r="VCW367" s="302" t="s">
        <v>5890</v>
      </c>
      <c r="VCX367" s="302" t="s">
        <v>5890</v>
      </c>
      <c r="VCY367" s="302" t="s">
        <v>5890</v>
      </c>
      <c r="VCZ367" s="302" t="s">
        <v>5890</v>
      </c>
      <c r="VDA367" s="302" t="s">
        <v>5890</v>
      </c>
      <c r="VDB367" s="302" t="s">
        <v>5890</v>
      </c>
      <c r="VDC367" s="302" t="s">
        <v>5890</v>
      </c>
      <c r="VDD367" s="302" t="s">
        <v>5890</v>
      </c>
      <c r="VDE367" s="302" t="s">
        <v>5890</v>
      </c>
      <c r="VDF367" s="302" t="s">
        <v>5890</v>
      </c>
      <c r="VDG367" s="302" t="s">
        <v>5890</v>
      </c>
      <c r="VDH367" s="302" t="s">
        <v>5890</v>
      </c>
      <c r="VDI367" s="302" t="s">
        <v>5890</v>
      </c>
      <c r="VDJ367" s="302" t="s">
        <v>5890</v>
      </c>
      <c r="VDK367" s="302" t="s">
        <v>5890</v>
      </c>
      <c r="VDL367" s="302" t="s">
        <v>5890</v>
      </c>
      <c r="VDM367" s="302" t="s">
        <v>5890</v>
      </c>
      <c r="VDN367" s="302" t="s">
        <v>5890</v>
      </c>
      <c r="VDO367" s="302" t="s">
        <v>5890</v>
      </c>
      <c r="VDP367" s="302" t="s">
        <v>5890</v>
      </c>
      <c r="VDQ367" s="302" t="s">
        <v>5890</v>
      </c>
      <c r="VDR367" s="302" t="s">
        <v>5890</v>
      </c>
      <c r="VDS367" s="302" t="s">
        <v>5890</v>
      </c>
      <c r="VDT367" s="302" t="s">
        <v>5890</v>
      </c>
      <c r="VDU367" s="302" t="s">
        <v>5890</v>
      </c>
      <c r="VDV367" s="302" t="s">
        <v>5890</v>
      </c>
      <c r="VDW367" s="302" t="s">
        <v>5890</v>
      </c>
      <c r="VDX367" s="302" t="s">
        <v>5890</v>
      </c>
      <c r="VDY367" s="302" t="s">
        <v>5890</v>
      </c>
      <c r="VDZ367" s="302" t="s">
        <v>5890</v>
      </c>
      <c r="VEA367" s="302" t="s">
        <v>5890</v>
      </c>
      <c r="VEB367" s="302" t="s">
        <v>5890</v>
      </c>
      <c r="VEC367" s="302" t="s">
        <v>5890</v>
      </c>
      <c r="VED367" s="302" t="s">
        <v>5890</v>
      </c>
      <c r="VEE367" s="302" t="s">
        <v>5890</v>
      </c>
      <c r="VEF367" s="302" t="s">
        <v>5890</v>
      </c>
      <c r="VEG367" s="302" t="s">
        <v>5890</v>
      </c>
      <c r="VEH367" s="302" t="s">
        <v>5890</v>
      </c>
      <c r="VEI367" s="302" t="s">
        <v>5890</v>
      </c>
      <c r="VEJ367" s="302" t="s">
        <v>5890</v>
      </c>
      <c r="VEK367" s="302" t="s">
        <v>5890</v>
      </c>
      <c r="VEL367" s="302" t="s">
        <v>5890</v>
      </c>
      <c r="VEM367" s="302" t="s">
        <v>5890</v>
      </c>
      <c r="VEN367" s="302" t="s">
        <v>5890</v>
      </c>
      <c r="VEO367" s="302" t="s">
        <v>5890</v>
      </c>
      <c r="VEP367" s="302" t="s">
        <v>5890</v>
      </c>
      <c r="VEQ367" s="302" t="s">
        <v>5890</v>
      </c>
      <c r="VER367" s="302" t="s">
        <v>5890</v>
      </c>
      <c r="VES367" s="302" t="s">
        <v>5890</v>
      </c>
      <c r="VET367" s="302" t="s">
        <v>5890</v>
      </c>
      <c r="VEU367" s="302" t="s">
        <v>5890</v>
      </c>
      <c r="VEV367" s="302" t="s">
        <v>5890</v>
      </c>
      <c r="VEW367" s="302" t="s">
        <v>5890</v>
      </c>
      <c r="VEX367" s="302" t="s">
        <v>5890</v>
      </c>
      <c r="VEY367" s="302" t="s">
        <v>5890</v>
      </c>
      <c r="VEZ367" s="302" t="s">
        <v>5890</v>
      </c>
      <c r="VFA367" s="302" t="s">
        <v>5890</v>
      </c>
      <c r="VFB367" s="302" t="s">
        <v>5890</v>
      </c>
      <c r="VFC367" s="302" t="s">
        <v>5890</v>
      </c>
      <c r="VFD367" s="302" t="s">
        <v>5890</v>
      </c>
      <c r="VFE367" s="302" t="s">
        <v>5890</v>
      </c>
      <c r="VFF367" s="302" t="s">
        <v>5890</v>
      </c>
      <c r="VFG367" s="302" t="s">
        <v>5890</v>
      </c>
      <c r="VFH367" s="302" t="s">
        <v>5890</v>
      </c>
      <c r="VFI367" s="302" t="s">
        <v>5890</v>
      </c>
      <c r="VFJ367" s="302" t="s">
        <v>5890</v>
      </c>
      <c r="VFK367" s="302" t="s">
        <v>5890</v>
      </c>
      <c r="VFL367" s="302" t="s">
        <v>5890</v>
      </c>
      <c r="VFM367" s="302" t="s">
        <v>5890</v>
      </c>
      <c r="VFN367" s="302" t="s">
        <v>5890</v>
      </c>
      <c r="VFO367" s="302" t="s">
        <v>5890</v>
      </c>
      <c r="VFP367" s="302" t="s">
        <v>5890</v>
      </c>
      <c r="VFQ367" s="302" t="s">
        <v>5890</v>
      </c>
      <c r="VFR367" s="302" t="s">
        <v>5890</v>
      </c>
      <c r="VFS367" s="302" t="s">
        <v>5890</v>
      </c>
      <c r="VFT367" s="302" t="s">
        <v>5890</v>
      </c>
      <c r="VFU367" s="302" t="s">
        <v>5890</v>
      </c>
      <c r="VFV367" s="302" t="s">
        <v>5890</v>
      </c>
      <c r="VFW367" s="302" t="s">
        <v>5890</v>
      </c>
      <c r="VFX367" s="302" t="s">
        <v>5890</v>
      </c>
      <c r="VFY367" s="302" t="s">
        <v>5890</v>
      </c>
      <c r="VFZ367" s="302" t="s">
        <v>5890</v>
      </c>
      <c r="VGA367" s="302" t="s">
        <v>5890</v>
      </c>
      <c r="VGB367" s="302" t="s">
        <v>5890</v>
      </c>
      <c r="VGC367" s="302" t="s">
        <v>5890</v>
      </c>
      <c r="VGD367" s="302" t="s">
        <v>5890</v>
      </c>
      <c r="VGE367" s="302" t="s">
        <v>5890</v>
      </c>
      <c r="VGF367" s="302" t="s">
        <v>5890</v>
      </c>
      <c r="VGG367" s="302" t="s">
        <v>5890</v>
      </c>
      <c r="VGH367" s="302" t="s">
        <v>5890</v>
      </c>
      <c r="VGI367" s="302" t="s">
        <v>5890</v>
      </c>
      <c r="VGJ367" s="302" t="s">
        <v>5890</v>
      </c>
      <c r="VGK367" s="302" t="s">
        <v>5890</v>
      </c>
      <c r="VGL367" s="302" t="s">
        <v>5890</v>
      </c>
      <c r="VGM367" s="302" t="s">
        <v>5890</v>
      </c>
      <c r="VGN367" s="302" t="s">
        <v>5890</v>
      </c>
      <c r="VGO367" s="302" t="s">
        <v>5890</v>
      </c>
      <c r="VGP367" s="302" t="s">
        <v>5890</v>
      </c>
      <c r="VGQ367" s="302" t="s">
        <v>5890</v>
      </c>
      <c r="VGR367" s="302" t="s">
        <v>5890</v>
      </c>
      <c r="VGS367" s="302" t="s">
        <v>5890</v>
      </c>
      <c r="VGT367" s="302" t="s">
        <v>5890</v>
      </c>
      <c r="VGU367" s="302" t="s">
        <v>5890</v>
      </c>
      <c r="VGV367" s="302" t="s">
        <v>5890</v>
      </c>
      <c r="VGW367" s="302" t="s">
        <v>5890</v>
      </c>
      <c r="VGX367" s="302" t="s">
        <v>5890</v>
      </c>
      <c r="VGY367" s="302" t="s">
        <v>5890</v>
      </c>
      <c r="VGZ367" s="302" t="s">
        <v>5890</v>
      </c>
      <c r="VHA367" s="302" t="s">
        <v>5890</v>
      </c>
      <c r="VHB367" s="302" t="s">
        <v>5890</v>
      </c>
      <c r="VHC367" s="302" t="s">
        <v>5890</v>
      </c>
      <c r="VHD367" s="302" t="s">
        <v>5890</v>
      </c>
      <c r="VHE367" s="302" t="s">
        <v>5890</v>
      </c>
      <c r="VHF367" s="302" t="s">
        <v>5890</v>
      </c>
      <c r="VHG367" s="302" t="s">
        <v>5890</v>
      </c>
      <c r="VHH367" s="302" t="s">
        <v>5890</v>
      </c>
      <c r="VHI367" s="302" t="s">
        <v>5890</v>
      </c>
      <c r="VHJ367" s="302" t="s">
        <v>5890</v>
      </c>
      <c r="VHK367" s="302" t="s">
        <v>5890</v>
      </c>
      <c r="VHL367" s="302" t="s">
        <v>5890</v>
      </c>
      <c r="VHM367" s="302" t="s">
        <v>5890</v>
      </c>
      <c r="VHN367" s="302" t="s">
        <v>5890</v>
      </c>
      <c r="VHO367" s="302" t="s">
        <v>5890</v>
      </c>
      <c r="VHP367" s="302" t="s">
        <v>5890</v>
      </c>
      <c r="VHQ367" s="302" t="s">
        <v>5890</v>
      </c>
      <c r="VHR367" s="302" t="s">
        <v>5890</v>
      </c>
      <c r="VHS367" s="302" t="s">
        <v>5890</v>
      </c>
      <c r="VHT367" s="302" t="s">
        <v>5890</v>
      </c>
      <c r="VHU367" s="302" t="s">
        <v>5890</v>
      </c>
      <c r="VHV367" s="302" t="s">
        <v>5890</v>
      </c>
      <c r="VHW367" s="302" t="s">
        <v>5890</v>
      </c>
      <c r="VHX367" s="302" t="s">
        <v>5890</v>
      </c>
      <c r="VHY367" s="302" t="s">
        <v>5890</v>
      </c>
      <c r="VHZ367" s="302" t="s">
        <v>5890</v>
      </c>
      <c r="VIA367" s="302" t="s">
        <v>5890</v>
      </c>
      <c r="VIB367" s="302" t="s">
        <v>5890</v>
      </c>
      <c r="VIC367" s="302" t="s">
        <v>5890</v>
      </c>
      <c r="VID367" s="302" t="s">
        <v>5890</v>
      </c>
      <c r="VIE367" s="302" t="s">
        <v>5890</v>
      </c>
      <c r="VIF367" s="302" t="s">
        <v>5890</v>
      </c>
      <c r="VIG367" s="302" t="s">
        <v>5890</v>
      </c>
      <c r="VIH367" s="302" t="s">
        <v>5890</v>
      </c>
      <c r="VII367" s="302" t="s">
        <v>5890</v>
      </c>
      <c r="VIJ367" s="302" t="s">
        <v>5890</v>
      </c>
      <c r="VIK367" s="302" t="s">
        <v>5890</v>
      </c>
      <c r="VIL367" s="302" t="s">
        <v>5890</v>
      </c>
      <c r="VIM367" s="302" t="s">
        <v>5890</v>
      </c>
      <c r="VIN367" s="302" t="s">
        <v>5890</v>
      </c>
      <c r="VIO367" s="302" t="s">
        <v>5890</v>
      </c>
      <c r="VIP367" s="302" t="s">
        <v>5890</v>
      </c>
      <c r="VIQ367" s="302" t="s">
        <v>5890</v>
      </c>
      <c r="VIR367" s="302" t="s">
        <v>5890</v>
      </c>
      <c r="VIS367" s="302" t="s">
        <v>5890</v>
      </c>
      <c r="VIT367" s="302" t="s">
        <v>5890</v>
      </c>
      <c r="VIU367" s="302" t="s">
        <v>5890</v>
      </c>
      <c r="VIV367" s="302" t="s">
        <v>5890</v>
      </c>
      <c r="VIW367" s="302" t="s">
        <v>5890</v>
      </c>
      <c r="VIX367" s="302" t="s">
        <v>5890</v>
      </c>
      <c r="VIY367" s="302" t="s">
        <v>5890</v>
      </c>
      <c r="VIZ367" s="302" t="s">
        <v>5890</v>
      </c>
      <c r="VJA367" s="302" t="s">
        <v>5890</v>
      </c>
      <c r="VJB367" s="302" t="s">
        <v>5890</v>
      </c>
      <c r="VJC367" s="302" t="s">
        <v>5890</v>
      </c>
      <c r="VJD367" s="302" t="s">
        <v>5890</v>
      </c>
      <c r="VJE367" s="302" t="s">
        <v>5890</v>
      </c>
      <c r="VJF367" s="302" t="s">
        <v>5890</v>
      </c>
      <c r="VJG367" s="302" t="s">
        <v>5890</v>
      </c>
      <c r="VJH367" s="302" t="s">
        <v>5890</v>
      </c>
      <c r="VJI367" s="302" t="s">
        <v>5890</v>
      </c>
      <c r="VJJ367" s="302" t="s">
        <v>5890</v>
      </c>
      <c r="VJK367" s="302" t="s">
        <v>5890</v>
      </c>
      <c r="VJL367" s="302" t="s">
        <v>5890</v>
      </c>
      <c r="VJM367" s="302" t="s">
        <v>5890</v>
      </c>
      <c r="VJN367" s="302" t="s">
        <v>5890</v>
      </c>
      <c r="VJO367" s="302" t="s">
        <v>5890</v>
      </c>
      <c r="VJP367" s="302" t="s">
        <v>5890</v>
      </c>
      <c r="VJQ367" s="302" t="s">
        <v>5890</v>
      </c>
      <c r="VJR367" s="302" t="s">
        <v>5890</v>
      </c>
      <c r="VJS367" s="302" t="s">
        <v>5890</v>
      </c>
      <c r="VJT367" s="302" t="s">
        <v>5890</v>
      </c>
      <c r="VJU367" s="302" t="s">
        <v>5890</v>
      </c>
      <c r="VJV367" s="302" t="s">
        <v>5890</v>
      </c>
      <c r="VJW367" s="302" t="s">
        <v>5890</v>
      </c>
      <c r="VJX367" s="302" t="s">
        <v>5890</v>
      </c>
      <c r="VJY367" s="302" t="s">
        <v>5890</v>
      </c>
      <c r="VJZ367" s="302" t="s">
        <v>5890</v>
      </c>
      <c r="VKA367" s="302" t="s">
        <v>5890</v>
      </c>
      <c r="VKB367" s="302" t="s">
        <v>5890</v>
      </c>
      <c r="VKC367" s="302" t="s">
        <v>5890</v>
      </c>
      <c r="VKD367" s="302" t="s">
        <v>5890</v>
      </c>
      <c r="VKE367" s="302" t="s">
        <v>5890</v>
      </c>
      <c r="VKF367" s="302" t="s">
        <v>5890</v>
      </c>
      <c r="VKG367" s="302" t="s">
        <v>5890</v>
      </c>
      <c r="VKH367" s="302" t="s">
        <v>5890</v>
      </c>
      <c r="VKI367" s="302" t="s">
        <v>5890</v>
      </c>
      <c r="VKJ367" s="302" t="s">
        <v>5890</v>
      </c>
      <c r="VKK367" s="302" t="s">
        <v>5890</v>
      </c>
      <c r="VKL367" s="302" t="s">
        <v>5890</v>
      </c>
      <c r="VKM367" s="302" t="s">
        <v>5890</v>
      </c>
      <c r="VKN367" s="302" t="s">
        <v>5890</v>
      </c>
      <c r="VKO367" s="302" t="s">
        <v>5890</v>
      </c>
      <c r="VKP367" s="302" t="s">
        <v>5890</v>
      </c>
      <c r="VKQ367" s="302" t="s">
        <v>5890</v>
      </c>
      <c r="VKR367" s="302" t="s">
        <v>5890</v>
      </c>
      <c r="VKS367" s="302" t="s">
        <v>5890</v>
      </c>
      <c r="VKT367" s="302" t="s">
        <v>5890</v>
      </c>
      <c r="VKU367" s="302" t="s">
        <v>5890</v>
      </c>
      <c r="VKV367" s="302" t="s">
        <v>5890</v>
      </c>
      <c r="VKW367" s="302" t="s">
        <v>5890</v>
      </c>
      <c r="VKX367" s="302" t="s">
        <v>5890</v>
      </c>
      <c r="VKY367" s="302" t="s">
        <v>5890</v>
      </c>
      <c r="VKZ367" s="302" t="s">
        <v>5890</v>
      </c>
      <c r="VLA367" s="302" t="s">
        <v>5890</v>
      </c>
      <c r="VLB367" s="302" t="s">
        <v>5890</v>
      </c>
      <c r="VLC367" s="302" t="s">
        <v>5890</v>
      </c>
      <c r="VLD367" s="302" t="s">
        <v>5890</v>
      </c>
      <c r="VLE367" s="302" t="s">
        <v>5890</v>
      </c>
      <c r="VLF367" s="302" t="s">
        <v>5890</v>
      </c>
      <c r="VLG367" s="302" t="s">
        <v>5890</v>
      </c>
      <c r="VLH367" s="302" t="s">
        <v>5890</v>
      </c>
      <c r="VLI367" s="302" t="s">
        <v>5890</v>
      </c>
      <c r="VLJ367" s="302" t="s">
        <v>5890</v>
      </c>
      <c r="VLK367" s="302" t="s">
        <v>5890</v>
      </c>
      <c r="VLL367" s="302" t="s">
        <v>5890</v>
      </c>
      <c r="VLM367" s="302" t="s">
        <v>5890</v>
      </c>
      <c r="VLN367" s="302" t="s">
        <v>5890</v>
      </c>
      <c r="VLO367" s="302" t="s">
        <v>5890</v>
      </c>
      <c r="VLP367" s="302" t="s">
        <v>5890</v>
      </c>
      <c r="VLQ367" s="302" t="s">
        <v>5890</v>
      </c>
      <c r="VLR367" s="302" t="s">
        <v>5890</v>
      </c>
      <c r="VLS367" s="302" t="s">
        <v>5890</v>
      </c>
      <c r="VLT367" s="302" t="s">
        <v>5890</v>
      </c>
      <c r="VLU367" s="302" t="s">
        <v>5890</v>
      </c>
      <c r="VLV367" s="302" t="s">
        <v>5890</v>
      </c>
      <c r="VLW367" s="302" t="s">
        <v>5890</v>
      </c>
      <c r="VLX367" s="302" t="s">
        <v>5890</v>
      </c>
      <c r="VLY367" s="302" t="s">
        <v>5890</v>
      </c>
      <c r="VLZ367" s="302" t="s">
        <v>5890</v>
      </c>
      <c r="VMA367" s="302" t="s">
        <v>5890</v>
      </c>
      <c r="VMB367" s="302" t="s">
        <v>5890</v>
      </c>
      <c r="VMC367" s="302" t="s">
        <v>5890</v>
      </c>
      <c r="VMD367" s="302" t="s">
        <v>5890</v>
      </c>
      <c r="VME367" s="302" t="s">
        <v>5890</v>
      </c>
      <c r="VMF367" s="302" t="s">
        <v>5890</v>
      </c>
      <c r="VMG367" s="302" t="s">
        <v>5890</v>
      </c>
      <c r="VMH367" s="302" t="s">
        <v>5890</v>
      </c>
      <c r="VMI367" s="302" t="s">
        <v>5890</v>
      </c>
      <c r="VMJ367" s="302" t="s">
        <v>5890</v>
      </c>
      <c r="VMK367" s="302" t="s">
        <v>5890</v>
      </c>
      <c r="VML367" s="302" t="s">
        <v>5890</v>
      </c>
      <c r="VMM367" s="302" t="s">
        <v>5890</v>
      </c>
      <c r="VMN367" s="302" t="s">
        <v>5890</v>
      </c>
      <c r="VMO367" s="302" t="s">
        <v>5890</v>
      </c>
      <c r="VMP367" s="302" t="s">
        <v>5890</v>
      </c>
      <c r="VMQ367" s="302" t="s">
        <v>5890</v>
      </c>
      <c r="VMR367" s="302" t="s">
        <v>5890</v>
      </c>
      <c r="VMS367" s="302" t="s">
        <v>5890</v>
      </c>
      <c r="VMT367" s="302" t="s">
        <v>5890</v>
      </c>
      <c r="VMU367" s="302" t="s">
        <v>5890</v>
      </c>
      <c r="VMV367" s="302" t="s">
        <v>5890</v>
      </c>
      <c r="VMW367" s="302" t="s">
        <v>5890</v>
      </c>
      <c r="VMX367" s="302" t="s">
        <v>5890</v>
      </c>
      <c r="VMY367" s="302" t="s">
        <v>5890</v>
      </c>
      <c r="VMZ367" s="302" t="s">
        <v>5890</v>
      </c>
      <c r="VNA367" s="302" t="s">
        <v>5890</v>
      </c>
      <c r="VNB367" s="302" t="s">
        <v>5890</v>
      </c>
      <c r="VNC367" s="302" t="s">
        <v>5890</v>
      </c>
      <c r="VND367" s="302" t="s">
        <v>5890</v>
      </c>
      <c r="VNE367" s="302" t="s">
        <v>5890</v>
      </c>
      <c r="VNF367" s="302" t="s">
        <v>5890</v>
      </c>
      <c r="VNG367" s="302" t="s">
        <v>5890</v>
      </c>
      <c r="VNH367" s="302" t="s">
        <v>5890</v>
      </c>
      <c r="VNI367" s="302" t="s">
        <v>5890</v>
      </c>
      <c r="VNJ367" s="302" t="s">
        <v>5890</v>
      </c>
      <c r="VNK367" s="302" t="s">
        <v>5890</v>
      </c>
      <c r="VNL367" s="302" t="s">
        <v>5890</v>
      </c>
      <c r="VNM367" s="302" t="s">
        <v>5890</v>
      </c>
      <c r="VNN367" s="302" t="s">
        <v>5890</v>
      </c>
      <c r="VNO367" s="302" t="s">
        <v>5890</v>
      </c>
      <c r="VNP367" s="302" t="s">
        <v>5890</v>
      </c>
      <c r="VNQ367" s="302" t="s">
        <v>5890</v>
      </c>
      <c r="VNR367" s="302" t="s">
        <v>5890</v>
      </c>
      <c r="VNS367" s="302" t="s">
        <v>5890</v>
      </c>
      <c r="VNT367" s="302" t="s">
        <v>5890</v>
      </c>
      <c r="VNU367" s="302" t="s">
        <v>5890</v>
      </c>
      <c r="VNV367" s="302" t="s">
        <v>5890</v>
      </c>
      <c r="VNW367" s="302" t="s">
        <v>5890</v>
      </c>
      <c r="VNX367" s="302" t="s">
        <v>5890</v>
      </c>
      <c r="VNY367" s="302" t="s">
        <v>5890</v>
      </c>
      <c r="VNZ367" s="302" t="s">
        <v>5890</v>
      </c>
      <c r="VOA367" s="302" t="s">
        <v>5890</v>
      </c>
      <c r="VOB367" s="302" t="s">
        <v>5890</v>
      </c>
      <c r="VOC367" s="302" t="s">
        <v>5890</v>
      </c>
      <c r="VOD367" s="302" t="s">
        <v>5890</v>
      </c>
      <c r="VOE367" s="302" t="s">
        <v>5890</v>
      </c>
      <c r="VOF367" s="302" t="s">
        <v>5890</v>
      </c>
      <c r="VOG367" s="302" t="s">
        <v>5890</v>
      </c>
      <c r="VOH367" s="302" t="s">
        <v>5890</v>
      </c>
      <c r="VOI367" s="302" t="s">
        <v>5890</v>
      </c>
      <c r="VOJ367" s="302" t="s">
        <v>5890</v>
      </c>
      <c r="VOK367" s="302" t="s">
        <v>5890</v>
      </c>
      <c r="VOL367" s="302" t="s">
        <v>5890</v>
      </c>
      <c r="VOM367" s="302" t="s">
        <v>5890</v>
      </c>
      <c r="VON367" s="302" t="s">
        <v>5890</v>
      </c>
      <c r="VOO367" s="302" t="s">
        <v>5890</v>
      </c>
      <c r="VOP367" s="302" t="s">
        <v>5890</v>
      </c>
      <c r="VOQ367" s="302" t="s">
        <v>5890</v>
      </c>
      <c r="VOR367" s="302" t="s">
        <v>5890</v>
      </c>
      <c r="VOS367" s="302" t="s">
        <v>5890</v>
      </c>
      <c r="VOT367" s="302" t="s">
        <v>5890</v>
      </c>
      <c r="VOU367" s="302" t="s">
        <v>5890</v>
      </c>
      <c r="VOV367" s="302" t="s">
        <v>5890</v>
      </c>
      <c r="VOW367" s="302" t="s">
        <v>5890</v>
      </c>
      <c r="VOX367" s="302" t="s">
        <v>5890</v>
      </c>
      <c r="VOY367" s="302" t="s">
        <v>5890</v>
      </c>
      <c r="VOZ367" s="302" t="s">
        <v>5890</v>
      </c>
      <c r="VPA367" s="302" t="s">
        <v>5890</v>
      </c>
      <c r="VPB367" s="302" t="s">
        <v>5890</v>
      </c>
      <c r="VPC367" s="302" t="s">
        <v>5890</v>
      </c>
      <c r="VPD367" s="302" t="s">
        <v>5890</v>
      </c>
      <c r="VPE367" s="302" t="s">
        <v>5890</v>
      </c>
      <c r="VPF367" s="302" t="s">
        <v>5890</v>
      </c>
      <c r="VPG367" s="302" t="s">
        <v>5890</v>
      </c>
      <c r="VPH367" s="302" t="s">
        <v>5890</v>
      </c>
      <c r="VPI367" s="302" t="s">
        <v>5890</v>
      </c>
      <c r="VPJ367" s="302" t="s">
        <v>5890</v>
      </c>
      <c r="VPK367" s="302" t="s">
        <v>5890</v>
      </c>
      <c r="VPL367" s="302" t="s">
        <v>5890</v>
      </c>
      <c r="VPM367" s="302" t="s">
        <v>5890</v>
      </c>
      <c r="VPN367" s="302" t="s">
        <v>5890</v>
      </c>
      <c r="VPO367" s="302" t="s">
        <v>5890</v>
      </c>
      <c r="VPP367" s="302" t="s">
        <v>5890</v>
      </c>
      <c r="VPQ367" s="302" t="s">
        <v>5890</v>
      </c>
      <c r="VPR367" s="302" t="s">
        <v>5890</v>
      </c>
      <c r="VPS367" s="302" t="s">
        <v>5890</v>
      </c>
      <c r="VPT367" s="302" t="s">
        <v>5890</v>
      </c>
      <c r="VPU367" s="302" t="s">
        <v>5890</v>
      </c>
      <c r="VPV367" s="302" t="s">
        <v>5890</v>
      </c>
      <c r="VPW367" s="302" t="s">
        <v>5890</v>
      </c>
      <c r="VPX367" s="302" t="s">
        <v>5890</v>
      </c>
      <c r="VPY367" s="302" t="s">
        <v>5890</v>
      </c>
      <c r="VPZ367" s="302" t="s">
        <v>5890</v>
      </c>
      <c r="VQA367" s="302" t="s">
        <v>5890</v>
      </c>
      <c r="VQB367" s="302" t="s">
        <v>5890</v>
      </c>
      <c r="VQC367" s="302" t="s">
        <v>5890</v>
      </c>
      <c r="VQD367" s="302" t="s">
        <v>5890</v>
      </c>
      <c r="VQE367" s="302" t="s">
        <v>5890</v>
      </c>
      <c r="VQF367" s="302" t="s">
        <v>5890</v>
      </c>
      <c r="VQG367" s="302" t="s">
        <v>5890</v>
      </c>
      <c r="VQH367" s="302" t="s">
        <v>5890</v>
      </c>
      <c r="VQI367" s="302" t="s">
        <v>5890</v>
      </c>
      <c r="VQJ367" s="302" t="s">
        <v>5890</v>
      </c>
      <c r="VQK367" s="302" t="s">
        <v>5890</v>
      </c>
      <c r="VQL367" s="302" t="s">
        <v>5890</v>
      </c>
      <c r="VQM367" s="302" t="s">
        <v>5890</v>
      </c>
      <c r="VQN367" s="302" t="s">
        <v>5890</v>
      </c>
      <c r="VQO367" s="302" t="s">
        <v>5890</v>
      </c>
      <c r="VQP367" s="302" t="s">
        <v>5890</v>
      </c>
      <c r="VQQ367" s="302" t="s">
        <v>5890</v>
      </c>
      <c r="VQR367" s="302" t="s">
        <v>5890</v>
      </c>
      <c r="VQS367" s="302" t="s">
        <v>5890</v>
      </c>
      <c r="VQT367" s="302" t="s">
        <v>5890</v>
      </c>
      <c r="VQU367" s="302" t="s">
        <v>5890</v>
      </c>
      <c r="VQV367" s="302" t="s">
        <v>5890</v>
      </c>
      <c r="VQW367" s="302" t="s">
        <v>5890</v>
      </c>
      <c r="VQX367" s="302" t="s">
        <v>5890</v>
      </c>
      <c r="VQY367" s="302" t="s">
        <v>5890</v>
      </c>
      <c r="VQZ367" s="302" t="s">
        <v>5890</v>
      </c>
      <c r="VRA367" s="302" t="s">
        <v>5890</v>
      </c>
      <c r="VRB367" s="302" t="s">
        <v>5890</v>
      </c>
      <c r="VRC367" s="302" t="s">
        <v>5890</v>
      </c>
      <c r="VRD367" s="302" t="s">
        <v>5890</v>
      </c>
      <c r="VRE367" s="302" t="s">
        <v>5890</v>
      </c>
      <c r="VRF367" s="302" t="s">
        <v>5890</v>
      </c>
      <c r="VRG367" s="302" t="s">
        <v>5890</v>
      </c>
      <c r="VRH367" s="302" t="s">
        <v>5890</v>
      </c>
      <c r="VRI367" s="302" t="s">
        <v>5890</v>
      </c>
      <c r="VRJ367" s="302" t="s">
        <v>5890</v>
      </c>
      <c r="VRK367" s="302" t="s">
        <v>5890</v>
      </c>
      <c r="VRL367" s="302" t="s">
        <v>5890</v>
      </c>
      <c r="VRM367" s="302" t="s">
        <v>5890</v>
      </c>
      <c r="VRN367" s="302" t="s">
        <v>5890</v>
      </c>
      <c r="VRO367" s="302" t="s">
        <v>5890</v>
      </c>
      <c r="VRP367" s="302" t="s">
        <v>5890</v>
      </c>
      <c r="VRQ367" s="302" t="s">
        <v>5890</v>
      </c>
      <c r="VRR367" s="302" t="s">
        <v>5890</v>
      </c>
      <c r="VRS367" s="302" t="s">
        <v>5890</v>
      </c>
      <c r="VRT367" s="302" t="s">
        <v>5890</v>
      </c>
      <c r="VRU367" s="302" t="s">
        <v>5890</v>
      </c>
      <c r="VRV367" s="302" t="s">
        <v>5890</v>
      </c>
      <c r="VRW367" s="302" t="s">
        <v>5890</v>
      </c>
      <c r="VRX367" s="302" t="s">
        <v>5890</v>
      </c>
      <c r="VRY367" s="302" t="s">
        <v>5890</v>
      </c>
      <c r="VRZ367" s="302" t="s">
        <v>5890</v>
      </c>
      <c r="VSA367" s="302" t="s">
        <v>5890</v>
      </c>
      <c r="VSB367" s="302" t="s">
        <v>5890</v>
      </c>
      <c r="VSC367" s="302" t="s">
        <v>5890</v>
      </c>
      <c r="VSD367" s="302" t="s">
        <v>5890</v>
      </c>
      <c r="VSE367" s="302" t="s">
        <v>5890</v>
      </c>
      <c r="VSF367" s="302" t="s">
        <v>5890</v>
      </c>
      <c r="VSG367" s="302" t="s">
        <v>5890</v>
      </c>
      <c r="VSH367" s="302" t="s">
        <v>5890</v>
      </c>
      <c r="VSI367" s="302" t="s">
        <v>5890</v>
      </c>
      <c r="VSJ367" s="302" t="s">
        <v>5890</v>
      </c>
      <c r="VSK367" s="302" t="s">
        <v>5890</v>
      </c>
      <c r="VSL367" s="302" t="s">
        <v>5890</v>
      </c>
      <c r="VSM367" s="302" t="s">
        <v>5890</v>
      </c>
      <c r="VSN367" s="302" t="s">
        <v>5890</v>
      </c>
      <c r="VSO367" s="302" t="s">
        <v>5890</v>
      </c>
      <c r="VSP367" s="302" t="s">
        <v>5890</v>
      </c>
      <c r="VSQ367" s="302" t="s">
        <v>5890</v>
      </c>
      <c r="VSR367" s="302" t="s">
        <v>5890</v>
      </c>
      <c r="VSS367" s="302" t="s">
        <v>5890</v>
      </c>
      <c r="VST367" s="302" t="s">
        <v>5890</v>
      </c>
      <c r="VSU367" s="302" t="s">
        <v>5890</v>
      </c>
      <c r="VSV367" s="302" t="s">
        <v>5890</v>
      </c>
      <c r="VSW367" s="302" t="s">
        <v>5890</v>
      </c>
      <c r="VSX367" s="302" t="s">
        <v>5890</v>
      </c>
      <c r="VSY367" s="302" t="s">
        <v>5890</v>
      </c>
      <c r="VSZ367" s="302" t="s">
        <v>5890</v>
      </c>
      <c r="VTA367" s="302" t="s">
        <v>5890</v>
      </c>
      <c r="VTB367" s="302" t="s">
        <v>5890</v>
      </c>
      <c r="VTC367" s="302" t="s">
        <v>5890</v>
      </c>
      <c r="VTD367" s="302" t="s">
        <v>5890</v>
      </c>
      <c r="VTE367" s="302" t="s">
        <v>5890</v>
      </c>
      <c r="VTF367" s="302" t="s">
        <v>5890</v>
      </c>
      <c r="VTG367" s="302" t="s">
        <v>5890</v>
      </c>
      <c r="VTH367" s="302" t="s">
        <v>5890</v>
      </c>
      <c r="VTI367" s="302" t="s">
        <v>5890</v>
      </c>
      <c r="VTJ367" s="302" t="s">
        <v>5890</v>
      </c>
      <c r="VTK367" s="302" t="s">
        <v>5890</v>
      </c>
      <c r="VTL367" s="302" t="s">
        <v>5890</v>
      </c>
      <c r="VTM367" s="302" t="s">
        <v>5890</v>
      </c>
      <c r="VTN367" s="302" t="s">
        <v>5890</v>
      </c>
      <c r="VTO367" s="302" t="s">
        <v>5890</v>
      </c>
      <c r="VTP367" s="302" t="s">
        <v>5890</v>
      </c>
      <c r="VTQ367" s="302" t="s">
        <v>5890</v>
      </c>
      <c r="VTR367" s="302" t="s">
        <v>5890</v>
      </c>
      <c r="VTS367" s="302" t="s">
        <v>5890</v>
      </c>
      <c r="VTT367" s="302" t="s">
        <v>5890</v>
      </c>
      <c r="VTU367" s="302" t="s">
        <v>5890</v>
      </c>
      <c r="VTV367" s="302" t="s">
        <v>5890</v>
      </c>
      <c r="VTW367" s="302" t="s">
        <v>5890</v>
      </c>
      <c r="VTX367" s="302" t="s">
        <v>5890</v>
      </c>
      <c r="VTY367" s="302" t="s">
        <v>5890</v>
      </c>
      <c r="VTZ367" s="302" t="s">
        <v>5890</v>
      </c>
      <c r="VUA367" s="302" t="s">
        <v>5890</v>
      </c>
      <c r="VUB367" s="302" t="s">
        <v>5890</v>
      </c>
      <c r="VUC367" s="302" t="s">
        <v>5890</v>
      </c>
      <c r="VUD367" s="302" t="s">
        <v>5890</v>
      </c>
      <c r="VUE367" s="302" t="s">
        <v>5890</v>
      </c>
      <c r="VUF367" s="302" t="s">
        <v>5890</v>
      </c>
      <c r="VUG367" s="302" t="s">
        <v>5890</v>
      </c>
      <c r="VUH367" s="302" t="s">
        <v>5890</v>
      </c>
      <c r="VUI367" s="302" t="s">
        <v>5890</v>
      </c>
      <c r="VUJ367" s="302" t="s">
        <v>5890</v>
      </c>
      <c r="VUK367" s="302" t="s">
        <v>5890</v>
      </c>
      <c r="VUL367" s="302" t="s">
        <v>5890</v>
      </c>
      <c r="VUM367" s="302" t="s">
        <v>5890</v>
      </c>
      <c r="VUN367" s="302" t="s">
        <v>5890</v>
      </c>
      <c r="VUO367" s="302" t="s">
        <v>5890</v>
      </c>
      <c r="VUP367" s="302" t="s">
        <v>5890</v>
      </c>
      <c r="VUQ367" s="302" t="s">
        <v>5890</v>
      </c>
      <c r="VUR367" s="302" t="s">
        <v>5890</v>
      </c>
      <c r="VUS367" s="302" t="s">
        <v>5890</v>
      </c>
      <c r="VUT367" s="302" t="s">
        <v>5890</v>
      </c>
      <c r="VUU367" s="302" t="s">
        <v>5890</v>
      </c>
      <c r="VUV367" s="302" t="s">
        <v>5890</v>
      </c>
      <c r="VUW367" s="302" t="s">
        <v>5890</v>
      </c>
      <c r="VUX367" s="302" t="s">
        <v>5890</v>
      </c>
      <c r="VUY367" s="302" t="s">
        <v>5890</v>
      </c>
      <c r="VUZ367" s="302" t="s">
        <v>5890</v>
      </c>
      <c r="VVA367" s="302" t="s">
        <v>5890</v>
      </c>
      <c r="VVB367" s="302" t="s">
        <v>5890</v>
      </c>
      <c r="VVC367" s="302" t="s">
        <v>5890</v>
      </c>
      <c r="VVD367" s="302" t="s">
        <v>5890</v>
      </c>
      <c r="VVE367" s="302" t="s">
        <v>5890</v>
      </c>
      <c r="VVF367" s="302" t="s">
        <v>5890</v>
      </c>
      <c r="VVG367" s="302" t="s">
        <v>5890</v>
      </c>
      <c r="VVH367" s="302" t="s">
        <v>5890</v>
      </c>
      <c r="VVI367" s="302" t="s">
        <v>5890</v>
      </c>
      <c r="VVJ367" s="302" t="s">
        <v>5890</v>
      </c>
      <c r="VVK367" s="302" t="s">
        <v>5890</v>
      </c>
      <c r="VVL367" s="302" t="s">
        <v>5890</v>
      </c>
      <c r="VVM367" s="302" t="s">
        <v>5890</v>
      </c>
      <c r="VVN367" s="302" t="s">
        <v>5890</v>
      </c>
      <c r="VVO367" s="302" t="s">
        <v>5890</v>
      </c>
      <c r="VVP367" s="302" t="s">
        <v>5890</v>
      </c>
      <c r="VVQ367" s="302" t="s">
        <v>5890</v>
      </c>
      <c r="VVR367" s="302" t="s">
        <v>5890</v>
      </c>
      <c r="VVS367" s="302" t="s">
        <v>5890</v>
      </c>
      <c r="VVT367" s="302" t="s">
        <v>5890</v>
      </c>
      <c r="VVU367" s="302" t="s">
        <v>5890</v>
      </c>
      <c r="VVV367" s="302" t="s">
        <v>5890</v>
      </c>
      <c r="VVW367" s="302" t="s">
        <v>5890</v>
      </c>
      <c r="VVX367" s="302" t="s">
        <v>5890</v>
      </c>
      <c r="VVY367" s="302" t="s">
        <v>5890</v>
      </c>
      <c r="VVZ367" s="302" t="s">
        <v>5890</v>
      </c>
      <c r="VWA367" s="302" t="s">
        <v>5890</v>
      </c>
      <c r="VWB367" s="302" t="s">
        <v>5890</v>
      </c>
      <c r="VWC367" s="302" t="s">
        <v>5890</v>
      </c>
      <c r="VWD367" s="302" t="s">
        <v>5890</v>
      </c>
      <c r="VWE367" s="302" t="s">
        <v>5890</v>
      </c>
      <c r="VWF367" s="302" t="s">
        <v>5890</v>
      </c>
      <c r="VWG367" s="302" t="s">
        <v>5890</v>
      </c>
      <c r="VWH367" s="302" t="s">
        <v>5890</v>
      </c>
      <c r="VWI367" s="302" t="s">
        <v>5890</v>
      </c>
      <c r="VWJ367" s="302" t="s">
        <v>5890</v>
      </c>
      <c r="VWK367" s="302" t="s">
        <v>5890</v>
      </c>
      <c r="VWL367" s="302" t="s">
        <v>5890</v>
      </c>
      <c r="VWM367" s="302" t="s">
        <v>5890</v>
      </c>
      <c r="VWN367" s="302" t="s">
        <v>5890</v>
      </c>
      <c r="VWO367" s="302" t="s">
        <v>5890</v>
      </c>
      <c r="VWP367" s="302" t="s">
        <v>5890</v>
      </c>
      <c r="VWQ367" s="302" t="s">
        <v>5890</v>
      </c>
      <c r="VWR367" s="302" t="s">
        <v>5890</v>
      </c>
      <c r="VWS367" s="302" t="s">
        <v>5890</v>
      </c>
      <c r="VWT367" s="302" t="s">
        <v>5890</v>
      </c>
      <c r="VWU367" s="302" t="s">
        <v>5890</v>
      </c>
      <c r="VWV367" s="302" t="s">
        <v>5890</v>
      </c>
      <c r="VWW367" s="302" t="s">
        <v>5890</v>
      </c>
      <c r="VWX367" s="302" t="s">
        <v>5890</v>
      </c>
      <c r="VWY367" s="302" t="s">
        <v>5890</v>
      </c>
      <c r="VWZ367" s="302" t="s">
        <v>5890</v>
      </c>
      <c r="VXA367" s="302" t="s">
        <v>5890</v>
      </c>
      <c r="VXB367" s="302" t="s">
        <v>5890</v>
      </c>
      <c r="VXC367" s="302" t="s">
        <v>5890</v>
      </c>
      <c r="VXD367" s="302" t="s">
        <v>5890</v>
      </c>
      <c r="VXE367" s="302" t="s">
        <v>5890</v>
      </c>
      <c r="VXF367" s="302" t="s">
        <v>5890</v>
      </c>
      <c r="VXG367" s="302" t="s">
        <v>5890</v>
      </c>
      <c r="VXH367" s="302" t="s">
        <v>5890</v>
      </c>
      <c r="VXI367" s="302" t="s">
        <v>5890</v>
      </c>
      <c r="VXJ367" s="302" t="s">
        <v>5890</v>
      </c>
      <c r="VXK367" s="302" t="s">
        <v>5890</v>
      </c>
      <c r="VXL367" s="302" t="s">
        <v>5890</v>
      </c>
      <c r="VXM367" s="302" t="s">
        <v>5890</v>
      </c>
      <c r="VXN367" s="302" t="s">
        <v>5890</v>
      </c>
      <c r="VXO367" s="302" t="s">
        <v>5890</v>
      </c>
      <c r="VXP367" s="302" t="s">
        <v>5890</v>
      </c>
      <c r="VXQ367" s="302" t="s">
        <v>5890</v>
      </c>
      <c r="VXR367" s="302" t="s">
        <v>5890</v>
      </c>
      <c r="VXS367" s="302" t="s">
        <v>5890</v>
      </c>
      <c r="VXT367" s="302" t="s">
        <v>5890</v>
      </c>
      <c r="VXU367" s="302" t="s">
        <v>5890</v>
      </c>
      <c r="VXV367" s="302" t="s">
        <v>5890</v>
      </c>
      <c r="VXW367" s="302" t="s">
        <v>5890</v>
      </c>
      <c r="VXX367" s="302" t="s">
        <v>5890</v>
      </c>
      <c r="VXY367" s="302" t="s">
        <v>5890</v>
      </c>
      <c r="VXZ367" s="302" t="s">
        <v>5890</v>
      </c>
      <c r="VYA367" s="302" t="s">
        <v>5890</v>
      </c>
      <c r="VYB367" s="302" t="s">
        <v>5890</v>
      </c>
      <c r="VYC367" s="302" t="s">
        <v>5890</v>
      </c>
      <c r="VYD367" s="302" t="s">
        <v>5890</v>
      </c>
      <c r="VYE367" s="302" t="s">
        <v>5890</v>
      </c>
      <c r="VYF367" s="302" t="s">
        <v>5890</v>
      </c>
      <c r="VYG367" s="302" t="s">
        <v>5890</v>
      </c>
      <c r="VYH367" s="302" t="s">
        <v>5890</v>
      </c>
      <c r="VYI367" s="302" t="s">
        <v>5890</v>
      </c>
      <c r="VYJ367" s="302" t="s">
        <v>5890</v>
      </c>
      <c r="VYK367" s="302" t="s">
        <v>5890</v>
      </c>
      <c r="VYL367" s="302" t="s">
        <v>5890</v>
      </c>
      <c r="VYM367" s="302" t="s">
        <v>5890</v>
      </c>
      <c r="VYN367" s="302" t="s">
        <v>5890</v>
      </c>
      <c r="VYO367" s="302" t="s">
        <v>5890</v>
      </c>
      <c r="VYP367" s="302" t="s">
        <v>5890</v>
      </c>
      <c r="VYQ367" s="302" t="s">
        <v>5890</v>
      </c>
      <c r="VYR367" s="302" t="s">
        <v>5890</v>
      </c>
      <c r="VYS367" s="302" t="s">
        <v>5890</v>
      </c>
      <c r="VYT367" s="302" t="s">
        <v>5890</v>
      </c>
      <c r="VYU367" s="302" t="s">
        <v>5890</v>
      </c>
      <c r="VYV367" s="302" t="s">
        <v>5890</v>
      </c>
      <c r="VYW367" s="302" t="s">
        <v>5890</v>
      </c>
      <c r="VYX367" s="302" t="s">
        <v>5890</v>
      </c>
      <c r="VYY367" s="302" t="s">
        <v>5890</v>
      </c>
      <c r="VYZ367" s="302" t="s">
        <v>5890</v>
      </c>
      <c r="VZA367" s="302" t="s">
        <v>5890</v>
      </c>
      <c r="VZB367" s="302" t="s">
        <v>5890</v>
      </c>
      <c r="VZC367" s="302" t="s">
        <v>5890</v>
      </c>
      <c r="VZD367" s="302" t="s">
        <v>5890</v>
      </c>
      <c r="VZE367" s="302" t="s">
        <v>5890</v>
      </c>
      <c r="VZF367" s="302" t="s">
        <v>5890</v>
      </c>
      <c r="VZG367" s="302" t="s">
        <v>5890</v>
      </c>
      <c r="VZH367" s="302" t="s">
        <v>5890</v>
      </c>
      <c r="VZI367" s="302" t="s">
        <v>5890</v>
      </c>
      <c r="VZJ367" s="302" t="s">
        <v>5890</v>
      </c>
      <c r="VZK367" s="302" t="s">
        <v>5890</v>
      </c>
      <c r="VZL367" s="302" t="s">
        <v>5890</v>
      </c>
      <c r="VZM367" s="302" t="s">
        <v>5890</v>
      </c>
      <c r="VZN367" s="302" t="s">
        <v>5890</v>
      </c>
      <c r="VZO367" s="302" t="s">
        <v>5890</v>
      </c>
      <c r="VZP367" s="302" t="s">
        <v>5890</v>
      </c>
      <c r="VZQ367" s="302" t="s">
        <v>5890</v>
      </c>
      <c r="VZR367" s="302" t="s">
        <v>5890</v>
      </c>
      <c r="VZS367" s="302" t="s">
        <v>5890</v>
      </c>
      <c r="VZT367" s="302" t="s">
        <v>5890</v>
      </c>
      <c r="VZU367" s="302" t="s">
        <v>5890</v>
      </c>
      <c r="VZV367" s="302" t="s">
        <v>5890</v>
      </c>
      <c r="VZW367" s="302" t="s">
        <v>5890</v>
      </c>
      <c r="VZX367" s="302" t="s">
        <v>5890</v>
      </c>
      <c r="VZY367" s="302" t="s">
        <v>5890</v>
      </c>
      <c r="VZZ367" s="302" t="s">
        <v>5890</v>
      </c>
      <c r="WAA367" s="302" t="s">
        <v>5890</v>
      </c>
      <c r="WAB367" s="302" t="s">
        <v>5890</v>
      </c>
      <c r="WAC367" s="302" t="s">
        <v>5890</v>
      </c>
      <c r="WAD367" s="302" t="s">
        <v>5890</v>
      </c>
      <c r="WAE367" s="302" t="s">
        <v>5890</v>
      </c>
      <c r="WAF367" s="302" t="s">
        <v>5890</v>
      </c>
      <c r="WAG367" s="302" t="s">
        <v>5890</v>
      </c>
      <c r="WAH367" s="302" t="s">
        <v>5890</v>
      </c>
      <c r="WAI367" s="302" t="s">
        <v>5890</v>
      </c>
      <c r="WAJ367" s="302" t="s">
        <v>5890</v>
      </c>
      <c r="WAK367" s="302" t="s">
        <v>5890</v>
      </c>
      <c r="WAL367" s="302" t="s">
        <v>5890</v>
      </c>
      <c r="WAM367" s="302" t="s">
        <v>5890</v>
      </c>
      <c r="WAN367" s="302" t="s">
        <v>5890</v>
      </c>
      <c r="WAO367" s="302" t="s">
        <v>5890</v>
      </c>
      <c r="WAP367" s="302" t="s">
        <v>5890</v>
      </c>
      <c r="WAQ367" s="302" t="s">
        <v>5890</v>
      </c>
      <c r="WAR367" s="302" t="s">
        <v>5890</v>
      </c>
      <c r="WAS367" s="302" t="s">
        <v>5890</v>
      </c>
      <c r="WAT367" s="302" t="s">
        <v>5890</v>
      </c>
      <c r="WAU367" s="302" t="s">
        <v>5890</v>
      </c>
      <c r="WAV367" s="302" t="s">
        <v>5890</v>
      </c>
      <c r="WAW367" s="302" t="s">
        <v>5890</v>
      </c>
      <c r="WAX367" s="302" t="s">
        <v>5890</v>
      </c>
      <c r="WAY367" s="302" t="s">
        <v>5890</v>
      </c>
      <c r="WAZ367" s="302" t="s">
        <v>5890</v>
      </c>
      <c r="WBA367" s="302" t="s">
        <v>5890</v>
      </c>
      <c r="WBB367" s="302" t="s">
        <v>5890</v>
      </c>
      <c r="WBC367" s="302" t="s">
        <v>5890</v>
      </c>
      <c r="WBD367" s="302" t="s">
        <v>5890</v>
      </c>
      <c r="WBE367" s="302" t="s">
        <v>5890</v>
      </c>
      <c r="WBF367" s="302" t="s">
        <v>5890</v>
      </c>
      <c r="WBG367" s="302" t="s">
        <v>5890</v>
      </c>
      <c r="WBH367" s="302" t="s">
        <v>5890</v>
      </c>
      <c r="WBI367" s="302" t="s">
        <v>5890</v>
      </c>
      <c r="WBJ367" s="302" t="s">
        <v>5890</v>
      </c>
      <c r="WBK367" s="302" t="s">
        <v>5890</v>
      </c>
      <c r="WBL367" s="302" t="s">
        <v>5890</v>
      </c>
      <c r="WBM367" s="302" t="s">
        <v>5890</v>
      </c>
      <c r="WBN367" s="302" t="s">
        <v>5890</v>
      </c>
      <c r="WBO367" s="302" t="s">
        <v>5890</v>
      </c>
      <c r="WBP367" s="302" t="s">
        <v>5890</v>
      </c>
      <c r="WBQ367" s="302" t="s">
        <v>5890</v>
      </c>
      <c r="WBR367" s="302" t="s">
        <v>5890</v>
      </c>
      <c r="WBS367" s="302" t="s">
        <v>5890</v>
      </c>
      <c r="WBT367" s="302" t="s">
        <v>5890</v>
      </c>
      <c r="WBU367" s="302" t="s">
        <v>5890</v>
      </c>
      <c r="WBV367" s="302" t="s">
        <v>5890</v>
      </c>
      <c r="WBW367" s="302" t="s">
        <v>5890</v>
      </c>
      <c r="WBX367" s="302" t="s">
        <v>5890</v>
      </c>
      <c r="WBY367" s="302" t="s">
        <v>5890</v>
      </c>
      <c r="WBZ367" s="302" t="s">
        <v>5890</v>
      </c>
      <c r="WCA367" s="302" t="s">
        <v>5890</v>
      </c>
      <c r="WCB367" s="302" t="s">
        <v>5890</v>
      </c>
      <c r="WCC367" s="302" t="s">
        <v>5890</v>
      </c>
      <c r="WCD367" s="302" t="s">
        <v>5890</v>
      </c>
      <c r="WCE367" s="302" t="s">
        <v>5890</v>
      </c>
      <c r="WCF367" s="302" t="s">
        <v>5890</v>
      </c>
      <c r="WCG367" s="302" t="s">
        <v>5890</v>
      </c>
      <c r="WCH367" s="302" t="s">
        <v>5890</v>
      </c>
      <c r="WCI367" s="302" t="s">
        <v>5890</v>
      </c>
      <c r="WCJ367" s="302" t="s">
        <v>5890</v>
      </c>
      <c r="WCK367" s="302" t="s">
        <v>5890</v>
      </c>
      <c r="WCL367" s="302" t="s">
        <v>5890</v>
      </c>
      <c r="WCM367" s="302" t="s">
        <v>5890</v>
      </c>
      <c r="WCN367" s="302" t="s">
        <v>5890</v>
      </c>
      <c r="WCO367" s="302" t="s">
        <v>5890</v>
      </c>
      <c r="WCP367" s="302" t="s">
        <v>5890</v>
      </c>
      <c r="WCQ367" s="302" t="s">
        <v>5890</v>
      </c>
      <c r="WCR367" s="302" t="s">
        <v>5890</v>
      </c>
      <c r="WCS367" s="302" t="s">
        <v>5890</v>
      </c>
      <c r="WCT367" s="302" t="s">
        <v>5890</v>
      </c>
      <c r="WCU367" s="302" t="s">
        <v>5890</v>
      </c>
      <c r="WCV367" s="302" t="s">
        <v>5890</v>
      </c>
      <c r="WCW367" s="302" t="s">
        <v>5890</v>
      </c>
      <c r="WCX367" s="302" t="s">
        <v>5890</v>
      </c>
      <c r="WCY367" s="302" t="s">
        <v>5890</v>
      </c>
      <c r="WCZ367" s="302" t="s">
        <v>5890</v>
      </c>
      <c r="WDA367" s="302" t="s">
        <v>5890</v>
      </c>
      <c r="WDB367" s="302" t="s">
        <v>5890</v>
      </c>
      <c r="WDC367" s="302" t="s">
        <v>5890</v>
      </c>
      <c r="WDD367" s="302" t="s">
        <v>5890</v>
      </c>
      <c r="WDE367" s="302" t="s">
        <v>5890</v>
      </c>
      <c r="WDF367" s="302" t="s">
        <v>5890</v>
      </c>
      <c r="WDG367" s="302" t="s">
        <v>5890</v>
      </c>
      <c r="WDH367" s="302" t="s">
        <v>5890</v>
      </c>
      <c r="WDI367" s="302" t="s">
        <v>5890</v>
      </c>
      <c r="WDJ367" s="302" t="s">
        <v>5890</v>
      </c>
      <c r="WDK367" s="302" t="s">
        <v>5890</v>
      </c>
      <c r="WDL367" s="302" t="s">
        <v>5890</v>
      </c>
      <c r="WDM367" s="302" t="s">
        <v>5890</v>
      </c>
      <c r="WDN367" s="302" t="s">
        <v>5890</v>
      </c>
      <c r="WDO367" s="302" t="s">
        <v>5890</v>
      </c>
      <c r="WDP367" s="302" t="s">
        <v>5890</v>
      </c>
      <c r="WDQ367" s="302" t="s">
        <v>5890</v>
      </c>
      <c r="WDR367" s="302" t="s">
        <v>5890</v>
      </c>
      <c r="WDS367" s="302" t="s">
        <v>5890</v>
      </c>
      <c r="WDT367" s="302" t="s">
        <v>5890</v>
      </c>
      <c r="WDU367" s="302" t="s">
        <v>5890</v>
      </c>
      <c r="WDV367" s="302" t="s">
        <v>5890</v>
      </c>
      <c r="WDW367" s="302" t="s">
        <v>5890</v>
      </c>
      <c r="WDX367" s="302" t="s">
        <v>5890</v>
      </c>
      <c r="WDY367" s="302" t="s">
        <v>5890</v>
      </c>
      <c r="WDZ367" s="302" t="s">
        <v>5890</v>
      </c>
      <c r="WEA367" s="302" t="s">
        <v>5890</v>
      </c>
      <c r="WEB367" s="302" t="s">
        <v>5890</v>
      </c>
      <c r="WEC367" s="302" t="s">
        <v>5890</v>
      </c>
      <c r="WED367" s="302" t="s">
        <v>5890</v>
      </c>
      <c r="WEE367" s="302" t="s">
        <v>5890</v>
      </c>
      <c r="WEF367" s="302" t="s">
        <v>5890</v>
      </c>
      <c r="WEG367" s="302" t="s">
        <v>5890</v>
      </c>
      <c r="WEH367" s="302" t="s">
        <v>5890</v>
      </c>
      <c r="WEI367" s="302" t="s">
        <v>5890</v>
      </c>
      <c r="WEJ367" s="302" t="s">
        <v>5890</v>
      </c>
      <c r="WEK367" s="302" t="s">
        <v>5890</v>
      </c>
      <c r="WEL367" s="302" t="s">
        <v>5890</v>
      </c>
      <c r="WEM367" s="302" t="s">
        <v>5890</v>
      </c>
      <c r="WEN367" s="302" t="s">
        <v>5890</v>
      </c>
      <c r="WEO367" s="302" t="s">
        <v>5890</v>
      </c>
      <c r="WEP367" s="302" t="s">
        <v>5890</v>
      </c>
      <c r="WEQ367" s="302" t="s">
        <v>5890</v>
      </c>
      <c r="WER367" s="302" t="s">
        <v>5890</v>
      </c>
      <c r="WES367" s="302" t="s">
        <v>5890</v>
      </c>
      <c r="WET367" s="302" t="s">
        <v>5890</v>
      </c>
      <c r="WEU367" s="302" t="s">
        <v>5890</v>
      </c>
      <c r="WEV367" s="302" t="s">
        <v>5890</v>
      </c>
      <c r="WEW367" s="302" t="s">
        <v>5890</v>
      </c>
      <c r="WEX367" s="302" t="s">
        <v>5890</v>
      </c>
      <c r="WEY367" s="302" t="s">
        <v>5890</v>
      </c>
      <c r="WEZ367" s="302" t="s">
        <v>5890</v>
      </c>
      <c r="WFA367" s="302" t="s">
        <v>5890</v>
      </c>
      <c r="WFB367" s="302" t="s">
        <v>5890</v>
      </c>
      <c r="WFC367" s="302" t="s">
        <v>5890</v>
      </c>
      <c r="WFD367" s="302" t="s">
        <v>5890</v>
      </c>
      <c r="WFE367" s="302" t="s">
        <v>5890</v>
      </c>
      <c r="WFF367" s="302" t="s">
        <v>5890</v>
      </c>
      <c r="WFG367" s="302" t="s">
        <v>5890</v>
      </c>
      <c r="WFH367" s="302" t="s">
        <v>5890</v>
      </c>
      <c r="WFI367" s="302" t="s">
        <v>5890</v>
      </c>
      <c r="WFJ367" s="302" t="s">
        <v>5890</v>
      </c>
      <c r="WFK367" s="302" t="s">
        <v>5890</v>
      </c>
      <c r="WFL367" s="302" t="s">
        <v>5890</v>
      </c>
      <c r="WFM367" s="302" t="s">
        <v>5890</v>
      </c>
      <c r="WFN367" s="302" t="s">
        <v>5890</v>
      </c>
      <c r="WFO367" s="302" t="s">
        <v>5890</v>
      </c>
      <c r="WFP367" s="302" t="s">
        <v>5890</v>
      </c>
      <c r="WFQ367" s="302" t="s">
        <v>5890</v>
      </c>
      <c r="WFR367" s="302" t="s">
        <v>5890</v>
      </c>
      <c r="WFS367" s="302" t="s">
        <v>5890</v>
      </c>
      <c r="WFT367" s="302" t="s">
        <v>5890</v>
      </c>
      <c r="WFU367" s="302" t="s">
        <v>5890</v>
      </c>
      <c r="WFV367" s="302" t="s">
        <v>5890</v>
      </c>
      <c r="WFW367" s="302" t="s">
        <v>5890</v>
      </c>
      <c r="WFX367" s="302" t="s">
        <v>5890</v>
      </c>
      <c r="WFY367" s="302" t="s">
        <v>5890</v>
      </c>
      <c r="WFZ367" s="302" t="s">
        <v>5890</v>
      </c>
      <c r="WGA367" s="302" t="s">
        <v>5890</v>
      </c>
      <c r="WGB367" s="302" t="s">
        <v>5890</v>
      </c>
      <c r="WGC367" s="302" t="s">
        <v>5890</v>
      </c>
      <c r="WGD367" s="302" t="s">
        <v>5890</v>
      </c>
      <c r="WGE367" s="302" t="s">
        <v>5890</v>
      </c>
      <c r="WGF367" s="302" t="s">
        <v>5890</v>
      </c>
      <c r="WGG367" s="302" t="s">
        <v>5890</v>
      </c>
      <c r="WGH367" s="302" t="s">
        <v>5890</v>
      </c>
      <c r="WGI367" s="302" t="s">
        <v>5890</v>
      </c>
      <c r="WGJ367" s="302" t="s">
        <v>5890</v>
      </c>
      <c r="WGK367" s="302" t="s">
        <v>5890</v>
      </c>
      <c r="WGL367" s="302" t="s">
        <v>5890</v>
      </c>
      <c r="WGM367" s="302" t="s">
        <v>5890</v>
      </c>
      <c r="WGN367" s="302" t="s">
        <v>5890</v>
      </c>
      <c r="WGO367" s="302" t="s">
        <v>5890</v>
      </c>
      <c r="WGP367" s="302" t="s">
        <v>5890</v>
      </c>
      <c r="WGQ367" s="302" t="s">
        <v>5890</v>
      </c>
      <c r="WGR367" s="302" t="s">
        <v>5890</v>
      </c>
      <c r="WGS367" s="302" t="s">
        <v>5890</v>
      </c>
      <c r="WGT367" s="302" t="s">
        <v>5890</v>
      </c>
      <c r="WGU367" s="302" t="s">
        <v>5890</v>
      </c>
      <c r="WGV367" s="302" t="s">
        <v>5890</v>
      </c>
      <c r="WGW367" s="302" t="s">
        <v>5890</v>
      </c>
      <c r="WGX367" s="302" t="s">
        <v>5890</v>
      </c>
      <c r="WGY367" s="302" t="s">
        <v>5890</v>
      </c>
      <c r="WGZ367" s="302" t="s">
        <v>5890</v>
      </c>
      <c r="WHA367" s="302" t="s">
        <v>5890</v>
      </c>
      <c r="WHB367" s="302" t="s">
        <v>5890</v>
      </c>
      <c r="WHC367" s="302" t="s">
        <v>5890</v>
      </c>
      <c r="WHD367" s="302" t="s">
        <v>5890</v>
      </c>
      <c r="WHE367" s="302" t="s">
        <v>5890</v>
      </c>
      <c r="WHF367" s="302" t="s">
        <v>5890</v>
      </c>
      <c r="WHG367" s="302" t="s">
        <v>5890</v>
      </c>
      <c r="WHH367" s="302" t="s">
        <v>5890</v>
      </c>
      <c r="WHI367" s="302" t="s">
        <v>5890</v>
      </c>
      <c r="WHJ367" s="302" t="s">
        <v>5890</v>
      </c>
      <c r="WHK367" s="302" t="s">
        <v>5890</v>
      </c>
      <c r="WHL367" s="302" t="s">
        <v>5890</v>
      </c>
      <c r="WHM367" s="302" t="s">
        <v>5890</v>
      </c>
      <c r="WHN367" s="302" t="s">
        <v>5890</v>
      </c>
      <c r="WHO367" s="302" t="s">
        <v>5890</v>
      </c>
      <c r="WHP367" s="302" t="s">
        <v>5890</v>
      </c>
      <c r="WHQ367" s="302" t="s">
        <v>5890</v>
      </c>
      <c r="WHR367" s="302" t="s">
        <v>5890</v>
      </c>
      <c r="WHS367" s="302" t="s">
        <v>5890</v>
      </c>
      <c r="WHT367" s="302" t="s">
        <v>5890</v>
      </c>
      <c r="WHU367" s="302" t="s">
        <v>5890</v>
      </c>
      <c r="WHV367" s="302" t="s">
        <v>5890</v>
      </c>
      <c r="WHW367" s="302" t="s">
        <v>5890</v>
      </c>
      <c r="WHX367" s="302" t="s">
        <v>5890</v>
      </c>
      <c r="WHY367" s="302" t="s">
        <v>5890</v>
      </c>
      <c r="WHZ367" s="302" t="s">
        <v>5890</v>
      </c>
      <c r="WIA367" s="302" t="s">
        <v>5890</v>
      </c>
      <c r="WIB367" s="302" t="s">
        <v>5890</v>
      </c>
      <c r="WIC367" s="302" t="s">
        <v>5890</v>
      </c>
      <c r="WID367" s="302" t="s">
        <v>5890</v>
      </c>
      <c r="WIE367" s="302" t="s">
        <v>5890</v>
      </c>
      <c r="WIF367" s="302" t="s">
        <v>5890</v>
      </c>
      <c r="WIG367" s="302" t="s">
        <v>5890</v>
      </c>
      <c r="WIH367" s="302" t="s">
        <v>5890</v>
      </c>
      <c r="WII367" s="302" t="s">
        <v>5890</v>
      </c>
      <c r="WIJ367" s="302" t="s">
        <v>5890</v>
      </c>
      <c r="WIK367" s="302" t="s">
        <v>5890</v>
      </c>
      <c r="WIL367" s="302" t="s">
        <v>5890</v>
      </c>
      <c r="WIM367" s="302" t="s">
        <v>5890</v>
      </c>
      <c r="WIN367" s="302" t="s">
        <v>5890</v>
      </c>
      <c r="WIO367" s="302" t="s">
        <v>5890</v>
      </c>
      <c r="WIP367" s="302" t="s">
        <v>5890</v>
      </c>
      <c r="WIQ367" s="302" t="s">
        <v>5890</v>
      </c>
      <c r="WIR367" s="302" t="s">
        <v>5890</v>
      </c>
      <c r="WIS367" s="302" t="s">
        <v>5890</v>
      </c>
      <c r="WIT367" s="302" t="s">
        <v>5890</v>
      </c>
      <c r="WIU367" s="302" t="s">
        <v>5890</v>
      </c>
      <c r="WIV367" s="302" t="s">
        <v>5890</v>
      </c>
      <c r="WIW367" s="302" t="s">
        <v>5890</v>
      </c>
      <c r="WIX367" s="302" t="s">
        <v>5890</v>
      </c>
      <c r="WIY367" s="302" t="s">
        <v>5890</v>
      </c>
      <c r="WIZ367" s="302" t="s">
        <v>5890</v>
      </c>
      <c r="WJA367" s="302" t="s">
        <v>5890</v>
      </c>
      <c r="WJB367" s="302" t="s">
        <v>5890</v>
      </c>
      <c r="WJC367" s="302" t="s">
        <v>5890</v>
      </c>
      <c r="WJD367" s="302" t="s">
        <v>5890</v>
      </c>
      <c r="WJE367" s="302" t="s">
        <v>5890</v>
      </c>
      <c r="WJF367" s="302" t="s">
        <v>5890</v>
      </c>
      <c r="WJG367" s="302" t="s">
        <v>5890</v>
      </c>
      <c r="WJH367" s="302" t="s">
        <v>5890</v>
      </c>
      <c r="WJI367" s="302" t="s">
        <v>5890</v>
      </c>
      <c r="WJJ367" s="302" t="s">
        <v>5890</v>
      </c>
      <c r="WJK367" s="302" t="s">
        <v>5890</v>
      </c>
      <c r="WJL367" s="302" t="s">
        <v>5890</v>
      </c>
      <c r="WJM367" s="302" t="s">
        <v>5890</v>
      </c>
      <c r="WJN367" s="302" t="s">
        <v>5890</v>
      </c>
      <c r="WJO367" s="302" t="s">
        <v>5890</v>
      </c>
      <c r="WJP367" s="302" t="s">
        <v>5890</v>
      </c>
      <c r="WJQ367" s="302" t="s">
        <v>5890</v>
      </c>
      <c r="WJR367" s="302" t="s">
        <v>5890</v>
      </c>
      <c r="WJS367" s="302" t="s">
        <v>5890</v>
      </c>
      <c r="WJT367" s="302" t="s">
        <v>5890</v>
      </c>
      <c r="WJU367" s="302" t="s">
        <v>5890</v>
      </c>
      <c r="WJV367" s="302" t="s">
        <v>5890</v>
      </c>
      <c r="WJW367" s="302" t="s">
        <v>5890</v>
      </c>
      <c r="WJX367" s="302" t="s">
        <v>5890</v>
      </c>
      <c r="WJY367" s="302" t="s">
        <v>5890</v>
      </c>
      <c r="WJZ367" s="302" t="s">
        <v>5890</v>
      </c>
      <c r="WKA367" s="302" t="s">
        <v>5890</v>
      </c>
      <c r="WKB367" s="302" t="s">
        <v>5890</v>
      </c>
      <c r="WKC367" s="302" t="s">
        <v>5890</v>
      </c>
      <c r="WKD367" s="302" t="s">
        <v>5890</v>
      </c>
      <c r="WKE367" s="302" t="s">
        <v>5890</v>
      </c>
      <c r="WKF367" s="302" t="s">
        <v>5890</v>
      </c>
      <c r="WKG367" s="302" t="s">
        <v>5890</v>
      </c>
      <c r="WKH367" s="302" t="s">
        <v>5890</v>
      </c>
      <c r="WKI367" s="302" t="s">
        <v>5890</v>
      </c>
      <c r="WKJ367" s="302" t="s">
        <v>5890</v>
      </c>
      <c r="WKK367" s="302" t="s">
        <v>5890</v>
      </c>
      <c r="WKL367" s="302" t="s">
        <v>5890</v>
      </c>
      <c r="WKM367" s="302" t="s">
        <v>5890</v>
      </c>
      <c r="WKN367" s="302" t="s">
        <v>5890</v>
      </c>
      <c r="WKO367" s="302" t="s">
        <v>5890</v>
      </c>
      <c r="WKP367" s="302" t="s">
        <v>5890</v>
      </c>
      <c r="WKQ367" s="302" t="s">
        <v>5890</v>
      </c>
      <c r="WKR367" s="302" t="s">
        <v>5890</v>
      </c>
      <c r="WKS367" s="302" t="s">
        <v>5890</v>
      </c>
      <c r="WKT367" s="302" t="s">
        <v>5890</v>
      </c>
      <c r="WKU367" s="302" t="s">
        <v>5890</v>
      </c>
      <c r="WKV367" s="302" t="s">
        <v>5890</v>
      </c>
      <c r="WKW367" s="302" t="s">
        <v>5890</v>
      </c>
      <c r="WKX367" s="302" t="s">
        <v>5890</v>
      </c>
      <c r="WKY367" s="302" t="s">
        <v>5890</v>
      </c>
      <c r="WKZ367" s="302" t="s">
        <v>5890</v>
      </c>
      <c r="WLA367" s="302" t="s">
        <v>5890</v>
      </c>
      <c r="WLB367" s="302" t="s">
        <v>5890</v>
      </c>
      <c r="WLC367" s="302" t="s">
        <v>5890</v>
      </c>
      <c r="WLD367" s="302" t="s">
        <v>5890</v>
      </c>
      <c r="WLE367" s="302" t="s">
        <v>5890</v>
      </c>
      <c r="WLF367" s="302" t="s">
        <v>5890</v>
      </c>
      <c r="WLG367" s="302" t="s">
        <v>5890</v>
      </c>
      <c r="WLH367" s="302" t="s">
        <v>5890</v>
      </c>
      <c r="WLI367" s="302" t="s">
        <v>5890</v>
      </c>
      <c r="WLJ367" s="302" t="s">
        <v>5890</v>
      </c>
      <c r="WLK367" s="302" t="s">
        <v>5890</v>
      </c>
      <c r="WLL367" s="302" t="s">
        <v>5890</v>
      </c>
      <c r="WLM367" s="302" t="s">
        <v>5890</v>
      </c>
      <c r="WLN367" s="302" t="s">
        <v>5890</v>
      </c>
      <c r="WLO367" s="302" t="s">
        <v>5890</v>
      </c>
      <c r="WLP367" s="302" t="s">
        <v>5890</v>
      </c>
      <c r="WLQ367" s="302" t="s">
        <v>5890</v>
      </c>
      <c r="WLR367" s="302" t="s">
        <v>5890</v>
      </c>
      <c r="WLS367" s="302" t="s">
        <v>5890</v>
      </c>
      <c r="WLT367" s="302" t="s">
        <v>5890</v>
      </c>
      <c r="WLU367" s="302" t="s">
        <v>5890</v>
      </c>
      <c r="WLV367" s="302" t="s">
        <v>5890</v>
      </c>
      <c r="WLW367" s="302" t="s">
        <v>5890</v>
      </c>
      <c r="WLX367" s="302" t="s">
        <v>5890</v>
      </c>
      <c r="WLY367" s="302" t="s">
        <v>5890</v>
      </c>
      <c r="WLZ367" s="302" t="s">
        <v>5890</v>
      </c>
      <c r="WMA367" s="302" t="s">
        <v>5890</v>
      </c>
      <c r="WMB367" s="302" t="s">
        <v>5890</v>
      </c>
      <c r="WMC367" s="302" t="s">
        <v>5890</v>
      </c>
      <c r="WMD367" s="302" t="s">
        <v>5890</v>
      </c>
      <c r="WME367" s="302" t="s">
        <v>5890</v>
      </c>
      <c r="WMF367" s="302" t="s">
        <v>5890</v>
      </c>
      <c r="WMG367" s="302" t="s">
        <v>5890</v>
      </c>
      <c r="WMH367" s="302" t="s">
        <v>5890</v>
      </c>
      <c r="WMI367" s="302" t="s">
        <v>5890</v>
      </c>
      <c r="WMJ367" s="302" t="s">
        <v>5890</v>
      </c>
      <c r="WMK367" s="302" t="s">
        <v>5890</v>
      </c>
      <c r="WML367" s="302" t="s">
        <v>5890</v>
      </c>
      <c r="WMM367" s="302" t="s">
        <v>5890</v>
      </c>
      <c r="WMN367" s="302" t="s">
        <v>5890</v>
      </c>
      <c r="WMO367" s="302" t="s">
        <v>5890</v>
      </c>
      <c r="WMP367" s="302" t="s">
        <v>5890</v>
      </c>
      <c r="WMQ367" s="302" t="s">
        <v>5890</v>
      </c>
      <c r="WMR367" s="302" t="s">
        <v>5890</v>
      </c>
      <c r="WMS367" s="302" t="s">
        <v>5890</v>
      </c>
      <c r="WMT367" s="302" t="s">
        <v>5890</v>
      </c>
      <c r="WMU367" s="302" t="s">
        <v>5890</v>
      </c>
      <c r="WMV367" s="302" t="s">
        <v>5890</v>
      </c>
      <c r="WMW367" s="302" t="s">
        <v>5890</v>
      </c>
      <c r="WMX367" s="302" t="s">
        <v>5890</v>
      </c>
      <c r="WMY367" s="302" t="s">
        <v>5890</v>
      </c>
      <c r="WMZ367" s="302" t="s">
        <v>5890</v>
      </c>
      <c r="WNA367" s="302" t="s">
        <v>5890</v>
      </c>
      <c r="WNB367" s="302" t="s">
        <v>5890</v>
      </c>
      <c r="WNC367" s="302" t="s">
        <v>5890</v>
      </c>
      <c r="WND367" s="302" t="s">
        <v>5890</v>
      </c>
      <c r="WNE367" s="302" t="s">
        <v>5890</v>
      </c>
      <c r="WNF367" s="302" t="s">
        <v>5890</v>
      </c>
      <c r="WNG367" s="302" t="s">
        <v>5890</v>
      </c>
      <c r="WNH367" s="302" t="s">
        <v>5890</v>
      </c>
      <c r="WNI367" s="302" t="s">
        <v>5890</v>
      </c>
      <c r="WNJ367" s="302" t="s">
        <v>5890</v>
      </c>
      <c r="WNK367" s="302" t="s">
        <v>5890</v>
      </c>
      <c r="WNL367" s="302" t="s">
        <v>5890</v>
      </c>
      <c r="WNM367" s="302" t="s">
        <v>5890</v>
      </c>
      <c r="WNN367" s="302" t="s">
        <v>5890</v>
      </c>
      <c r="WNO367" s="302" t="s">
        <v>5890</v>
      </c>
      <c r="WNP367" s="302" t="s">
        <v>5890</v>
      </c>
      <c r="WNQ367" s="302" t="s">
        <v>5890</v>
      </c>
      <c r="WNR367" s="302" t="s">
        <v>5890</v>
      </c>
      <c r="WNS367" s="302" t="s">
        <v>5890</v>
      </c>
      <c r="WNT367" s="302" t="s">
        <v>5890</v>
      </c>
      <c r="WNU367" s="302" t="s">
        <v>5890</v>
      </c>
      <c r="WNV367" s="302" t="s">
        <v>5890</v>
      </c>
      <c r="WNW367" s="302" t="s">
        <v>5890</v>
      </c>
      <c r="WNX367" s="302" t="s">
        <v>5890</v>
      </c>
      <c r="WNY367" s="302" t="s">
        <v>5890</v>
      </c>
      <c r="WNZ367" s="302" t="s">
        <v>5890</v>
      </c>
      <c r="WOA367" s="302" t="s">
        <v>5890</v>
      </c>
      <c r="WOB367" s="302" t="s">
        <v>5890</v>
      </c>
      <c r="WOC367" s="302" t="s">
        <v>5890</v>
      </c>
      <c r="WOD367" s="302" t="s">
        <v>5890</v>
      </c>
      <c r="WOE367" s="302" t="s">
        <v>5890</v>
      </c>
      <c r="WOF367" s="302" t="s">
        <v>5890</v>
      </c>
      <c r="WOG367" s="302" t="s">
        <v>5890</v>
      </c>
      <c r="WOH367" s="302" t="s">
        <v>5890</v>
      </c>
      <c r="WOI367" s="302" t="s">
        <v>5890</v>
      </c>
      <c r="WOJ367" s="302" t="s">
        <v>5890</v>
      </c>
      <c r="WOK367" s="302" t="s">
        <v>5890</v>
      </c>
      <c r="WOL367" s="302" t="s">
        <v>5890</v>
      </c>
      <c r="WOM367" s="302" t="s">
        <v>5890</v>
      </c>
      <c r="WON367" s="302" t="s">
        <v>5890</v>
      </c>
      <c r="WOO367" s="302" t="s">
        <v>5890</v>
      </c>
      <c r="WOP367" s="302" t="s">
        <v>5890</v>
      </c>
      <c r="WOQ367" s="302" t="s">
        <v>5890</v>
      </c>
      <c r="WOR367" s="302" t="s">
        <v>5890</v>
      </c>
      <c r="WOS367" s="302" t="s">
        <v>5890</v>
      </c>
      <c r="WOT367" s="302" t="s">
        <v>5890</v>
      </c>
      <c r="WOU367" s="302" t="s">
        <v>5890</v>
      </c>
      <c r="WOV367" s="302" t="s">
        <v>5890</v>
      </c>
      <c r="WOW367" s="302" t="s">
        <v>5890</v>
      </c>
      <c r="WOX367" s="302" t="s">
        <v>5890</v>
      </c>
      <c r="WOY367" s="302" t="s">
        <v>5890</v>
      </c>
      <c r="WOZ367" s="302" t="s">
        <v>5890</v>
      </c>
      <c r="WPA367" s="302" t="s">
        <v>5890</v>
      </c>
      <c r="WPB367" s="302" t="s">
        <v>5890</v>
      </c>
      <c r="WPC367" s="302" t="s">
        <v>5890</v>
      </c>
      <c r="WPD367" s="302" t="s">
        <v>5890</v>
      </c>
      <c r="WPE367" s="302" t="s">
        <v>5890</v>
      </c>
      <c r="WPF367" s="302" t="s">
        <v>5890</v>
      </c>
      <c r="WPG367" s="302" t="s">
        <v>5890</v>
      </c>
      <c r="WPH367" s="302" t="s">
        <v>5890</v>
      </c>
      <c r="WPI367" s="302" t="s">
        <v>5890</v>
      </c>
      <c r="WPJ367" s="302" t="s">
        <v>5890</v>
      </c>
      <c r="WPK367" s="302" t="s">
        <v>5890</v>
      </c>
      <c r="WPL367" s="302" t="s">
        <v>5890</v>
      </c>
      <c r="WPM367" s="302" t="s">
        <v>5890</v>
      </c>
      <c r="WPN367" s="302" t="s">
        <v>5890</v>
      </c>
      <c r="WPO367" s="302" t="s">
        <v>5890</v>
      </c>
      <c r="WPP367" s="302" t="s">
        <v>5890</v>
      </c>
      <c r="WPQ367" s="302" t="s">
        <v>5890</v>
      </c>
      <c r="WPR367" s="302" t="s">
        <v>5890</v>
      </c>
      <c r="WPS367" s="302" t="s">
        <v>5890</v>
      </c>
      <c r="WPT367" s="302" t="s">
        <v>5890</v>
      </c>
      <c r="WPU367" s="302" t="s">
        <v>5890</v>
      </c>
      <c r="WPV367" s="302" t="s">
        <v>5890</v>
      </c>
      <c r="WPW367" s="302" t="s">
        <v>5890</v>
      </c>
      <c r="WPX367" s="302" t="s">
        <v>5890</v>
      </c>
      <c r="WPY367" s="302" t="s">
        <v>5890</v>
      </c>
      <c r="WPZ367" s="302" t="s">
        <v>5890</v>
      </c>
      <c r="WQA367" s="302" t="s">
        <v>5890</v>
      </c>
      <c r="WQB367" s="302" t="s">
        <v>5890</v>
      </c>
      <c r="WQC367" s="302" t="s">
        <v>5890</v>
      </c>
      <c r="WQD367" s="302" t="s">
        <v>5890</v>
      </c>
      <c r="WQE367" s="302" t="s">
        <v>5890</v>
      </c>
      <c r="WQF367" s="302" t="s">
        <v>5890</v>
      </c>
      <c r="WQG367" s="302" t="s">
        <v>5890</v>
      </c>
      <c r="WQH367" s="302" t="s">
        <v>5890</v>
      </c>
      <c r="WQI367" s="302" t="s">
        <v>5890</v>
      </c>
      <c r="WQJ367" s="302" t="s">
        <v>5890</v>
      </c>
      <c r="WQK367" s="302" t="s">
        <v>5890</v>
      </c>
      <c r="WQL367" s="302" t="s">
        <v>5890</v>
      </c>
      <c r="WQM367" s="302" t="s">
        <v>5890</v>
      </c>
      <c r="WQN367" s="302" t="s">
        <v>5890</v>
      </c>
      <c r="WQO367" s="302" t="s">
        <v>5890</v>
      </c>
      <c r="WQP367" s="302" t="s">
        <v>5890</v>
      </c>
      <c r="WQQ367" s="302" t="s">
        <v>5890</v>
      </c>
      <c r="WQR367" s="302" t="s">
        <v>5890</v>
      </c>
      <c r="WQS367" s="302" t="s">
        <v>5890</v>
      </c>
      <c r="WQT367" s="302" t="s">
        <v>5890</v>
      </c>
      <c r="WQU367" s="302" t="s">
        <v>5890</v>
      </c>
      <c r="WQV367" s="302" t="s">
        <v>5890</v>
      </c>
      <c r="WQW367" s="302" t="s">
        <v>5890</v>
      </c>
      <c r="WQX367" s="302" t="s">
        <v>5890</v>
      </c>
      <c r="WQY367" s="302" t="s">
        <v>5890</v>
      </c>
      <c r="WQZ367" s="302" t="s">
        <v>5890</v>
      </c>
      <c r="WRA367" s="302" t="s">
        <v>5890</v>
      </c>
      <c r="WRB367" s="302" t="s">
        <v>5890</v>
      </c>
      <c r="WRC367" s="302" t="s">
        <v>5890</v>
      </c>
      <c r="WRD367" s="302" t="s">
        <v>5890</v>
      </c>
      <c r="WRE367" s="302" t="s">
        <v>5890</v>
      </c>
      <c r="WRF367" s="302" t="s">
        <v>5890</v>
      </c>
      <c r="WRG367" s="302" t="s">
        <v>5890</v>
      </c>
      <c r="WRH367" s="302" t="s">
        <v>5890</v>
      </c>
      <c r="WRI367" s="302" t="s">
        <v>5890</v>
      </c>
      <c r="WRJ367" s="302" t="s">
        <v>5890</v>
      </c>
      <c r="WRK367" s="302" t="s">
        <v>5890</v>
      </c>
      <c r="WRL367" s="302" t="s">
        <v>5890</v>
      </c>
      <c r="WRM367" s="302" t="s">
        <v>5890</v>
      </c>
      <c r="WRN367" s="302" t="s">
        <v>5890</v>
      </c>
      <c r="WRO367" s="302" t="s">
        <v>5890</v>
      </c>
      <c r="WRP367" s="302" t="s">
        <v>5890</v>
      </c>
      <c r="WRQ367" s="302" t="s">
        <v>5890</v>
      </c>
      <c r="WRR367" s="302" t="s">
        <v>5890</v>
      </c>
      <c r="WRS367" s="302" t="s">
        <v>5890</v>
      </c>
      <c r="WRT367" s="302" t="s">
        <v>5890</v>
      </c>
      <c r="WRU367" s="302" t="s">
        <v>5890</v>
      </c>
      <c r="WRV367" s="302" t="s">
        <v>5890</v>
      </c>
      <c r="WRW367" s="302" t="s">
        <v>5890</v>
      </c>
      <c r="WRX367" s="302" t="s">
        <v>5890</v>
      </c>
      <c r="WRY367" s="302" t="s">
        <v>5890</v>
      </c>
      <c r="WRZ367" s="302" t="s">
        <v>5890</v>
      </c>
      <c r="WSA367" s="302" t="s">
        <v>5890</v>
      </c>
      <c r="WSB367" s="302" t="s">
        <v>5890</v>
      </c>
      <c r="WSC367" s="302" t="s">
        <v>5890</v>
      </c>
      <c r="WSD367" s="302" t="s">
        <v>5890</v>
      </c>
      <c r="WSE367" s="302" t="s">
        <v>5890</v>
      </c>
      <c r="WSF367" s="302" t="s">
        <v>5890</v>
      </c>
      <c r="WSG367" s="302" t="s">
        <v>5890</v>
      </c>
      <c r="WSH367" s="302" t="s">
        <v>5890</v>
      </c>
      <c r="WSI367" s="302" t="s">
        <v>5890</v>
      </c>
      <c r="WSJ367" s="302" t="s">
        <v>5890</v>
      </c>
      <c r="WSK367" s="302" t="s">
        <v>5890</v>
      </c>
      <c r="WSL367" s="302" t="s">
        <v>5890</v>
      </c>
      <c r="WSM367" s="302" t="s">
        <v>5890</v>
      </c>
      <c r="WSN367" s="302" t="s">
        <v>5890</v>
      </c>
      <c r="WSO367" s="302" t="s">
        <v>5890</v>
      </c>
      <c r="WSP367" s="302" t="s">
        <v>5890</v>
      </c>
      <c r="WSQ367" s="302" t="s">
        <v>5890</v>
      </c>
      <c r="WSR367" s="302" t="s">
        <v>5890</v>
      </c>
      <c r="WSS367" s="302" t="s">
        <v>5890</v>
      </c>
      <c r="WST367" s="302" t="s">
        <v>5890</v>
      </c>
      <c r="WSU367" s="302" t="s">
        <v>5890</v>
      </c>
      <c r="WSV367" s="302" t="s">
        <v>5890</v>
      </c>
      <c r="WSW367" s="302" t="s">
        <v>5890</v>
      </c>
      <c r="WSX367" s="302" t="s">
        <v>5890</v>
      </c>
      <c r="WSY367" s="302" t="s">
        <v>5890</v>
      </c>
      <c r="WSZ367" s="302" t="s">
        <v>5890</v>
      </c>
      <c r="WTA367" s="302" t="s">
        <v>5890</v>
      </c>
      <c r="WTB367" s="302" t="s">
        <v>5890</v>
      </c>
      <c r="WTC367" s="302" t="s">
        <v>5890</v>
      </c>
      <c r="WTD367" s="302" t="s">
        <v>5890</v>
      </c>
      <c r="WTE367" s="302" t="s">
        <v>5890</v>
      </c>
      <c r="WTF367" s="302" t="s">
        <v>5890</v>
      </c>
      <c r="WTG367" s="302" t="s">
        <v>5890</v>
      </c>
      <c r="WTH367" s="302" t="s">
        <v>5890</v>
      </c>
      <c r="WTI367" s="302" t="s">
        <v>5890</v>
      </c>
      <c r="WTJ367" s="302" t="s">
        <v>5890</v>
      </c>
      <c r="WTK367" s="302" t="s">
        <v>5890</v>
      </c>
      <c r="WTL367" s="302" t="s">
        <v>5890</v>
      </c>
      <c r="WTM367" s="302" t="s">
        <v>5890</v>
      </c>
      <c r="WTN367" s="302" t="s">
        <v>5890</v>
      </c>
      <c r="WTO367" s="302" t="s">
        <v>5890</v>
      </c>
      <c r="WTP367" s="302" t="s">
        <v>5890</v>
      </c>
      <c r="WTQ367" s="302" t="s">
        <v>5890</v>
      </c>
      <c r="WTR367" s="302" t="s">
        <v>5890</v>
      </c>
      <c r="WTS367" s="302" t="s">
        <v>5890</v>
      </c>
      <c r="WTT367" s="302" t="s">
        <v>5890</v>
      </c>
      <c r="WTU367" s="302" t="s">
        <v>5890</v>
      </c>
      <c r="WTV367" s="302" t="s">
        <v>5890</v>
      </c>
      <c r="WTW367" s="302" t="s">
        <v>5890</v>
      </c>
      <c r="WTX367" s="302" t="s">
        <v>5890</v>
      </c>
      <c r="WTY367" s="302" t="s">
        <v>5890</v>
      </c>
      <c r="WTZ367" s="302" t="s">
        <v>5890</v>
      </c>
      <c r="WUA367" s="302" t="s">
        <v>5890</v>
      </c>
      <c r="WUB367" s="302" t="s">
        <v>5890</v>
      </c>
      <c r="WUC367" s="302" t="s">
        <v>5890</v>
      </c>
      <c r="WUD367" s="302" t="s">
        <v>5890</v>
      </c>
      <c r="WUE367" s="302" t="s">
        <v>5890</v>
      </c>
      <c r="WUF367" s="302" t="s">
        <v>5890</v>
      </c>
      <c r="WUG367" s="302" t="s">
        <v>5890</v>
      </c>
      <c r="WUH367" s="302" t="s">
        <v>5890</v>
      </c>
      <c r="WUI367" s="302" t="s">
        <v>5890</v>
      </c>
      <c r="WUJ367" s="302" t="s">
        <v>5890</v>
      </c>
      <c r="WUK367" s="302" t="s">
        <v>5890</v>
      </c>
      <c r="WUL367" s="302" t="s">
        <v>5890</v>
      </c>
      <c r="WUM367" s="302" t="s">
        <v>5890</v>
      </c>
      <c r="WUN367" s="302" t="s">
        <v>5890</v>
      </c>
      <c r="WUO367" s="302" t="s">
        <v>5890</v>
      </c>
      <c r="WUP367" s="302" t="s">
        <v>5890</v>
      </c>
      <c r="WUQ367" s="302" t="s">
        <v>5890</v>
      </c>
      <c r="WUR367" s="302" t="s">
        <v>5890</v>
      </c>
      <c r="WUS367" s="302" t="s">
        <v>5890</v>
      </c>
      <c r="WUT367" s="302" t="s">
        <v>5890</v>
      </c>
      <c r="WUU367" s="302" t="s">
        <v>5890</v>
      </c>
      <c r="WUV367" s="302" t="s">
        <v>5890</v>
      </c>
      <c r="WUW367" s="302" t="s">
        <v>5890</v>
      </c>
      <c r="WUX367" s="302" t="s">
        <v>5890</v>
      </c>
      <c r="WUY367" s="302" t="s">
        <v>5890</v>
      </c>
      <c r="WUZ367" s="302" t="s">
        <v>5890</v>
      </c>
      <c r="WVA367" s="302" t="s">
        <v>5890</v>
      </c>
      <c r="WVB367" s="302" t="s">
        <v>5890</v>
      </c>
      <c r="WVC367" s="302" t="s">
        <v>5890</v>
      </c>
      <c r="WVD367" s="302" t="s">
        <v>5890</v>
      </c>
      <c r="WVE367" s="302" t="s">
        <v>5890</v>
      </c>
      <c r="WVF367" s="302" t="s">
        <v>5890</v>
      </c>
      <c r="WVG367" s="302" t="s">
        <v>5890</v>
      </c>
      <c r="WVH367" s="302" t="s">
        <v>5890</v>
      </c>
      <c r="WVI367" s="302" t="s">
        <v>5890</v>
      </c>
      <c r="WVJ367" s="302" t="s">
        <v>5890</v>
      </c>
      <c r="WVK367" s="302" t="s">
        <v>5890</v>
      </c>
      <c r="WVL367" s="302" t="s">
        <v>5890</v>
      </c>
      <c r="WVM367" s="302" t="s">
        <v>5890</v>
      </c>
      <c r="WVN367" s="302" t="s">
        <v>5890</v>
      </c>
      <c r="WVO367" s="302" t="s">
        <v>5890</v>
      </c>
      <c r="WVP367" s="302" t="s">
        <v>5890</v>
      </c>
      <c r="WVQ367" s="302" t="s">
        <v>5890</v>
      </c>
      <c r="WVR367" s="302" t="s">
        <v>5890</v>
      </c>
      <c r="WVS367" s="302" t="s">
        <v>5890</v>
      </c>
      <c r="WVT367" s="302" t="s">
        <v>5890</v>
      </c>
      <c r="WVU367" s="302" t="s">
        <v>5890</v>
      </c>
      <c r="WVV367" s="302" t="s">
        <v>5890</v>
      </c>
      <c r="WVW367" s="302" t="s">
        <v>5890</v>
      </c>
      <c r="WVX367" s="302" t="s">
        <v>5890</v>
      </c>
      <c r="WVY367" s="302" t="s">
        <v>5890</v>
      </c>
      <c r="WVZ367" s="302" t="s">
        <v>5890</v>
      </c>
      <c r="WWA367" s="302" t="s">
        <v>5890</v>
      </c>
      <c r="WWB367" s="302" t="s">
        <v>5890</v>
      </c>
      <c r="WWC367" s="302" t="s">
        <v>5890</v>
      </c>
      <c r="WWD367" s="302" t="s">
        <v>5890</v>
      </c>
      <c r="WWE367" s="302" t="s">
        <v>5890</v>
      </c>
      <c r="WWF367" s="302" t="s">
        <v>5890</v>
      </c>
      <c r="WWG367" s="302" t="s">
        <v>5890</v>
      </c>
      <c r="WWH367" s="302" t="s">
        <v>5890</v>
      </c>
      <c r="WWI367" s="302" t="s">
        <v>5890</v>
      </c>
      <c r="WWJ367" s="302" t="s">
        <v>5890</v>
      </c>
      <c r="WWK367" s="302" t="s">
        <v>5890</v>
      </c>
      <c r="WWL367" s="302" t="s">
        <v>5890</v>
      </c>
      <c r="WWM367" s="302" t="s">
        <v>5890</v>
      </c>
      <c r="WWN367" s="302" t="s">
        <v>5890</v>
      </c>
      <c r="WWO367" s="302" t="s">
        <v>5890</v>
      </c>
      <c r="WWP367" s="302" t="s">
        <v>5890</v>
      </c>
      <c r="WWQ367" s="302" t="s">
        <v>5890</v>
      </c>
      <c r="WWR367" s="302" t="s">
        <v>5890</v>
      </c>
      <c r="WWS367" s="302" t="s">
        <v>5890</v>
      </c>
      <c r="WWT367" s="302" t="s">
        <v>5890</v>
      </c>
      <c r="WWU367" s="302" t="s">
        <v>5890</v>
      </c>
      <c r="WWV367" s="302" t="s">
        <v>5890</v>
      </c>
      <c r="WWW367" s="302" t="s">
        <v>5890</v>
      </c>
      <c r="WWX367" s="302" t="s">
        <v>5890</v>
      </c>
      <c r="WWY367" s="302" t="s">
        <v>5890</v>
      </c>
      <c r="WWZ367" s="302" t="s">
        <v>5890</v>
      </c>
      <c r="WXA367" s="302" t="s">
        <v>5890</v>
      </c>
      <c r="WXB367" s="302" t="s">
        <v>5890</v>
      </c>
      <c r="WXC367" s="302" t="s">
        <v>5890</v>
      </c>
      <c r="WXD367" s="302" t="s">
        <v>5890</v>
      </c>
      <c r="WXE367" s="302" t="s">
        <v>5890</v>
      </c>
      <c r="WXF367" s="302" t="s">
        <v>5890</v>
      </c>
      <c r="WXG367" s="302" t="s">
        <v>5890</v>
      </c>
      <c r="WXH367" s="302" t="s">
        <v>5890</v>
      </c>
      <c r="WXI367" s="302" t="s">
        <v>5890</v>
      </c>
      <c r="WXJ367" s="302" t="s">
        <v>5890</v>
      </c>
      <c r="WXK367" s="302" t="s">
        <v>5890</v>
      </c>
      <c r="WXL367" s="302" t="s">
        <v>5890</v>
      </c>
      <c r="WXM367" s="302" t="s">
        <v>5890</v>
      </c>
      <c r="WXN367" s="302" t="s">
        <v>5890</v>
      </c>
      <c r="WXO367" s="302" t="s">
        <v>5890</v>
      </c>
      <c r="WXP367" s="302" t="s">
        <v>5890</v>
      </c>
      <c r="WXQ367" s="302" t="s">
        <v>5890</v>
      </c>
      <c r="WXR367" s="302" t="s">
        <v>5890</v>
      </c>
      <c r="WXS367" s="302" t="s">
        <v>5890</v>
      </c>
      <c r="WXT367" s="302" t="s">
        <v>5890</v>
      </c>
      <c r="WXU367" s="302" t="s">
        <v>5890</v>
      </c>
      <c r="WXV367" s="302" t="s">
        <v>5890</v>
      </c>
      <c r="WXW367" s="302" t="s">
        <v>5890</v>
      </c>
      <c r="WXX367" s="302" t="s">
        <v>5890</v>
      </c>
      <c r="WXY367" s="302" t="s">
        <v>5890</v>
      </c>
      <c r="WXZ367" s="302" t="s">
        <v>5890</v>
      </c>
      <c r="WYA367" s="302" t="s">
        <v>5890</v>
      </c>
      <c r="WYB367" s="302" t="s">
        <v>5890</v>
      </c>
      <c r="WYC367" s="302" t="s">
        <v>5890</v>
      </c>
      <c r="WYD367" s="302" t="s">
        <v>5890</v>
      </c>
      <c r="WYE367" s="302" t="s">
        <v>5890</v>
      </c>
      <c r="WYF367" s="302" t="s">
        <v>5890</v>
      </c>
      <c r="WYG367" s="302" t="s">
        <v>5890</v>
      </c>
      <c r="WYH367" s="302" t="s">
        <v>5890</v>
      </c>
      <c r="WYI367" s="302" t="s">
        <v>5890</v>
      </c>
      <c r="WYJ367" s="302" t="s">
        <v>5890</v>
      </c>
      <c r="WYK367" s="302" t="s">
        <v>5890</v>
      </c>
      <c r="WYL367" s="302" t="s">
        <v>5890</v>
      </c>
      <c r="WYM367" s="302" t="s">
        <v>5890</v>
      </c>
      <c r="WYN367" s="302" t="s">
        <v>5890</v>
      </c>
      <c r="WYO367" s="302" t="s">
        <v>5890</v>
      </c>
      <c r="WYP367" s="302" t="s">
        <v>5890</v>
      </c>
      <c r="WYQ367" s="302" t="s">
        <v>5890</v>
      </c>
      <c r="WYR367" s="302" t="s">
        <v>5890</v>
      </c>
      <c r="WYS367" s="302" t="s">
        <v>5890</v>
      </c>
      <c r="WYT367" s="302" t="s">
        <v>5890</v>
      </c>
      <c r="WYU367" s="302" t="s">
        <v>5890</v>
      </c>
      <c r="WYV367" s="302" t="s">
        <v>5890</v>
      </c>
      <c r="WYW367" s="302" t="s">
        <v>5890</v>
      </c>
      <c r="WYX367" s="302" t="s">
        <v>5890</v>
      </c>
      <c r="WYY367" s="302" t="s">
        <v>5890</v>
      </c>
      <c r="WYZ367" s="302" t="s">
        <v>5890</v>
      </c>
      <c r="WZA367" s="302" t="s">
        <v>5890</v>
      </c>
      <c r="WZB367" s="302" t="s">
        <v>5890</v>
      </c>
      <c r="WZC367" s="302" t="s">
        <v>5890</v>
      </c>
      <c r="WZD367" s="302" t="s">
        <v>5890</v>
      </c>
      <c r="WZE367" s="302" t="s">
        <v>5890</v>
      </c>
      <c r="WZF367" s="302" t="s">
        <v>5890</v>
      </c>
      <c r="WZG367" s="302" t="s">
        <v>5890</v>
      </c>
      <c r="WZH367" s="302" t="s">
        <v>5890</v>
      </c>
      <c r="WZI367" s="302" t="s">
        <v>5890</v>
      </c>
      <c r="WZJ367" s="302" t="s">
        <v>5890</v>
      </c>
      <c r="WZK367" s="302" t="s">
        <v>5890</v>
      </c>
      <c r="WZL367" s="302" t="s">
        <v>5890</v>
      </c>
      <c r="WZM367" s="302" t="s">
        <v>5890</v>
      </c>
      <c r="WZN367" s="302" t="s">
        <v>5890</v>
      </c>
      <c r="WZO367" s="302" t="s">
        <v>5890</v>
      </c>
      <c r="WZP367" s="302" t="s">
        <v>5890</v>
      </c>
      <c r="WZQ367" s="302" t="s">
        <v>5890</v>
      </c>
      <c r="WZR367" s="302" t="s">
        <v>5890</v>
      </c>
      <c r="WZS367" s="302" t="s">
        <v>5890</v>
      </c>
      <c r="WZT367" s="302" t="s">
        <v>5890</v>
      </c>
      <c r="WZU367" s="302" t="s">
        <v>5890</v>
      </c>
      <c r="WZV367" s="302" t="s">
        <v>5890</v>
      </c>
      <c r="WZW367" s="302" t="s">
        <v>5890</v>
      </c>
      <c r="WZX367" s="302" t="s">
        <v>5890</v>
      </c>
      <c r="WZY367" s="302" t="s">
        <v>5890</v>
      </c>
      <c r="WZZ367" s="302" t="s">
        <v>5890</v>
      </c>
      <c r="XAA367" s="302" t="s">
        <v>5890</v>
      </c>
      <c r="XAB367" s="302" t="s">
        <v>5890</v>
      </c>
      <c r="XAC367" s="302" t="s">
        <v>5890</v>
      </c>
      <c r="XAD367" s="302" t="s">
        <v>5890</v>
      </c>
      <c r="XAE367" s="302" t="s">
        <v>5890</v>
      </c>
      <c r="XAF367" s="302" t="s">
        <v>5890</v>
      </c>
      <c r="XAG367" s="302" t="s">
        <v>5890</v>
      </c>
      <c r="XAH367" s="302" t="s">
        <v>5890</v>
      </c>
      <c r="XAI367" s="302" t="s">
        <v>5890</v>
      </c>
      <c r="XAJ367" s="302" t="s">
        <v>5890</v>
      </c>
      <c r="XAK367" s="302" t="s">
        <v>5890</v>
      </c>
      <c r="XAL367" s="302" t="s">
        <v>5890</v>
      </c>
      <c r="XAM367" s="302" t="s">
        <v>5890</v>
      </c>
      <c r="XAN367" s="302" t="s">
        <v>5890</v>
      </c>
      <c r="XAO367" s="302" t="s">
        <v>5890</v>
      </c>
      <c r="XAP367" s="302" t="s">
        <v>5890</v>
      </c>
      <c r="XAQ367" s="302" t="s">
        <v>5890</v>
      </c>
      <c r="XAR367" s="302" t="s">
        <v>5890</v>
      </c>
      <c r="XAS367" s="302" t="s">
        <v>5890</v>
      </c>
      <c r="XAT367" s="302" t="s">
        <v>5890</v>
      </c>
      <c r="XAU367" s="302" t="s">
        <v>5890</v>
      </c>
      <c r="XAV367" s="302" t="s">
        <v>5890</v>
      </c>
      <c r="XAW367" s="302" t="s">
        <v>5890</v>
      </c>
      <c r="XAX367" s="302" t="s">
        <v>5890</v>
      </c>
      <c r="XAY367" s="302" t="s">
        <v>5890</v>
      </c>
      <c r="XAZ367" s="302" t="s">
        <v>5890</v>
      </c>
      <c r="XBA367" s="302" t="s">
        <v>5890</v>
      </c>
      <c r="XBB367" s="302" t="s">
        <v>5890</v>
      </c>
      <c r="XBC367" s="302" t="s">
        <v>5890</v>
      </c>
      <c r="XBD367" s="302" t="s">
        <v>5890</v>
      </c>
      <c r="XBE367" s="302" t="s">
        <v>5890</v>
      </c>
      <c r="XBF367" s="302" t="s">
        <v>5890</v>
      </c>
      <c r="XBG367" s="302" t="s">
        <v>5890</v>
      </c>
      <c r="XBH367" s="302" t="s">
        <v>5890</v>
      </c>
      <c r="XBI367" s="302" t="s">
        <v>5890</v>
      </c>
      <c r="XBJ367" s="302" t="s">
        <v>5890</v>
      </c>
      <c r="XBK367" s="302" t="s">
        <v>5890</v>
      </c>
      <c r="XBL367" s="302" t="s">
        <v>5890</v>
      </c>
      <c r="XBM367" s="302" t="s">
        <v>5890</v>
      </c>
      <c r="XBN367" s="302" t="s">
        <v>5890</v>
      </c>
      <c r="XBO367" s="302" t="s">
        <v>5890</v>
      </c>
      <c r="XBP367" s="302" t="s">
        <v>5890</v>
      </c>
      <c r="XBQ367" s="302" t="s">
        <v>5890</v>
      </c>
      <c r="XBR367" s="302" t="s">
        <v>5890</v>
      </c>
      <c r="XBS367" s="302" t="s">
        <v>5890</v>
      </c>
      <c r="XBT367" s="302" t="s">
        <v>5890</v>
      </c>
      <c r="XBU367" s="302" t="s">
        <v>5890</v>
      </c>
      <c r="XBV367" s="302" t="s">
        <v>5890</v>
      </c>
      <c r="XBW367" s="302" t="s">
        <v>5890</v>
      </c>
      <c r="XBX367" s="302" t="s">
        <v>5890</v>
      </c>
      <c r="XBY367" s="302" t="s">
        <v>5890</v>
      </c>
      <c r="XBZ367" s="302" t="s">
        <v>5890</v>
      </c>
      <c r="XCA367" s="302" t="s">
        <v>5890</v>
      </c>
      <c r="XCB367" s="302" t="s">
        <v>5890</v>
      </c>
      <c r="XCC367" s="302" t="s">
        <v>5890</v>
      </c>
      <c r="XCD367" s="302" t="s">
        <v>5890</v>
      </c>
      <c r="XCE367" s="302" t="s">
        <v>5890</v>
      </c>
      <c r="XCF367" s="302" t="s">
        <v>5890</v>
      </c>
      <c r="XCG367" s="302" t="s">
        <v>5890</v>
      </c>
      <c r="XCH367" s="302" t="s">
        <v>5890</v>
      </c>
      <c r="XCI367" s="302" t="s">
        <v>5890</v>
      </c>
      <c r="XCJ367" s="302" t="s">
        <v>5890</v>
      </c>
      <c r="XCK367" s="302" t="s">
        <v>5890</v>
      </c>
      <c r="XCL367" s="302" t="s">
        <v>5890</v>
      </c>
      <c r="XCM367" s="302" t="s">
        <v>5890</v>
      </c>
      <c r="XCN367" s="302" t="s">
        <v>5890</v>
      </c>
      <c r="XCO367" s="302" t="s">
        <v>5890</v>
      </c>
      <c r="XCP367" s="302" t="s">
        <v>5890</v>
      </c>
      <c r="XCQ367" s="302" t="s">
        <v>5890</v>
      </c>
      <c r="XCR367" s="302" t="s">
        <v>5890</v>
      </c>
      <c r="XCS367" s="302" t="s">
        <v>5890</v>
      </c>
      <c r="XCT367" s="302" t="s">
        <v>5890</v>
      </c>
      <c r="XCU367" s="302" t="s">
        <v>5890</v>
      </c>
      <c r="XCV367" s="302" t="s">
        <v>5890</v>
      </c>
      <c r="XCW367" s="302" t="s">
        <v>5890</v>
      </c>
      <c r="XCX367" s="302" t="s">
        <v>5890</v>
      </c>
      <c r="XCY367" s="302" t="s">
        <v>5890</v>
      </c>
      <c r="XCZ367" s="302" t="s">
        <v>5890</v>
      </c>
      <c r="XDA367" s="302" t="s">
        <v>5890</v>
      </c>
      <c r="XDB367" s="302" t="s">
        <v>5890</v>
      </c>
      <c r="XDC367" s="302" t="s">
        <v>5890</v>
      </c>
      <c r="XDD367" s="302" t="s">
        <v>5890</v>
      </c>
      <c r="XDE367" s="302" t="s">
        <v>5890</v>
      </c>
      <c r="XDF367" s="302" t="s">
        <v>5890</v>
      </c>
      <c r="XDG367" s="302" t="s">
        <v>5890</v>
      </c>
      <c r="XDH367" s="302" t="s">
        <v>5890</v>
      </c>
      <c r="XDI367" s="302" t="s">
        <v>5890</v>
      </c>
      <c r="XDJ367" s="302" t="s">
        <v>5890</v>
      </c>
      <c r="XDK367" s="302" t="s">
        <v>5890</v>
      </c>
      <c r="XDL367" s="302" t="s">
        <v>5890</v>
      </c>
      <c r="XDM367" s="302" t="s">
        <v>5890</v>
      </c>
      <c r="XDN367" s="302" t="s">
        <v>5890</v>
      </c>
      <c r="XDO367" s="302" t="s">
        <v>5890</v>
      </c>
      <c r="XDP367" s="302" t="s">
        <v>5890</v>
      </c>
      <c r="XDQ367" s="302" t="s">
        <v>5890</v>
      </c>
      <c r="XDR367" s="302" t="s">
        <v>5890</v>
      </c>
      <c r="XDS367" s="302" t="s">
        <v>5890</v>
      </c>
      <c r="XDT367" s="302" t="s">
        <v>5890</v>
      </c>
      <c r="XDU367" s="302" t="s">
        <v>5890</v>
      </c>
      <c r="XDV367" s="302" t="s">
        <v>5890</v>
      </c>
      <c r="XDW367" s="302" t="s">
        <v>5890</v>
      </c>
      <c r="XDX367" s="302" t="s">
        <v>5890</v>
      </c>
      <c r="XDY367" s="302" t="s">
        <v>5890</v>
      </c>
      <c r="XDZ367" s="302" t="s">
        <v>5890</v>
      </c>
      <c r="XEA367" s="302" t="s">
        <v>5890</v>
      </c>
      <c r="XEB367" s="302" t="s">
        <v>5890</v>
      </c>
      <c r="XEC367" s="302" t="s">
        <v>5890</v>
      </c>
      <c r="XED367" s="302" t="s">
        <v>5890</v>
      </c>
      <c r="XEE367" s="302" t="s">
        <v>5890</v>
      </c>
      <c r="XEF367" s="302" t="s">
        <v>5890</v>
      </c>
      <c r="XEG367" s="302" t="s">
        <v>5890</v>
      </c>
      <c r="XEH367" s="302" t="s">
        <v>5890</v>
      </c>
      <c r="XEI367" s="302" t="s">
        <v>5890</v>
      </c>
      <c r="XEJ367" s="302" t="s">
        <v>5890</v>
      </c>
      <c r="XEK367" s="302" t="s">
        <v>5890</v>
      </c>
      <c r="XEL367" s="302" t="s">
        <v>5890</v>
      </c>
      <c r="XEM367" s="302" t="s">
        <v>5890</v>
      </c>
      <c r="XEN367" s="302" t="s">
        <v>5890</v>
      </c>
      <c r="XEO367" s="302" t="s">
        <v>5890</v>
      </c>
      <c r="XEP367" s="302" t="s">
        <v>5890</v>
      </c>
      <c r="XEQ367" s="302" t="s">
        <v>5890</v>
      </c>
      <c r="XER367" s="302" t="s">
        <v>5890</v>
      </c>
      <c r="XES367" s="302" t="s">
        <v>5890</v>
      </c>
      <c r="XET367" s="302" t="s">
        <v>5890</v>
      </c>
      <c r="XEU367" s="302" t="s">
        <v>5890</v>
      </c>
      <c r="XEV367" s="302" t="s">
        <v>5890</v>
      </c>
      <c r="XEW367" s="302" t="s">
        <v>5890</v>
      </c>
      <c r="XEX367" s="302" t="s">
        <v>5890</v>
      </c>
      <c r="XEY367" s="302" t="s">
        <v>5890</v>
      </c>
      <c r="XEZ367" s="302" t="s">
        <v>5890</v>
      </c>
      <c r="XFA367" s="302" t="s">
        <v>5890</v>
      </c>
      <c r="XFB367" s="302" t="s">
        <v>5890</v>
      </c>
      <c r="XFC367" s="302" t="s">
        <v>5890</v>
      </c>
      <c r="XFD367" s="302" t="s">
        <v>5890</v>
      </c>
    </row>
    <row r="368" spans="1:16384" s="80" customFormat="1" ht="60" x14ac:dyDescent="0.25">
      <c r="A368" s="401"/>
      <c r="B368" s="358"/>
      <c r="C368" s="126" t="s">
        <v>4840</v>
      </c>
      <c r="D368" s="124" t="s">
        <v>4841</v>
      </c>
      <c r="E368" s="281" t="s">
        <v>120</v>
      </c>
      <c r="F368" s="281" t="s">
        <v>121</v>
      </c>
      <c r="G368" s="3">
        <v>300000</v>
      </c>
      <c r="H368" s="3">
        <f t="shared" si="8"/>
        <v>300000</v>
      </c>
      <c r="I368" s="3">
        <v>1</v>
      </c>
    </row>
    <row r="369" spans="1:9" s="80" customFormat="1" ht="45" x14ac:dyDescent="0.25">
      <c r="A369" s="401"/>
      <c r="B369" s="359"/>
      <c r="C369" s="126" t="s">
        <v>4842</v>
      </c>
      <c r="D369" s="124" t="s">
        <v>4843</v>
      </c>
      <c r="E369" s="281" t="s">
        <v>120</v>
      </c>
      <c r="F369" s="281" t="s">
        <v>121</v>
      </c>
      <c r="G369" s="3">
        <v>800000</v>
      </c>
      <c r="H369" s="3">
        <f t="shared" ref="H369:H406" si="9">G369*I369</f>
        <v>800000</v>
      </c>
      <c r="I369" s="3">
        <v>1</v>
      </c>
    </row>
    <row r="370" spans="1:9" s="80" customFormat="1" ht="60" x14ac:dyDescent="0.25">
      <c r="A370" s="401"/>
      <c r="B370" s="357">
        <v>4239</v>
      </c>
      <c r="C370" s="126" t="s">
        <v>4844</v>
      </c>
      <c r="D370" s="124" t="s">
        <v>4845</v>
      </c>
      <c r="E370" s="281" t="s">
        <v>120</v>
      </c>
      <c r="F370" s="281" t="s">
        <v>121</v>
      </c>
      <c r="G370" s="3">
        <v>6447600</v>
      </c>
      <c r="H370" s="3">
        <f t="shared" si="9"/>
        <v>6447600</v>
      </c>
      <c r="I370" s="3">
        <v>1</v>
      </c>
    </row>
    <row r="371" spans="1:9" s="80" customFormat="1" ht="45" x14ac:dyDescent="0.25">
      <c r="A371" s="401"/>
      <c r="B371" s="358"/>
      <c r="C371" s="126" t="s">
        <v>4846</v>
      </c>
      <c r="D371" s="124" t="s">
        <v>4847</v>
      </c>
      <c r="E371" s="281" t="s">
        <v>120</v>
      </c>
      <c r="F371" s="281" t="s">
        <v>121</v>
      </c>
      <c r="G371" s="3">
        <v>30186200</v>
      </c>
      <c r="H371" s="3">
        <f t="shared" si="9"/>
        <v>30186200</v>
      </c>
      <c r="I371" s="3">
        <v>1</v>
      </c>
    </row>
    <row r="372" spans="1:9" s="80" customFormat="1" ht="45" x14ac:dyDescent="0.25">
      <c r="A372" s="401"/>
      <c r="B372" s="358"/>
      <c r="C372" s="130">
        <v>79811100</v>
      </c>
      <c r="D372" s="129" t="s">
        <v>4848</v>
      </c>
      <c r="E372" s="82" t="s">
        <v>14</v>
      </c>
      <c r="F372" s="82" t="s">
        <v>121</v>
      </c>
      <c r="G372" s="17">
        <v>0</v>
      </c>
      <c r="H372" s="17">
        <f t="shared" si="9"/>
        <v>0</v>
      </c>
      <c r="I372" s="17">
        <v>1</v>
      </c>
    </row>
    <row r="373" spans="1:9" s="80" customFormat="1" ht="60" x14ac:dyDescent="0.25">
      <c r="A373" s="401"/>
      <c r="B373" s="358"/>
      <c r="C373" s="130">
        <v>79811100</v>
      </c>
      <c r="D373" s="129" t="s">
        <v>4849</v>
      </c>
      <c r="E373" s="82" t="s">
        <v>14</v>
      </c>
      <c r="F373" s="82" t="s">
        <v>121</v>
      </c>
      <c r="G373" s="17">
        <v>0</v>
      </c>
      <c r="H373" s="17">
        <f t="shared" si="9"/>
        <v>0</v>
      </c>
      <c r="I373" s="17">
        <v>1</v>
      </c>
    </row>
    <row r="374" spans="1:9" s="80" customFormat="1" ht="45" x14ac:dyDescent="0.25">
      <c r="A374" s="401"/>
      <c r="B374" s="358"/>
      <c r="C374" s="130">
        <v>79811100</v>
      </c>
      <c r="D374" s="129" t="s">
        <v>4850</v>
      </c>
      <c r="E374" s="82" t="s">
        <v>14</v>
      </c>
      <c r="F374" s="82" t="s">
        <v>121</v>
      </c>
      <c r="G374" s="17">
        <v>0</v>
      </c>
      <c r="H374" s="17">
        <f t="shared" si="9"/>
        <v>0</v>
      </c>
      <c r="I374" s="17">
        <v>1</v>
      </c>
    </row>
    <row r="375" spans="1:9" s="80" customFormat="1" ht="45" x14ac:dyDescent="0.25">
      <c r="A375" s="401"/>
      <c r="B375" s="358"/>
      <c r="C375" s="130">
        <v>79811100</v>
      </c>
      <c r="D375" s="129" t="s">
        <v>4851</v>
      </c>
      <c r="E375" s="82" t="s">
        <v>14</v>
      </c>
      <c r="F375" s="82" t="s">
        <v>121</v>
      </c>
      <c r="G375" s="17">
        <v>0</v>
      </c>
      <c r="H375" s="17">
        <f t="shared" si="9"/>
        <v>0</v>
      </c>
      <c r="I375" s="17">
        <v>1</v>
      </c>
    </row>
    <row r="376" spans="1:9" s="80" customFormat="1" ht="30" x14ac:dyDescent="0.25">
      <c r="A376" s="401"/>
      <c r="B376" s="358"/>
      <c r="C376" s="130">
        <v>79811100</v>
      </c>
      <c r="D376" s="129" t="s">
        <v>4808</v>
      </c>
      <c r="E376" s="82" t="s">
        <v>14</v>
      </c>
      <c r="F376" s="82" t="s">
        <v>121</v>
      </c>
      <c r="G376" s="17">
        <v>0</v>
      </c>
      <c r="H376" s="17">
        <f t="shared" si="9"/>
        <v>0</v>
      </c>
      <c r="I376" s="17">
        <v>1</v>
      </c>
    </row>
    <row r="377" spans="1:9" s="80" customFormat="1" ht="45" x14ac:dyDescent="0.25">
      <c r="A377" s="401"/>
      <c r="B377" s="358"/>
      <c r="C377" s="130">
        <v>79811100</v>
      </c>
      <c r="D377" s="129" t="s">
        <v>4810</v>
      </c>
      <c r="E377" s="82" t="s">
        <v>14</v>
      </c>
      <c r="F377" s="82" t="s">
        <v>121</v>
      </c>
      <c r="G377" s="17">
        <v>0</v>
      </c>
      <c r="H377" s="17">
        <f t="shared" si="9"/>
        <v>0</v>
      </c>
      <c r="I377" s="17">
        <v>1</v>
      </c>
    </row>
    <row r="378" spans="1:9" s="80" customFormat="1" ht="45" x14ac:dyDescent="0.25">
      <c r="A378" s="401"/>
      <c r="B378" s="358"/>
      <c r="C378" s="130">
        <v>79811100</v>
      </c>
      <c r="D378" s="129" t="s">
        <v>4811</v>
      </c>
      <c r="E378" s="82" t="s">
        <v>14</v>
      </c>
      <c r="F378" s="82" t="s">
        <v>121</v>
      </c>
      <c r="G378" s="17">
        <v>0</v>
      </c>
      <c r="H378" s="17">
        <f t="shared" si="9"/>
        <v>0</v>
      </c>
      <c r="I378" s="17">
        <v>1</v>
      </c>
    </row>
    <row r="379" spans="1:9" s="80" customFormat="1" ht="30" x14ac:dyDescent="0.25">
      <c r="A379" s="401"/>
      <c r="B379" s="358"/>
      <c r="C379" s="130">
        <v>79811100</v>
      </c>
      <c r="D379" s="129" t="s">
        <v>4812</v>
      </c>
      <c r="E379" s="82" t="s">
        <v>14</v>
      </c>
      <c r="F379" s="82" t="s">
        <v>121</v>
      </c>
      <c r="G379" s="17">
        <v>0</v>
      </c>
      <c r="H379" s="17">
        <f t="shared" si="9"/>
        <v>0</v>
      </c>
      <c r="I379" s="17">
        <v>1</v>
      </c>
    </row>
    <row r="380" spans="1:9" s="80" customFormat="1" ht="45" x14ac:dyDescent="0.25">
      <c r="A380" s="401"/>
      <c r="B380" s="358"/>
      <c r="C380" s="130">
        <v>79811100</v>
      </c>
      <c r="D380" s="129" t="s">
        <v>770</v>
      </c>
      <c r="E380" s="82" t="s">
        <v>14</v>
      </c>
      <c r="F380" s="82" t="s">
        <v>121</v>
      </c>
      <c r="G380" s="17">
        <v>0</v>
      </c>
      <c r="H380" s="17">
        <f t="shared" si="9"/>
        <v>0</v>
      </c>
      <c r="I380" s="17">
        <v>1</v>
      </c>
    </row>
    <row r="381" spans="1:9" s="80" customFormat="1" ht="30" x14ac:dyDescent="0.25">
      <c r="A381" s="401"/>
      <c r="B381" s="358"/>
      <c r="C381" s="130">
        <v>79811100</v>
      </c>
      <c r="D381" s="129" t="s">
        <v>4852</v>
      </c>
      <c r="E381" s="82" t="s">
        <v>14</v>
      </c>
      <c r="F381" s="82" t="s">
        <v>121</v>
      </c>
      <c r="G381" s="17">
        <v>0</v>
      </c>
      <c r="H381" s="17">
        <f t="shared" si="9"/>
        <v>0</v>
      </c>
      <c r="I381" s="17">
        <v>1</v>
      </c>
    </row>
    <row r="382" spans="1:9" s="80" customFormat="1" ht="30" x14ac:dyDescent="0.25">
      <c r="A382" s="401"/>
      <c r="B382" s="358"/>
      <c r="C382" s="130">
        <v>79811100</v>
      </c>
      <c r="D382" s="129" t="s">
        <v>4853</v>
      </c>
      <c r="E382" s="82" t="s">
        <v>14</v>
      </c>
      <c r="F382" s="82" t="s">
        <v>121</v>
      </c>
      <c r="G382" s="17">
        <v>0</v>
      </c>
      <c r="H382" s="17">
        <f t="shared" si="9"/>
        <v>0</v>
      </c>
      <c r="I382" s="17">
        <v>1</v>
      </c>
    </row>
    <row r="383" spans="1:9" s="80" customFormat="1" ht="30" x14ac:dyDescent="0.25">
      <c r="A383" s="401"/>
      <c r="B383" s="358"/>
      <c r="C383" s="130">
        <v>79811100</v>
      </c>
      <c r="D383" s="129" t="s">
        <v>4854</v>
      </c>
      <c r="E383" s="82" t="s">
        <v>14</v>
      </c>
      <c r="F383" s="82" t="s">
        <v>121</v>
      </c>
      <c r="G383" s="17">
        <v>0</v>
      </c>
      <c r="H383" s="17">
        <f t="shared" si="9"/>
        <v>0</v>
      </c>
      <c r="I383" s="17">
        <v>1</v>
      </c>
    </row>
    <row r="384" spans="1:9" s="80" customFormat="1" ht="45" x14ac:dyDescent="0.25">
      <c r="A384" s="401"/>
      <c r="B384" s="358"/>
      <c r="C384" s="130">
        <v>79811100</v>
      </c>
      <c r="D384" s="129" t="s">
        <v>4855</v>
      </c>
      <c r="E384" s="82" t="s">
        <v>14</v>
      </c>
      <c r="F384" s="82" t="s">
        <v>121</v>
      </c>
      <c r="G384" s="17">
        <v>0</v>
      </c>
      <c r="H384" s="17">
        <f t="shared" si="9"/>
        <v>0</v>
      </c>
      <c r="I384" s="17">
        <v>1</v>
      </c>
    </row>
    <row r="385" spans="1:9" s="80" customFormat="1" ht="30" x14ac:dyDescent="0.25">
      <c r="A385" s="401"/>
      <c r="B385" s="358"/>
      <c r="C385" s="130">
        <v>79811100</v>
      </c>
      <c r="D385" s="129" t="s">
        <v>4823</v>
      </c>
      <c r="E385" s="82" t="s">
        <v>14</v>
      </c>
      <c r="F385" s="82" t="s">
        <v>121</v>
      </c>
      <c r="G385" s="17">
        <v>0</v>
      </c>
      <c r="H385" s="17">
        <f t="shared" si="9"/>
        <v>0</v>
      </c>
      <c r="I385" s="17">
        <v>1</v>
      </c>
    </row>
    <row r="386" spans="1:9" s="80" customFormat="1" ht="30" x14ac:dyDescent="0.25">
      <c r="A386" s="401"/>
      <c r="B386" s="358"/>
      <c r="C386" s="130">
        <v>79811100</v>
      </c>
      <c r="D386" s="129" t="s">
        <v>4825</v>
      </c>
      <c r="E386" s="82" t="s">
        <v>14</v>
      </c>
      <c r="F386" s="82" t="s">
        <v>121</v>
      </c>
      <c r="G386" s="17">
        <v>0</v>
      </c>
      <c r="H386" s="17">
        <f t="shared" si="9"/>
        <v>0</v>
      </c>
      <c r="I386" s="17">
        <v>1</v>
      </c>
    </row>
    <row r="387" spans="1:9" s="80" customFormat="1" ht="45" x14ac:dyDescent="0.25">
      <c r="A387" s="401"/>
      <c r="B387" s="359"/>
      <c r="C387" s="130">
        <v>79811100</v>
      </c>
      <c r="D387" s="129" t="s">
        <v>4827</v>
      </c>
      <c r="E387" s="82" t="s">
        <v>14</v>
      </c>
      <c r="F387" s="82" t="s">
        <v>121</v>
      </c>
      <c r="G387" s="17">
        <v>0</v>
      </c>
      <c r="H387" s="17">
        <f t="shared" si="9"/>
        <v>0</v>
      </c>
      <c r="I387" s="17">
        <v>1</v>
      </c>
    </row>
    <row r="388" spans="1:9" s="80" customFormat="1" ht="60" x14ac:dyDescent="0.25">
      <c r="A388" s="401"/>
      <c r="B388" s="357">
        <v>4241</v>
      </c>
      <c r="C388" s="130">
        <v>79211220</v>
      </c>
      <c r="D388" s="129" t="s">
        <v>4856</v>
      </c>
      <c r="E388" s="82" t="s">
        <v>149</v>
      </c>
      <c r="F388" s="82" t="s">
        <v>121</v>
      </c>
      <c r="G388" s="17">
        <v>0</v>
      </c>
      <c r="H388" s="17">
        <f t="shared" si="9"/>
        <v>0</v>
      </c>
      <c r="I388" s="17">
        <v>1</v>
      </c>
    </row>
    <row r="389" spans="1:9" s="80" customFormat="1" x14ac:dyDescent="0.25">
      <c r="A389" s="401"/>
      <c r="B389" s="358"/>
      <c r="C389" s="123" t="s">
        <v>4857</v>
      </c>
      <c r="D389" s="124" t="s">
        <v>499</v>
      </c>
      <c r="E389" s="281" t="s">
        <v>14</v>
      </c>
      <c r="F389" s="281" t="s">
        <v>121</v>
      </c>
      <c r="G389" s="3">
        <v>1000000</v>
      </c>
      <c r="H389" s="3">
        <f t="shared" si="9"/>
        <v>1000000</v>
      </c>
      <c r="I389" s="3">
        <v>1</v>
      </c>
    </row>
    <row r="390" spans="1:9" s="102" customFormat="1" x14ac:dyDescent="0.25">
      <c r="A390" s="401"/>
      <c r="B390" s="358"/>
      <c r="C390" s="123" t="s">
        <v>5601</v>
      </c>
      <c r="D390" s="124" t="s">
        <v>4859</v>
      </c>
      <c r="E390" s="281" t="s">
        <v>126</v>
      </c>
      <c r="F390" s="281" t="s">
        <v>121</v>
      </c>
      <c r="G390" s="3">
        <v>0</v>
      </c>
      <c r="H390" s="3">
        <f t="shared" ref="H390" si="10">G390*I390</f>
        <v>0</v>
      </c>
      <c r="I390" s="3">
        <v>1</v>
      </c>
    </row>
    <row r="391" spans="1:9" s="80" customFormat="1" x14ac:dyDescent="0.25">
      <c r="A391" s="401"/>
      <c r="B391" s="359"/>
      <c r="C391" s="123" t="s">
        <v>4858</v>
      </c>
      <c r="D391" s="124" t="s">
        <v>4859</v>
      </c>
      <c r="E391" s="281" t="s">
        <v>126</v>
      </c>
      <c r="F391" s="281" t="s">
        <v>121</v>
      </c>
      <c r="G391" s="3">
        <v>0</v>
      </c>
      <c r="H391" s="3">
        <f t="shared" si="9"/>
        <v>0</v>
      </c>
      <c r="I391" s="3">
        <v>1</v>
      </c>
    </row>
    <row r="392" spans="1:9" s="80" customFormat="1" ht="30" x14ac:dyDescent="0.25">
      <c r="A392" s="401"/>
      <c r="B392" s="357">
        <v>4251</v>
      </c>
      <c r="C392" s="123" t="s">
        <v>5508</v>
      </c>
      <c r="D392" s="124" t="s">
        <v>5509</v>
      </c>
      <c r="E392" s="281" t="s">
        <v>126</v>
      </c>
      <c r="F392" s="281" t="s">
        <v>121</v>
      </c>
      <c r="G392" s="3">
        <v>5040000</v>
      </c>
      <c r="H392" s="3">
        <f t="shared" si="9"/>
        <v>5040000</v>
      </c>
      <c r="I392" s="3">
        <v>1</v>
      </c>
    </row>
    <row r="393" spans="1:9" s="80" customFormat="1" ht="30" x14ac:dyDescent="0.25">
      <c r="A393" s="401"/>
      <c r="B393" s="358"/>
      <c r="C393" s="123" t="s">
        <v>5510</v>
      </c>
      <c r="D393" s="124" t="s">
        <v>5509</v>
      </c>
      <c r="E393" s="281" t="s">
        <v>126</v>
      </c>
      <c r="F393" s="281" t="s">
        <v>121</v>
      </c>
      <c r="G393" s="3">
        <v>2000000</v>
      </c>
      <c r="H393" s="3">
        <f t="shared" si="9"/>
        <v>2000000</v>
      </c>
      <c r="I393" s="3">
        <v>1</v>
      </c>
    </row>
    <row r="394" spans="1:9" s="80" customFormat="1" ht="30" x14ac:dyDescent="0.25">
      <c r="A394" s="401"/>
      <c r="B394" s="358"/>
      <c r="C394" s="123" t="s">
        <v>5511</v>
      </c>
      <c r="D394" s="124" t="s">
        <v>5509</v>
      </c>
      <c r="E394" s="281" t="s">
        <v>126</v>
      </c>
      <c r="F394" s="281" t="s">
        <v>121</v>
      </c>
      <c r="G394" s="3">
        <v>2536000</v>
      </c>
      <c r="H394" s="3">
        <f t="shared" si="9"/>
        <v>2536000</v>
      </c>
      <c r="I394" s="3">
        <v>1</v>
      </c>
    </row>
    <row r="395" spans="1:9" s="80" customFormat="1" ht="30" x14ac:dyDescent="0.25">
      <c r="A395" s="401"/>
      <c r="B395" s="359"/>
      <c r="C395" s="123" t="s">
        <v>5512</v>
      </c>
      <c r="D395" s="124" t="s">
        <v>5509</v>
      </c>
      <c r="E395" s="281" t="s">
        <v>126</v>
      </c>
      <c r="F395" s="281" t="s">
        <v>121</v>
      </c>
      <c r="G395" s="3">
        <v>10800000</v>
      </c>
      <c r="H395" s="3">
        <f t="shared" si="9"/>
        <v>10800000</v>
      </c>
      <c r="I395" s="3">
        <v>1</v>
      </c>
    </row>
    <row r="396" spans="1:9" s="80" customFormat="1" ht="45" x14ac:dyDescent="0.25">
      <c r="A396" s="401"/>
      <c r="B396" s="281">
        <v>4252</v>
      </c>
      <c r="C396" s="123" t="s">
        <v>4860</v>
      </c>
      <c r="D396" s="124" t="s">
        <v>4861</v>
      </c>
      <c r="E396" s="281" t="s">
        <v>149</v>
      </c>
      <c r="F396" s="281" t="s">
        <v>121</v>
      </c>
      <c r="G396" s="3">
        <v>150999600</v>
      </c>
      <c r="H396" s="3">
        <f t="shared" si="9"/>
        <v>150999600</v>
      </c>
      <c r="I396" s="3">
        <v>1</v>
      </c>
    </row>
    <row r="397" spans="1:9" s="80" customFormat="1" ht="45" x14ac:dyDescent="0.25">
      <c r="A397" s="401"/>
      <c r="B397" s="281"/>
      <c r="C397" s="126" t="s">
        <v>4100</v>
      </c>
      <c r="D397" s="124" t="s">
        <v>4862</v>
      </c>
      <c r="E397" s="281" t="s">
        <v>126</v>
      </c>
      <c r="F397" s="281" t="s">
        <v>121</v>
      </c>
      <c r="G397" s="3">
        <v>500000</v>
      </c>
      <c r="H397" s="3">
        <f t="shared" si="9"/>
        <v>500000</v>
      </c>
      <c r="I397" s="3">
        <v>1</v>
      </c>
    </row>
    <row r="398" spans="1:9" s="80" customFormat="1" ht="45" x14ac:dyDescent="0.25">
      <c r="A398" s="401"/>
      <c r="B398" s="281"/>
      <c r="C398" s="126" t="s">
        <v>4863</v>
      </c>
      <c r="D398" s="124" t="s">
        <v>4864</v>
      </c>
      <c r="E398" s="281" t="s">
        <v>126</v>
      </c>
      <c r="F398" s="281" t="s">
        <v>121</v>
      </c>
      <c r="G398" s="3">
        <v>150000</v>
      </c>
      <c r="H398" s="3">
        <f t="shared" si="9"/>
        <v>150000</v>
      </c>
      <c r="I398" s="3">
        <v>1</v>
      </c>
    </row>
    <row r="399" spans="1:9" s="80" customFormat="1" ht="45" x14ac:dyDescent="0.25">
      <c r="A399" s="401"/>
      <c r="B399" s="281"/>
      <c r="C399" s="126" t="s">
        <v>4865</v>
      </c>
      <c r="D399" s="124" t="s">
        <v>4866</v>
      </c>
      <c r="E399" s="281" t="s">
        <v>126</v>
      </c>
      <c r="F399" s="281" t="s">
        <v>121</v>
      </c>
      <c r="G399" s="3">
        <v>350000</v>
      </c>
      <c r="H399" s="3">
        <f t="shared" si="9"/>
        <v>350000</v>
      </c>
      <c r="I399" s="3">
        <v>1</v>
      </c>
    </row>
    <row r="400" spans="1:9" s="80" customFormat="1" ht="60" x14ac:dyDescent="0.25">
      <c r="A400" s="401"/>
      <c r="B400" s="281"/>
      <c r="C400" s="126" t="s">
        <v>4867</v>
      </c>
      <c r="D400" s="124" t="s">
        <v>4868</v>
      </c>
      <c r="E400" s="281" t="s">
        <v>126</v>
      </c>
      <c r="F400" s="281" t="s">
        <v>121</v>
      </c>
      <c r="G400" s="3">
        <v>0</v>
      </c>
      <c r="H400" s="3">
        <f t="shared" si="9"/>
        <v>0</v>
      </c>
      <c r="I400" s="3">
        <v>1</v>
      </c>
    </row>
    <row r="401" spans="1:9" s="80" customFormat="1" ht="30" x14ac:dyDescent="0.25">
      <c r="A401" s="401"/>
      <c r="B401" s="281"/>
      <c r="C401" s="126" t="s">
        <v>4869</v>
      </c>
      <c r="D401" s="124" t="s">
        <v>794</v>
      </c>
      <c r="E401" s="281" t="s">
        <v>126</v>
      </c>
      <c r="F401" s="281" t="s">
        <v>121</v>
      </c>
      <c r="G401" s="3">
        <v>0</v>
      </c>
      <c r="H401" s="3">
        <f t="shared" si="9"/>
        <v>0</v>
      </c>
      <c r="I401" s="3">
        <v>1</v>
      </c>
    </row>
    <row r="402" spans="1:9" s="80" customFormat="1" ht="45" x14ac:dyDescent="0.25">
      <c r="A402" s="401"/>
      <c r="B402" s="281"/>
      <c r="C402" s="124" t="s">
        <v>4870</v>
      </c>
      <c r="D402" s="124" t="s">
        <v>509</v>
      </c>
      <c r="E402" s="281" t="s">
        <v>126</v>
      </c>
      <c r="F402" s="281" t="s">
        <v>121</v>
      </c>
      <c r="G402" s="3">
        <v>0</v>
      </c>
      <c r="H402" s="3">
        <f>G402*I402</f>
        <v>0</v>
      </c>
      <c r="I402" s="3">
        <v>1</v>
      </c>
    </row>
    <row r="403" spans="1:9" s="80" customFormat="1" ht="60" x14ac:dyDescent="0.25">
      <c r="A403" s="401"/>
      <c r="B403" s="281"/>
      <c r="C403" s="126" t="s">
        <v>4871</v>
      </c>
      <c r="D403" s="124" t="s">
        <v>4872</v>
      </c>
      <c r="E403" s="281" t="s">
        <v>126</v>
      </c>
      <c r="F403" s="281" t="s">
        <v>121</v>
      </c>
      <c r="G403" s="3">
        <v>0</v>
      </c>
      <c r="H403" s="3">
        <f t="shared" si="9"/>
        <v>0</v>
      </c>
      <c r="I403" s="3">
        <v>1</v>
      </c>
    </row>
    <row r="404" spans="1:9" s="80" customFormat="1" ht="90" x14ac:dyDescent="0.25">
      <c r="A404" s="401"/>
      <c r="B404" s="357">
        <v>5113</v>
      </c>
      <c r="C404" s="126" t="s">
        <v>4873</v>
      </c>
      <c r="D404" s="124" t="s">
        <v>4874</v>
      </c>
      <c r="E404" s="281" t="s">
        <v>520</v>
      </c>
      <c r="F404" s="281" t="s">
        <v>121</v>
      </c>
      <c r="G404" s="3">
        <v>53000</v>
      </c>
      <c r="H404" s="3">
        <f t="shared" si="9"/>
        <v>53000</v>
      </c>
      <c r="I404" s="3">
        <v>1</v>
      </c>
    </row>
    <row r="405" spans="1:9" s="80" customFormat="1" ht="120" x14ac:dyDescent="0.25">
      <c r="A405" s="401"/>
      <c r="B405" s="358"/>
      <c r="C405" s="126" t="s">
        <v>4875</v>
      </c>
      <c r="D405" s="124" t="s">
        <v>4876</v>
      </c>
      <c r="E405" s="281" t="s">
        <v>3209</v>
      </c>
      <c r="F405" s="281" t="s">
        <v>121</v>
      </c>
      <c r="G405" s="3">
        <v>0</v>
      </c>
      <c r="H405" s="3">
        <f t="shared" si="9"/>
        <v>0</v>
      </c>
      <c r="I405" s="3">
        <v>1</v>
      </c>
    </row>
    <row r="406" spans="1:9" s="80" customFormat="1" ht="135" x14ac:dyDescent="0.25">
      <c r="A406" s="401"/>
      <c r="B406" s="359"/>
      <c r="C406" s="126" t="s">
        <v>4877</v>
      </c>
      <c r="D406" s="124" t="s">
        <v>4878</v>
      </c>
      <c r="E406" s="281" t="s">
        <v>3209</v>
      </c>
      <c r="F406" s="281" t="s">
        <v>121</v>
      </c>
      <c r="G406" s="3">
        <v>0</v>
      </c>
      <c r="H406" s="3">
        <f t="shared" si="9"/>
        <v>0</v>
      </c>
      <c r="I406" s="3">
        <v>1</v>
      </c>
    </row>
    <row r="407" spans="1:9" s="80" customFormat="1" ht="39.950000000000003" customHeight="1" x14ac:dyDescent="0.25">
      <c r="A407" s="401"/>
      <c r="B407" s="386" t="s">
        <v>153</v>
      </c>
      <c r="C407" s="387"/>
      <c r="D407" s="387"/>
      <c r="E407" s="387"/>
      <c r="F407" s="387"/>
      <c r="G407" s="388"/>
      <c r="H407" s="2">
        <f>SUM(H408+H451)</f>
        <v>615940200</v>
      </c>
      <c r="I407" s="2"/>
    </row>
    <row r="408" spans="1:9" s="80" customFormat="1" ht="15" customHeight="1" x14ac:dyDescent="0.25">
      <c r="A408" s="401"/>
      <c r="B408" s="366" t="s">
        <v>154</v>
      </c>
      <c r="C408" s="367"/>
      <c r="D408" s="367"/>
      <c r="E408" s="367"/>
      <c r="F408" s="367"/>
      <c r="G408" s="368"/>
      <c r="H408" s="284">
        <f>SUM(H409:H448)</f>
        <v>605940200</v>
      </c>
      <c r="I408" s="284"/>
    </row>
    <row r="409" spans="1:9" s="80" customFormat="1" ht="30" x14ac:dyDescent="0.25">
      <c r="A409" s="401"/>
      <c r="B409" s="357">
        <v>5134</v>
      </c>
      <c r="C409" s="123" t="s">
        <v>5583</v>
      </c>
      <c r="D409" s="124" t="s">
        <v>519</v>
      </c>
      <c r="E409" s="281" t="s">
        <v>520</v>
      </c>
      <c r="F409" s="281" t="s">
        <v>121</v>
      </c>
      <c r="G409" s="281">
        <v>4500000</v>
      </c>
      <c r="H409" s="281">
        <f>G409*I409</f>
        <v>4500000</v>
      </c>
      <c r="I409" s="281">
        <v>1</v>
      </c>
    </row>
    <row r="410" spans="1:9" s="97" customFormat="1" ht="30" x14ac:dyDescent="0.25">
      <c r="A410" s="401"/>
      <c r="B410" s="358"/>
      <c r="C410" s="124" t="s">
        <v>5584</v>
      </c>
      <c r="D410" s="124" t="s">
        <v>519</v>
      </c>
      <c r="E410" s="281" t="s">
        <v>520</v>
      </c>
      <c r="F410" s="281" t="s">
        <v>121</v>
      </c>
      <c r="G410" s="281">
        <v>4650000</v>
      </c>
      <c r="H410" s="281">
        <f>G410*I410</f>
        <v>4650000</v>
      </c>
      <c r="I410" s="281">
        <v>1</v>
      </c>
    </row>
    <row r="411" spans="1:9" s="80" customFormat="1" ht="75" x14ac:dyDescent="0.25">
      <c r="A411" s="401"/>
      <c r="B411" s="358"/>
      <c r="C411" s="126" t="s">
        <v>4879</v>
      </c>
      <c r="D411" s="124" t="s">
        <v>4880</v>
      </c>
      <c r="E411" s="281" t="s">
        <v>520</v>
      </c>
      <c r="F411" s="281" t="s">
        <v>121</v>
      </c>
      <c r="G411" s="3">
        <v>870000</v>
      </c>
      <c r="H411" s="3">
        <f t="shared" ref="H411:H448" si="11">G411*I411</f>
        <v>870000</v>
      </c>
      <c r="I411" s="3">
        <v>1</v>
      </c>
    </row>
    <row r="412" spans="1:9" s="80" customFormat="1" ht="45" x14ac:dyDescent="0.25">
      <c r="A412" s="401"/>
      <c r="B412" s="358"/>
      <c r="C412" s="124" t="s">
        <v>4881</v>
      </c>
      <c r="D412" s="124" t="s">
        <v>4882</v>
      </c>
      <c r="E412" s="281" t="s">
        <v>3209</v>
      </c>
      <c r="F412" s="281" t="s">
        <v>121</v>
      </c>
      <c r="G412" s="3">
        <v>600000</v>
      </c>
      <c r="H412" s="3">
        <f t="shared" si="11"/>
        <v>600000</v>
      </c>
      <c r="I412" s="3">
        <v>1</v>
      </c>
    </row>
    <row r="413" spans="1:9" s="322" customFormat="1" ht="30" x14ac:dyDescent="0.2">
      <c r="A413" s="401"/>
      <c r="B413" s="358"/>
      <c r="C413" s="124" t="s">
        <v>5947</v>
      </c>
      <c r="D413" s="325" t="s">
        <v>5949</v>
      </c>
      <c r="E413" s="313" t="s">
        <v>5948</v>
      </c>
      <c r="F413" s="313" t="s">
        <v>121</v>
      </c>
      <c r="G413" s="326">
        <v>554000000</v>
      </c>
      <c r="H413" s="326">
        <v>554000000</v>
      </c>
      <c r="I413" s="3">
        <v>1</v>
      </c>
    </row>
    <row r="414" spans="1:9" s="80" customFormat="1" ht="75" x14ac:dyDescent="0.25">
      <c r="A414" s="401"/>
      <c r="B414" s="358"/>
      <c r="C414" s="124" t="s">
        <v>4883</v>
      </c>
      <c r="D414" s="127" t="s">
        <v>4884</v>
      </c>
      <c r="E414" s="83" t="s">
        <v>3209</v>
      </c>
      <c r="F414" s="281" t="s">
        <v>121</v>
      </c>
      <c r="G414" s="3">
        <v>900000</v>
      </c>
      <c r="H414" s="3">
        <f t="shared" si="11"/>
        <v>900000</v>
      </c>
      <c r="I414" s="3">
        <v>1</v>
      </c>
    </row>
    <row r="415" spans="1:9" s="80" customFormat="1" ht="60" x14ac:dyDescent="0.25">
      <c r="A415" s="401"/>
      <c r="B415" s="358"/>
      <c r="C415" s="130">
        <v>71241200</v>
      </c>
      <c r="D415" s="129" t="s">
        <v>4885</v>
      </c>
      <c r="E415" s="82" t="s">
        <v>520</v>
      </c>
      <c r="F415" s="82" t="s">
        <v>121</v>
      </c>
      <c r="G415" s="17">
        <v>0</v>
      </c>
      <c r="H415" s="17">
        <f t="shared" si="11"/>
        <v>0</v>
      </c>
      <c r="I415" s="17">
        <v>1</v>
      </c>
    </row>
    <row r="416" spans="1:9" s="80" customFormat="1" ht="60" x14ac:dyDescent="0.25">
      <c r="A416" s="401"/>
      <c r="B416" s="358"/>
      <c r="C416" s="126" t="s">
        <v>4886</v>
      </c>
      <c r="D416" s="124" t="s">
        <v>4887</v>
      </c>
      <c r="E416" s="281" t="s">
        <v>3209</v>
      </c>
      <c r="F416" s="281" t="s">
        <v>121</v>
      </c>
      <c r="G416" s="3">
        <v>650000</v>
      </c>
      <c r="H416" s="3">
        <f t="shared" si="11"/>
        <v>650000</v>
      </c>
      <c r="I416" s="3">
        <v>1</v>
      </c>
    </row>
    <row r="417" spans="1:9" s="100" customFormat="1" ht="30" x14ac:dyDescent="0.25">
      <c r="A417" s="401"/>
      <c r="B417" s="358"/>
      <c r="C417" s="126" t="s">
        <v>5586</v>
      </c>
      <c r="D417" s="127" t="s">
        <v>519</v>
      </c>
      <c r="E417" s="109" t="s">
        <v>3209</v>
      </c>
      <c r="F417" s="109" t="s">
        <v>121</v>
      </c>
      <c r="G417" s="109">
        <v>650000</v>
      </c>
      <c r="H417" s="109">
        <v>650000</v>
      </c>
      <c r="I417" s="109">
        <v>1</v>
      </c>
    </row>
    <row r="418" spans="1:9" s="100" customFormat="1" ht="30" x14ac:dyDescent="0.25">
      <c r="A418" s="401"/>
      <c r="B418" s="358"/>
      <c r="C418" s="126" t="s">
        <v>5587</v>
      </c>
      <c r="D418" s="127" t="s">
        <v>519</v>
      </c>
      <c r="E418" s="109" t="s">
        <v>3209</v>
      </c>
      <c r="F418" s="109" t="s">
        <v>121</v>
      </c>
      <c r="G418" s="109">
        <v>550000</v>
      </c>
      <c r="H418" s="109">
        <v>550000</v>
      </c>
      <c r="I418" s="109">
        <v>1</v>
      </c>
    </row>
    <row r="419" spans="1:9" s="80" customFormat="1" ht="120" x14ac:dyDescent="0.25">
      <c r="A419" s="401"/>
      <c r="B419" s="358"/>
      <c r="C419" s="130">
        <v>71241200</v>
      </c>
      <c r="D419" s="129" t="s">
        <v>4888</v>
      </c>
      <c r="E419" s="82" t="s">
        <v>520</v>
      </c>
      <c r="F419" s="82" t="s">
        <v>121</v>
      </c>
      <c r="G419" s="17">
        <v>500000</v>
      </c>
      <c r="H419" s="17">
        <f t="shared" si="11"/>
        <v>500000</v>
      </c>
      <c r="I419" s="17">
        <v>1</v>
      </c>
    </row>
    <row r="420" spans="1:9" s="80" customFormat="1" ht="105" x14ac:dyDescent="0.25">
      <c r="A420" s="401"/>
      <c r="B420" s="358"/>
      <c r="C420" s="126" t="s">
        <v>4889</v>
      </c>
      <c r="D420" s="127" t="s">
        <v>4890</v>
      </c>
      <c r="E420" s="281" t="s">
        <v>520</v>
      </c>
      <c r="F420" s="281" t="s">
        <v>121</v>
      </c>
      <c r="G420" s="3">
        <v>450000</v>
      </c>
      <c r="H420" s="3">
        <f t="shared" si="11"/>
        <v>450000</v>
      </c>
      <c r="I420" s="3">
        <v>1</v>
      </c>
    </row>
    <row r="421" spans="1:9" s="80" customFormat="1" ht="60" x14ac:dyDescent="0.25">
      <c r="A421" s="401"/>
      <c r="B421" s="358"/>
      <c r="C421" s="126" t="s">
        <v>4891</v>
      </c>
      <c r="D421" s="124" t="s">
        <v>4892</v>
      </c>
      <c r="E421" s="281" t="s">
        <v>520</v>
      </c>
      <c r="F421" s="281" t="s">
        <v>121</v>
      </c>
      <c r="G421" s="3">
        <v>890000</v>
      </c>
      <c r="H421" s="3">
        <f t="shared" si="11"/>
        <v>890000</v>
      </c>
      <c r="I421" s="3">
        <v>1</v>
      </c>
    </row>
    <row r="422" spans="1:9" s="80" customFormat="1" ht="60" x14ac:dyDescent="0.25">
      <c r="A422" s="401"/>
      <c r="B422" s="358"/>
      <c r="C422" s="126" t="s">
        <v>4893</v>
      </c>
      <c r="D422" s="124" t="s">
        <v>4894</v>
      </c>
      <c r="E422" s="281" t="s">
        <v>3209</v>
      </c>
      <c r="F422" s="281" t="s">
        <v>121</v>
      </c>
      <c r="G422" s="3">
        <v>1900000</v>
      </c>
      <c r="H422" s="3">
        <f t="shared" si="11"/>
        <v>1900000</v>
      </c>
      <c r="I422" s="3">
        <v>1</v>
      </c>
    </row>
    <row r="423" spans="1:9" s="80" customFormat="1" ht="75" x14ac:dyDescent="0.25">
      <c r="A423" s="401"/>
      <c r="B423" s="358"/>
      <c r="C423" s="126" t="s">
        <v>4895</v>
      </c>
      <c r="D423" s="124" t="s">
        <v>4896</v>
      </c>
      <c r="E423" s="281" t="s">
        <v>520</v>
      </c>
      <c r="F423" s="281" t="s">
        <v>121</v>
      </c>
      <c r="G423" s="3">
        <v>1239000</v>
      </c>
      <c r="H423" s="3">
        <f t="shared" si="11"/>
        <v>1239000</v>
      </c>
      <c r="I423" s="3">
        <v>1</v>
      </c>
    </row>
    <row r="424" spans="1:9" s="80" customFormat="1" ht="90" x14ac:dyDescent="0.25">
      <c r="A424" s="401"/>
      <c r="B424" s="358"/>
      <c r="C424" s="126" t="s">
        <v>4897</v>
      </c>
      <c r="D424" s="124" t="s">
        <v>4898</v>
      </c>
      <c r="E424" s="281" t="s">
        <v>520</v>
      </c>
      <c r="F424" s="281" t="s">
        <v>121</v>
      </c>
      <c r="G424" s="3">
        <v>450000</v>
      </c>
      <c r="H424" s="3">
        <f t="shared" si="11"/>
        <v>450000</v>
      </c>
      <c r="I424" s="3">
        <v>1</v>
      </c>
    </row>
    <row r="425" spans="1:9" s="80" customFormat="1" ht="120" x14ac:dyDescent="0.25">
      <c r="A425" s="401"/>
      <c r="B425" s="358"/>
      <c r="C425" s="126" t="s">
        <v>4899</v>
      </c>
      <c r="D425" s="124" t="s">
        <v>4900</v>
      </c>
      <c r="E425" s="281" t="s">
        <v>520</v>
      </c>
      <c r="F425" s="281" t="s">
        <v>121</v>
      </c>
      <c r="G425" s="3">
        <v>850000</v>
      </c>
      <c r="H425" s="3">
        <f t="shared" si="11"/>
        <v>850000</v>
      </c>
      <c r="I425" s="3">
        <v>1</v>
      </c>
    </row>
    <row r="426" spans="1:9" s="80" customFormat="1" ht="60" x14ac:dyDescent="0.25">
      <c r="A426" s="401"/>
      <c r="B426" s="358"/>
      <c r="C426" s="126" t="s">
        <v>4901</v>
      </c>
      <c r="D426" s="124" t="s">
        <v>4902</v>
      </c>
      <c r="E426" s="281" t="s">
        <v>520</v>
      </c>
      <c r="F426" s="281" t="s">
        <v>121</v>
      </c>
      <c r="G426" s="3">
        <v>550000</v>
      </c>
      <c r="H426" s="3">
        <f t="shared" si="11"/>
        <v>550000</v>
      </c>
      <c r="I426" s="3">
        <v>1</v>
      </c>
    </row>
    <row r="427" spans="1:9" s="80" customFormat="1" ht="75" x14ac:dyDescent="0.25">
      <c r="A427" s="401"/>
      <c r="B427" s="358"/>
      <c r="C427" s="126" t="s">
        <v>4903</v>
      </c>
      <c r="D427" s="124" t="s">
        <v>4904</v>
      </c>
      <c r="E427" s="281" t="s">
        <v>520</v>
      </c>
      <c r="F427" s="281" t="s">
        <v>121</v>
      </c>
      <c r="G427" s="3">
        <v>450000</v>
      </c>
      <c r="H427" s="3">
        <f t="shared" si="11"/>
        <v>450000</v>
      </c>
      <c r="I427" s="3">
        <v>1</v>
      </c>
    </row>
    <row r="428" spans="1:9" s="80" customFormat="1" ht="90" x14ac:dyDescent="0.25">
      <c r="A428" s="401"/>
      <c r="B428" s="358"/>
      <c r="C428" s="126" t="s">
        <v>4905</v>
      </c>
      <c r="D428" s="124" t="s">
        <v>4906</v>
      </c>
      <c r="E428" s="281" t="s">
        <v>520</v>
      </c>
      <c r="F428" s="281" t="s">
        <v>121</v>
      </c>
      <c r="G428" s="3">
        <v>450000</v>
      </c>
      <c r="H428" s="3">
        <f t="shared" si="11"/>
        <v>450000</v>
      </c>
      <c r="I428" s="3">
        <v>1</v>
      </c>
    </row>
    <row r="429" spans="1:9" s="80" customFormat="1" ht="60" x14ac:dyDescent="0.25">
      <c r="A429" s="401"/>
      <c r="B429" s="358"/>
      <c r="C429" s="126" t="s">
        <v>4907</v>
      </c>
      <c r="D429" s="124" t="s">
        <v>4908</v>
      </c>
      <c r="E429" s="281" t="s">
        <v>3209</v>
      </c>
      <c r="F429" s="281" t="s">
        <v>121</v>
      </c>
      <c r="G429" s="3">
        <v>5000000</v>
      </c>
      <c r="H429" s="3">
        <f t="shared" si="11"/>
        <v>5000000</v>
      </c>
      <c r="I429" s="3">
        <v>1</v>
      </c>
    </row>
    <row r="430" spans="1:9" s="80" customFormat="1" ht="75" x14ac:dyDescent="0.25">
      <c r="A430" s="401"/>
      <c r="B430" s="358"/>
      <c r="C430" s="126" t="s">
        <v>4909</v>
      </c>
      <c r="D430" s="124" t="s">
        <v>4910</v>
      </c>
      <c r="E430" s="281" t="s">
        <v>520</v>
      </c>
      <c r="F430" s="281" t="s">
        <v>121</v>
      </c>
      <c r="G430" s="3">
        <v>2400000</v>
      </c>
      <c r="H430" s="3">
        <f t="shared" si="11"/>
        <v>2400000</v>
      </c>
      <c r="I430" s="3">
        <v>1</v>
      </c>
    </row>
    <row r="431" spans="1:9" s="80" customFormat="1" ht="90" x14ac:dyDescent="0.25">
      <c r="A431" s="401"/>
      <c r="B431" s="358"/>
      <c r="C431" s="126" t="s">
        <v>4911</v>
      </c>
      <c r="D431" s="124" t="s">
        <v>4912</v>
      </c>
      <c r="E431" s="281" t="s">
        <v>520</v>
      </c>
      <c r="F431" s="281" t="s">
        <v>121</v>
      </c>
      <c r="G431" s="3">
        <v>210000</v>
      </c>
      <c r="H431" s="3">
        <f t="shared" si="11"/>
        <v>210000</v>
      </c>
      <c r="I431" s="3">
        <v>1</v>
      </c>
    </row>
    <row r="432" spans="1:9" s="80" customFormat="1" ht="60" x14ac:dyDescent="0.25">
      <c r="A432" s="401"/>
      <c r="B432" s="358"/>
      <c r="C432" s="126" t="s">
        <v>4913</v>
      </c>
      <c r="D432" s="124" t="s">
        <v>4914</v>
      </c>
      <c r="E432" s="281" t="s">
        <v>520</v>
      </c>
      <c r="F432" s="281" t="s">
        <v>121</v>
      </c>
      <c r="G432" s="3">
        <v>350000</v>
      </c>
      <c r="H432" s="3">
        <f t="shared" si="11"/>
        <v>350000</v>
      </c>
      <c r="I432" s="3">
        <v>1</v>
      </c>
    </row>
    <row r="433" spans="1:9" s="80" customFormat="1" ht="90" x14ac:dyDescent="0.25">
      <c r="A433" s="401"/>
      <c r="B433" s="358"/>
      <c r="C433" s="126" t="s">
        <v>4915</v>
      </c>
      <c r="D433" s="124" t="s">
        <v>4916</v>
      </c>
      <c r="E433" s="281" t="s">
        <v>3209</v>
      </c>
      <c r="F433" s="281" t="s">
        <v>121</v>
      </c>
      <c r="G433" s="3">
        <v>550000</v>
      </c>
      <c r="H433" s="3">
        <f t="shared" si="11"/>
        <v>550000</v>
      </c>
      <c r="I433" s="3">
        <v>1</v>
      </c>
    </row>
    <row r="434" spans="1:9" s="80" customFormat="1" ht="90" x14ac:dyDescent="0.25">
      <c r="A434" s="401"/>
      <c r="B434" s="358"/>
      <c r="C434" s="126" t="s">
        <v>4917</v>
      </c>
      <c r="D434" s="127" t="s">
        <v>4918</v>
      </c>
      <c r="E434" s="281" t="s">
        <v>3209</v>
      </c>
      <c r="F434" s="281" t="s">
        <v>121</v>
      </c>
      <c r="G434" s="3">
        <v>870000</v>
      </c>
      <c r="H434" s="3">
        <f t="shared" si="11"/>
        <v>870000</v>
      </c>
      <c r="I434" s="3">
        <v>1</v>
      </c>
    </row>
    <row r="435" spans="1:9" s="80" customFormat="1" ht="90" x14ac:dyDescent="0.25">
      <c r="A435" s="401"/>
      <c r="B435" s="358"/>
      <c r="C435" s="126" t="s">
        <v>4919</v>
      </c>
      <c r="D435" s="124" t="s">
        <v>4920</v>
      </c>
      <c r="E435" s="281" t="s">
        <v>520</v>
      </c>
      <c r="F435" s="281" t="s">
        <v>121</v>
      </c>
      <c r="G435" s="3">
        <v>1500000</v>
      </c>
      <c r="H435" s="3">
        <f t="shared" si="11"/>
        <v>1500000</v>
      </c>
      <c r="I435" s="3">
        <v>1</v>
      </c>
    </row>
    <row r="436" spans="1:9" s="80" customFormat="1" ht="75" x14ac:dyDescent="0.25">
      <c r="A436" s="401"/>
      <c r="B436" s="358"/>
      <c r="C436" s="126" t="s">
        <v>4921</v>
      </c>
      <c r="D436" s="124" t="s">
        <v>4922</v>
      </c>
      <c r="E436" s="281" t="s">
        <v>520</v>
      </c>
      <c r="F436" s="281" t="s">
        <v>121</v>
      </c>
      <c r="G436" s="3">
        <v>900000</v>
      </c>
      <c r="H436" s="3">
        <f t="shared" si="11"/>
        <v>900000</v>
      </c>
      <c r="I436" s="3">
        <v>1</v>
      </c>
    </row>
    <row r="437" spans="1:9" s="80" customFormat="1" ht="75" x14ac:dyDescent="0.25">
      <c r="A437" s="401"/>
      <c r="B437" s="358"/>
      <c r="C437" s="130">
        <v>71241200</v>
      </c>
      <c r="D437" s="129" t="s">
        <v>4923</v>
      </c>
      <c r="E437" s="82" t="s">
        <v>520</v>
      </c>
      <c r="F437" s="82" t="s">
        <v>121</v>
      </c>
      <c r="G437" s="17">
        <v>1000000</v>
      </c>
      <c r="H437" s="17">
        <f t="shared" si="11"/>
        <v>1000000</v>
      </c>
      <c r="I437" s="17">
        <v>1</v>
      </c>
    </row>
    <row r="438" spans="1:9" s="80" customFormat="1" ht="75" x14ac:dyDescent="0.25">
      <c r="A438" s="401"/>
      <c r="B438" s="358"/>
      <c r="C438" s="130">
        <v>71241200</v>
      </c>
      <c r="D438" s="129" t="s">
        <v>4924</v>
      </c>
      <c r="E438" s="82" t="s">
        <v>520</v>
      </c>
      <c r="F438" s="82" t="s">
        <v>121</v>
      </c>
      <c r="G438" s="17">
        <v>1000000</v>
      </c>
      <c r="H438" s="17">
        <f t="shared" si="11"/>
        <v>1000000</v>
      </c>
      <c r="I438" s="17">
        <v>1</v>
      </c>
    </row>
    <row r="439" spans="1:9" s="80" customFormat="1" ht="90" x14ac:dyDescent="0.25">
      <c r="A439" s="401"/>
      <c r="B439" s="358"/>
      <c r="C439" s="130">
        <v>71241200</v>
      </c>
      <c r="D439" s="129" t="s">
        <v>4925</v>
      </c>
      <c r="E439" s="82" t="s">
        <v>3209</v>
      </c>
      <c r="F439" s="82" t="s">
        <v>121</v>
      </c>
      <c r="G439" s="17">
        <v>750000</v>
      </c>
      <c r="H439" s="17">
        <f t="shared" si="11"/>
        <v>750000</v>
      </c>
      <c r="I439" s="17">
        <v>1</v>
      </c>
    </row>
    <row r="440" spans="1:9" s="80" customFormat="1" ht="105" x14ac:dyDescent="0.25">
      <c r="A440" s="401"/>
      <c r="B440" s="358"/>
      <c r="C440" s="126" t="s">
        <v>4926</v>
      </c>
      <c r="D440" s="124" t="s">
        <v>4927</v>
      </c>
      <c r="E440" s="281" t="s">
        <v>520</v>
      </c>
      <c r="F440" s="281" t="s">
        <v>121</v>
      </c>
      <c r="G440" s="3">
        <v>1600000</v>
      </c>
      <c r="H440" s="3">
        <f t="shared" si="11"/>
        <v>1600000</v>
      </c>
      <c r="I440" s="3">
        <v>1</v>
      </c>
    </row>
    <row r="441" spans="1:9" s="80" customFormat="1" ht="60" x14ac:dyDescent="0.25">
      <c r="A441" s="401"/>
      <c r="B441" s="358"/>
      <c r="C441" s="126" t="s">
        <v>4928</v>
      </c>
      <c r="D441" s="124" t="s">
        <v>4929</v>
      </c>
      <c r="E441" s="281" t="s">
        <v>520</v>
      </c>
      <c r="F441" s="281" t="s">
        <v>121</v>
      </c>
      <c r="G441" s="3">
        <v>350000</v>
      </c>
      <c r="H441" s="3">
        <f t="shared" si="11"/>
        <v>350000</v>
      </c>
      <c r="I441" s="3">
        <v>1</v>
      </c>
    </row>
    <row r="442" spans="1:9" s="80" customFormat="1" ht="60" x14ac:dyDescent="0.25">
      <c r="A442" s="401"/>
      <c r="B442" s="358"/>
      <c r="C442" s="126" t="s">
        <v>4930</v>
      </c>
      <c r="D442" s="124" t="s">
        <v>4931</v>
      </c>
      <c r="E442" s="281" t="s">
        <v>520</v>
      </c>
      <c r="F442" s="281" t="s">
        <v>121</v>
      </c>
      <c r="G442" s="3">
        <v>550000</v>
      </c>
      <c r="H442" s="3">
        <f t="shared" si="11"/>
        <v>550000</v>
      </c>
      <c r="I442" s="3">
        <v>1</v>
      </c>
    </row>
    <row r="443" spans="1:9" s="80" customFormat="1" ht="60" x14ac:dyDescent="0.25">
      <c r="A443" s="401"/>
      <c r="B443" s="358"/>
      <c r="C443" s="126" t="s">
        <v>4932</v>
      </c>
      <c r="D443" s="124" t="s">
        <v>4933</v>
      </c>
      <c r="E443" s="281" t="s">
        <v>520</v>
      </c>
      <c r="F443" s="281" t="s">
        <v>121</v>
      </c>
      <c r="G443" s="3">
        <v>550000</v>
      </c>
      <c r="H443" s="3">
        <f t="shared" si="11"/>
        <v>550000</v>
      </c>
      <c r="I443" s="3">
        <v>1</v>
      </c>
    </row>
    <row r="444" spans="1:9" s="80" customFormat="1" ht="75" x14ac:dyDescent="0.25">
      <c r="A444" s="401"/>
      <c r="B444" s="358"/>
      <c r="C444" s="126" t="s">
        <v>4934</v>
      </c>
      <c r="D444" s="124" t="s">
        <v>4935</v>
      </c>
      <c r="E444" s="281" t="s">
        <v>172</v>
      </c>
      <c r="F444" s="281" t="s">
        <v>121</v>
      </c>
      <c r="G444" s="3">
        <v>520000</v>
      </c>
      <c r="H444" s="3">
        <f t="shared" si="11"/>
        <v>520000</v>
      </c>
      <c r="I444" s="3">
        <v>1</v>
      </c>
    </row>
    <row r="445" spans="1:9" s="80" customFormat="1" ht="75" x14ac:dyDescent="0.25">
      <c r="A445" s="401"/>
      <c r="B445" s="358"/>
      <c r="C445" s="130">
        <v>71241200</v>
      </c>
      <c r="D445" s="129" t="s">
        <v>4936</v>
      </c>
      <c r="E445" s="82" t="s">
        <v>149</v>
      </c>
      <c r="F445" s="82" t="s">
        <v>121</v>
      </c>
      <c r="G445" s="17">
        <v>11491200</v>
      </c>
      <c r="H445" s="17">
        <f t="shared" si="11"/>
        <v>11491200</v>
      </c>
      <c r="I445" s="17">
        <v>1</v>
      </c>
    </row>
    <row r="446" spans="1:9" s="80" customFormat="1" ht="120" x14ac:dyDescent="0.25">
      <c r="A446" s="401"/>
      <c r="B446" s="358"/>
      <c r="C446" s="130">
        <v>71241200</v>
      </c>
      <c r="D446" s="129" t="s">
        <v>4937</v>
      </c>
      <c r="E446" s="82" t="s">
        <v>149</v>
      </c>
      <c r="F446" s="82" t="s">
        <v>121</v>
      </c>
      <c r="G446" s="17">
        <v>0</v>
      </c>
      <c r="H446" s="17">
        <f t="shared" si="11"/>
        <v>0</v>
      </c>
      <c r="I446" s="17">
        <v>1</v>
      </c>
    </row>
    <row r="447" spans="1:9" s="80" customFormat="1" ht="90" x14ac:dyDescent="0.25">
      <c r="A447" s="401"/>
      <c r="B447" s="358"/>
      <c r="C447" s="126" t="s">
        <v>4938</v>
      </c>
      <c r="D447" s="124" t="s">
        <v>4939</v>
      </c>
      <c r="E447" s="109" t="s">
        <v>3209</v>
      </c>
      <c r="F447" s="281" t="s">
        <v>121</v>
      </c>
      <c r="G447" s="3">
        <v>550000</v>
      </c>
      <c r="H447" s="3">
        <f t="shared" si="11"/>
        <v>550000</v>
      </c>
      <c r="I447" s="3">
        <v>1</v>
      </c>
    </row>
    <row r="448" spans="1:9" s="80" customFormat="1" ht="90" x14ac:dyDescent="0.25">
      <c r="A448" s="401"/>
      <c r="B448" s="358"/>
      <c r="C448" s="126" t="s">
        <v>5588</v>
      </c>
      <c r="D448" s="124" t="s">
        <v>4940</v>
      </c>
      <c r="E448" s="1" t="s">
        <v>520</v>
      </c>
      <c r="F448" s="1" t="s">
        <v>121</v>
      </c>
      <c r="G448" s="1">
        <v>700000</v>
      </c>
      <c r="H448" s="1">
        <f t="shared" si="11"/>
        <v>700000</v>
      </c>
      <c r="I448" s="1">
        <v>1</v>
      </c>
    </row>
    <row r="449" spans="1:9" s="110" customFormat="1" ht="30" x14ac:dyDescent="0.25">
      <c r="A449" s="401"/>
      <c r="B449" s="358"/>
      <c r="C449" s="124" t="s">
        <v>5676</v>
      </c>
      <c r="D449" s="124" t="s">
        <v>519</v>
      </c>
      <c r="E449" s="1" t="s">
        <v>520</v>
      </c>
      <c r="F449" s="1" t="s">
        <v>121</v>
      </c>
      <c r="G449" s="116">
        <v>325</v>
      </c>
      <c r="H449" s="116">
        <v>325</v>
      </c>
      <c r="I449" s="1">
        <v>1</v>
      </c>
    </row>
    <row r="450" spans="1:9" s="110" customFormat="1" ht="30" x14ac:dyDescent="0.25">
      <c r="A450" s="401"/>
      <c r="B450" s="359"/>
      <c r="C450" s="124" t="s">
        <v>5677</v>
      </c>
      <c r="D450" s="124" t="s">
        <v>519</v>
      </c>
      <c r="E450" s="1" t="s">
        <v>520</v>
      </c>
      <c r="F450" s="1" t="s">
        <v>121</v>
      </c>
      <c r="G450" s="116">
        <v>350</v>
      </c>
      <c r="H450" s="116">
        <v>350</v>
      </c>
      <c r="I450" s="1">
        <v>1</v>
      </c>
    </row>
    <row r="451" spans="1:9" s="80" customFormat="1" ht="15" customHeight="1" x14ac:dyDescent="0.25">
      <c r="A451" s="401"/>
      <c r="B451" s="506" t="s">
        <v>118</v>
      </c>
      <c r="C451" s="507"/>
      <c r="D451" s="507"/>
      <c r="E451" s="507"/>
      <c r="F451" s="507"/>
      <c r="G451" s="508"/>
      <c r="H451" s="284">
        <f>SUM(H452:H452)</f>
        <v>10000000</v>
      </c>
      <c r="I451" s="284"/>
    </row>
    <row r="452" spans="1:9" s="80" customFormat="1" ht="75" x14ac:dyDescent="0.25">
      <c r="A452" s="401"/>
      <c r="B452" s="281">
        <v>5134</v>
      </c>
      <c r="C452" s="126" t="s">
        <v>4941</v>
      </c>
      <c r="D452" s="124" t="s">
        <v>4942</v>
      </c>
      <c r="E452" s="281" t="s">
        <v>149</v>
      </c>
      <c r="F452" s="281" t="s">
        <v>121</v>
      </c>
      <c r="G452" s="3">
        <v>10000000</v>
      </c>
      <c r="H452" s="3">
        <f>G452*I452</f>
        <v>10000000</v>
      </c>
      <c r="I452" s="3">
        <v>1</v>
      </c>
    </row>
    <row r="453" spans="1:9" s="80" customFormat="1" ht="39.950000000000003" customHeight="1" x14ac:dyDescent="0.25">
      <c r="A453" s="401"/>
      <c r="B453" s="386" t="s">
        <v>4943</v>
      </c>
      <c r="C453" s="387"/>
      <c r="D453" s="387"/>
      <c r="E453" s="387"/>
      <c r="F453" s="387"/>
      <c r="G453" s="388"/>
      <c r="H453" s="2">
        <f>SUM(H454)</f>
        <v>8000000</v>
      </c>
      <c r="I453" s="2"/>
    </row>
    <row r="454" spans="1:9" s="80" customFormat="1" ht="15" customHeight="1" x14ac:dyDescent="0.25">
      <c r="A454" s="401"/>
      <c r="B454" s="366" t="s">
        <v>118</v>
      </c>
      <c r="C454" s="367"/>
      <c r="D454" s="367"/>
      <c r="E454" s="367"/>
      <c r="F454" s="367"/>
      <c r="G454" s="368"/>
      <c r="H454" s="284">
        <f>SUM(H455:H456)</f>
        <v>8000000</v>
      </c>
      <c r="I454" s="284"/>
    </row>
    <row r="455" spans="1:9" s="80" customFormat="1" ht="75" x14ac:dyDescent="0.25">
      <c r="A455" s="401"/>
      <c r="B455" s="357">
        <v>4241</v>
      </c>
      <c r="C455" s="135" t="s">
        <v>4944</v>
      </c>
      <c r="D455" s="124" t="s">
        <v>4945</v>
      </c>
      <c r="E455" s="281" t="s">
        <v>126</v>
      </c>
      <c r="F455" s="281" t="s">
        <v>121</v>
      </c>
      <c r="G455" s="3">
        <v>4000000</v>
      </c>
      <c r="H455" s="3">
        <f>G455*I455</f>
        <v>4000000</v>
      </c>
      <c r="I455" s="3">
        <v>1</v>
      </c>
    </row>
    <row r="456" spans="1:9" s="80" customFormat="1" ht="30" x14ac:dyDescent="0.25">
      <c r="A456" s="401"/>
      <c r="B456" s="359"/>
      <c r="C456" s="126" t="s">
        <v>4946</v>
      </c>
      <c r="D456" s="124" t="s">
        <v>4947</v>
      </c>
      <c r="E456" s="281" t="s">
        <v>126</v>
      </c>
      <c r="F456" s="281" t="s">
        <v>121</v>
      </c>
      <c r="G456" s="3">
        <v>4000000</v>
      </c>
      <c r="H456" s="3">
        <f>G456*I456</f>
        <v>4000000</v>
      </c>
      <c r="I456" s="3">
        <v>1</v>
      </c>
    </row>
    <row r="457" spans="1:9" s="80" customFormat="1" ht="39.950000000000003" customHeight="1" x14ac:dyDescent="0.25">
      <c r="A457" s="401"/>
      <c r="B457" s="386" t="s">
        <v>4948</v>
      </c>
      <c r="C457" s="387"/>
      <c r="D457" s="387"/>
      <c r="E457" s="387"/>
      <c r="F457" s="387"/>
      <c r="G457" s="388"/>
      <c r="H457" s="2">
        <f>SUM(H458+H463)</f>
        <v>49816000</v>
      </c>
      <c r="I457" s="2"/>
    </row>
    <row r="458" spans="1:9" s="80" customFormat="1" x14ac:dyDescent="0.25">
      <c r="A458" s="401"/>
      <c r="B458" s="366" t="s">
        <v>11</v>
      </c>
      <c r="C458" s="367"/>
      <c r="D458" s="367"/>
      <c r="E458" s="367"/>
      <c r="F458" s="367"/>
      <c r="G458" s="368"/>
      <c r="H458" s="284">
        <f>SUM(H461:H462)</f>
        <v>45240000</v>
      </c>
      <c r="I458" s="284"/>
    </row>
    <row r="459" spans="1:9" s="343" customFormat="1" x14ac:dyDescent="0.25">
      <c r="A459" s="401"/>
      <c r="B459" s="354">
        <v>5129</v>
      </c>
      <c r="C459" s="126" t="s">
        <v>6038</v>
      </c>
      <c r="D459" s="126" t="s">
        <v>6039</v>
      </c>
      <c r="E459" s="126" t="s">
        <v>14</v>
      </c>
      <c r="F459" s="126" t="s">
        <v>15</v>
      </c>
      <c r="G459" s="126" t="s">
        <v>6041</v>
      </c>
      <c r="H459" s="126" t="s">
        <v>6041</v>
      </c>
      <c r="I459" s="126">
        <v>1</v>
      </c>
    </row>
    <row r="460" spans="1:9" s="343" customFormat="1" x14ac:dyDescent="0.25">
      <c r="A460" s="401"/>
      <c r="B460" s="355"/>
      <c r="C460" s="126" t="s">
        <v>6040</v>
      </c>
      <c r="D460" s="126" t="s">
        <v>6039</v>
      </c>
      <c r="E460" s="126" t="s">
        <v>14</v>
      </c>
      <c r="F460" s="126" t="s">
        <v>15</v>
      </c>
      <c r="G460" s="126" t="s">
        <v>6041</v>
      </c>
      <c r="H460" s="126" t="s">
        <v>6041</v>
      </c>
      <c r="I460" s="126">
        <v>1</v>
      </c>
    </row>
    <row r="461" spans="1:9" s="80" customFormat="1" ht="45" x14ac:dyDescent="0.25">
      <c r="A461" s="401"/>
      <c r="B461" s="355"/>
      <c r="C461" s="126" t="s">
        <v>4949</v>
      </c>
      <c r="D461" s="124" t="s">
        <v>4950</v>
      </c>
      <c r="E461" s="281" t="s">
        <v>126</v>
      </c>
      <c r="F461" s="281" t="s">
        <v>15</v>
      </c>
      <c r="G461" s="3">
        <v>200000</v>
      </c>
      <c r="H461" s="3">
        <f>G461*I461</f>
        <v>6000000</v>
      </c>
      <c r="I461" s="3">
        <v>30</v>
      </c>
    </row>
    <row r="462" spans="1:9" s="80" customFormat="1" ht="60" x14ac:dyDescent="0.25">
      <c r="A462" s="401"/>
      <c r="B462" s="356"/>
      <c r="C462" s="126" t="s">
        <v>4951</v>
      </c>
      <c r="D462" s="124" t="s">
        <v>4952</v>
      </c>
      <c r="E462" s="281" t="s">
        <v>126</v>
      </c>
      <c r="F462" s="281" t="s">
        <v>15</v>
      </c>
      <c r="G462" s="3">
        <v>180000</v>
      </c>
      <c r="H462" s="3">
        <f>G462*I462</f>
        <v>39240000</v>
      </c>
      <c r="I462" s="3">
        <v>218</v>
      </c>
    </row>
    <row r="463" spans="1:9" s="80" customFormat="1" ht="15" customHeight="1" x14ac:dyDescent="0.25">
      <c r="A463" s="401"/>
      <c r="B463" s="366" t="s">
        <v>118</v>
      </c>
      <c r="C463" s="367"/>
      <c r="D463" s="367"/>
      <c r="E463" s="367"/>
      <c r="F463" s="367"/>
      <c r="G463" s="368"/>
      <c r="H463" s="284">
        <f>SUM(H464:H465)</f>
        <v>4576000</v>
      </c>
      <c r="I463" s="284"/>
    </row>
    <row r="464" spans="1:9" s="80" customFormat="1" ht="90" x14ac:dyDescent="0.25">
      <c r="A464" s="401"/>
      <c r="B464" s="281">
        <v>5112</v>
      </c>
      <c r="C464" s="126" t="s">
        <v>4953</v>
      </c>
      <c r="D464" s="124" t="s">
        <v>4954</v>
      </c>
      <c r="E464" s="281" t="s">
        <v>520</v>
      </c>
      <c r="F464" s="281" t="s">
        <v>121</v>
      </c>
      <c r="G464" s="3">
        <v>576000</v>
      </c>
      <c r="H464" s="3">
        <f>G464*I464</f>
        <v>576000</v>
      </c>
      <c r="I464" s="3">
        <v>1</v>
      </c>
    </row>
    <row r="465" spans="1:9" s="80" customFormat="1" ht="60" x14ac:dyDescent="0.25">
      <c r="A465" s="401"/>
      <c r="B465" s="281">
        <v>5129</v>
      </c>
      <c r="C465" s="126" t="s">
        <v>4955</v>
      </c>
      <c r="D465" s="124" t="s">
        <v>4956</v>
      </c>
      <c r="E465" s="281" t="s">
        <v>126</v>
      </c>
      <c r="F465" s="281" t="s">
        <v>121</v>
      </c>
      <c r="G465" s="3">
        <v>4000000</v>
      </c>
      <c r="H465" s="3">
        <f>G465*I465</f>
        <v>4000000</v>
      </c>
      <c r="I465" s="3">
        <v>1</v>
      </c>
    </row>
    <row r="466" spans="1:9" s="80" customFormat="1" ht="39.950000000000003" customHeight="1" x14ac:dyDescent="0.25">
      <c r="A466" s="401"/>
      <c r="B466" s="386" t="s">
        <v>4957</v>
      </c>
      <c r="C466" s="387"/>
      <c r="D466" s="387"/>
      <c r="E466" s="387"/>
      <c r="F466" s="387"/>
      <c r="G466" s="388"/>
      <c r="H466" s="2">
        <f>SUM(H467+H468+H472)</f>
        <v>149604812</v>
      </c>
      <c r="I466" s="2"/>
    </row>
    <row r="467" spans="1:9" s="80" customFormat="1" x14ac:dyDescent="0.25">
      <c r="A467" s="401"/>
      <c r="B467" s="366" t="s">
        <v>11</v>
      </c>
      <c r="C467" s="367"/>
      <c r="D467" s="367"/>
      <c r="E467" s="367"/>
      <c r="F467" s="367"/>
      <c r="G467" s="368"/>
      <c r="H467" s="284"/>
      <c r="I467" s="284"/>
    </row>
    <row r="468" spans="1:9" s="80" customFormat="1" ht="15" customHeight="1" x14ac:dyDescent="0.25">
      <c r="A468" s="401"/>
      <c r="B468" s="366" t="s">
        <v>154</v>
      </c>
      <c r="C468" s="367"/>
      <c r="D468" s="367"/>
      <c r="E468" s="367"/>
      <c r="F468" s="367"/>
      <c r="G468" s="368"/>
      <c r="H468" s="284">
        <f>SUM(H469:H471)</f>
        <v>147823912</v>
      </c>
      <c r="I468" s="284"/>
    </row>
    <row r="469" spans="1:9" s="80" customFormat="1" ht="45" x14ac:dyDescent="0.25">
      <c r="A469" s="401"/>
      <c r="B469" s="357">
        <v>5112</v>
      </c>
      <c r="C469" s="126" t="s">
        <v>4958</v>
      </c>
      <c r="D469" s="124" t="s">
        <v>4959</v>
      </c>
      <c r="E469" s="281" t="s">
        <v>149</v>
      </c>
      <c r="F469" s="281" t="s">
        <v>121</v>
      </c>
      <c r="G469" s="3">
        <v>147823912</v>
      </c>
      <c r="H469" s="3">
        <f>G469*I469</f>
        <v>147823912</v>
      </c>
      <c r="I469" s="3">
        <v>1</v>
      </c>
    </row>
    <row r="470" spans="1:9" s="80" customFormat="1" ht="30" x14ac:dyDescent="0.25">
      <c r="A470" s="401"/>
      <c r="B470" s="358"/>
      <c r="C470" s="130">
        <v>45231126</v>
      </c>
      <c r="D470" s="129" t="s">
        <v>4960</v>
      </c>
      <c r="E470" s="82" t="s">
        <v>149</v>
      </c>
      <c r="F470" s="82" t="s">
        <v>121</v>
      </c>
      <c r="G470" s="17">
        <v>0</v>
      </c>
      <c r="H470" s="17">
        <f>G470*I470</f>
        <v>0</v>
      </c>
      <c r="I470" s="17">
        <v>1</v>
      </c>
    </row>
    <row r="471" spans="1:9" s="80" customFormat="1" ht="75" x14ac:dyDescent="0.25">
      <c r="A471" s="401"/>
      <c r="B471" s="359"/>
      <c r="C471" s="126" t="s">
        <v>4961</v>
      </c>
      <c r="D471" s="124" t="s">
        <v>4962</v>
      </c>
      <c r="E471" s="281" t="s">
        <v>149</v>
      </c>
      <c r="F471" s="281" t="s">
        <v>121</v>
      </c>
      <c r="G471" s="3">
        <v>0</v>
      </c>
      <c r="H471" s="3">
        <f>G471*I471</f>
        <v>0</v>
      </c>
      <c r="I471" s="3">
        <v>1</v>
      </c>
    </row>
    <row r="472" spans="1:9" s="80" customFormat="1" ht="15" customHeight="1" x14ac:dyDescent="0.25">
      <c r="A472" s="401"/>
      <c r="B472" s="366" t="s">
        <v>118</v>
      </c>
      <c r="C472" s="367"/>
      <c r="D472" s="367"/>
      <c r="E472" s="367"/>
      <c r="F472" s="367"/>
      <c r="G472" s="368"/>
      <c r="H472" s="284">
        <f>SUM(H473:H476)</f>
        <v>1780900</v>
      </c>
      <c r="I472" s="284"/>
    </row>
    <row r="473" spans="1:9" s="80" customFormat="1" ht="60" x14ac:dyDescent="0.25">
      <c r="A473" s="401"/>
      <c r="B473" s="354">
        <v>5112</v>
      </c>
      <c r="C473" s="109" t="s">
        <v>4963</v>
      </c>
      <c r="D473" s="1" t="s">
        <v>4964</v>
      </c>
      <c r="E473" s="281" t="s">
        <v>520</v>
      </c>
      <c r="F473" s="281" t="s">
        <v>121</v>
      </c>
      <c r="G473" s="3">
        <v>1356000</v>
      </c>
      <c r="H473" s="3">
        <f>G473*I473</f>
        <v>1356000</v>
      </c>
      <c r="I473" s="3">
        <v>1</v>
      </c>
    </row>
    <row r="474" spans="1:9" s="80" customFormat="1" ht="120" x14ac:dyDescent="0.25">
      <c r="A474" s="401"/>
      <c r="B474" s="355"/>
      <c r="C474" s="126" t="s">
        <v>4965</v>
      </c>
      <c r="D474" s="124" t="s">
        <v>4966</v>
      </c>
      <c r="E474" s="109" t="s">
        <v>3209</v>
      </c>
      <c r="F474" s="281" t="s">
        <v>121</v>
      </c>
      <c r="G474" s="3">
        <v>0</v>
      </c>
      <c r="H474" s="3">
        <f>G474*I474</f>
        <v>0</v>
      </c>
      <c r="I474" s="3">
        <v>1</v>
      </c>
    </row>
    <row r="475" spans="1:9" s="110" customFormat="1" ht="28.5" x14ac:dyDescent="0.25">
      <c r="A475" s="401"/>
      <c r="B475" s="356"/>
      <c r="C475" s="136" t="s">
        <v>5678</v>
      </c>
      <c r="D475" s="136" t="s">
        <v>5542</v>
      </c>
      <c r="E475" s="109" t="s">
        <v>3209</v>
      </c>
      <c r="F475" s="281" t="s">
        <v>121</v>
      </c>
      <c r="G475" s="117">
        <v>424900</v>
      </c>
      <c r="H475" s="117">
        <v>424900</v>
      </c>
      <c r="I475" s="3">
        <v>1</v>
      </c>
    </row>
    <row r="476" spans="1:9" s="80" customFormat="1" ht="30" x14ac:dyDescent="0.25">
      <c r="A476" s="401"/>
      <c r="B476" s="111"/>
      <c r="C476" s="130">
        <v>98111140</v>
      </c>
      <c r="D476" s="129" t="s">
        <v>532</v>
      </c>
      <c r="E476" s="82" t="s">
        <v>120</v>
      </c>
      <c r="F476" s="82" t="s">
        <v>121</v>
      </c>
      <c r="G476" s="17">
        <v>0</v>
      </c>
      <c r="H476" s="17">
        <f>G476*I476</f>
        <v>0</v>
      </c>
      <c r="I476" s="17">
        <v>1</v>
      </c>
    </row>
    <row r="477" spans="1:9" s="80" customFormat="1" ht="39.950000000000003" customHeight="1" x14ac:dyDescent="0.25">
      <c r="A477" s="401"/>
      <c r="B477" s="386" t="s">
        <v>165</v>
      </c>
      <c r="C477" s="387"/>
      <c r="D477" s="387"/>
      <c r="E477" s="387"/>
      <c r="F477" s="387"/>
      <c r="G477" s="388"/>
      <c r="H477" s="2">
        <f>SUM(H478+H480+H491)</f>
        <v>2049250000</v>
      </c>
      <c r="I477" s="2"/>
    </row>
    <row r="478" spans="1:9" s="80" customFormat="1" x14ac:dyDescent="0.25">
      <c r="A478" s="401"/>
      <c r="B478" s="366" t="s">
        <v>11</v>
      </c>
      <c r="C478" s="367"/>
      <c r="D478" s="367"/>
      <c r="E478" s="367"/>
      <c r="F478" s="367"/>
      <c r="G478" s="368"/>
      <c r="H478" s="284">
        <f>SUM(H479:H479)</f>
        <v>13500000</v>
      </c>
      <c r="I478" s="284"/>
    </row>
    <row r="479" spans="1:9" s="80" customFormat="1" ht="60" x14ac:dyDescent="0.25">
      <c r="A479" s="401"/>
      <c r="B479" s="281">
        <v>4861</v>
      </c>
      <c r="C479" s="126" t="s">
        <v>4967</v>
      </c>
      <c r="D479" s="124" t="s">
        <v>4968</v>
      </c>
      <c r="E479" s="281" t="s">
        <v>149</v>
      </c>
      <c r="F479" s="281" t="s">
        <v>15</v>
      </c>
      <c r="G479" s="3">
        <v>45000</v>
      </c>
      <c r="H479" s="3">
        <f>G479*I479</f>
        <v>13500000</v>
      </c>
      <c r="I479" s="3">
        <v>300</v>
      </c>
    </row>
    <row r="480" spans="1:9" s="80" customFormat="1" ht="15" customHeight="1" x14ac:dyDescent="0.25">
      <c r="A480" s="401"/>
      <c r="B480" s="366" t="s">
        <v>154</v>
      </c>
      <c r="C480" s="367"/>
      <c r="D480" s="367"/>
      <c r="E480" s="367"/>
      <c r="F480" s="367"/>
      <c r="G480" s="368"/>
      <c r="H480" s="284">
        <f>SUM(H481:H490)</f>
        <v>2016180000</v>
      </c>
      <c r="I480" s="284"/>
    </row>
    <row r="481" spans="1:9" s="80" customFormat="1" ht="30" x14ac:dyDescent="0.25">
      <c r="A481" s="401"/>
      <c r="B481" s="357"/>
      <c r="C481" s="126" t="s">
        <v>4969</v>
      </c>
      <c r="D481" s="124" t="s">
        <v>167</v>
      </c>
      <c r="E481" s="281" t="s">
        <v>149</v>
      </c>
      <c r="F481" s="281" t="s">
        <v>121</v>
      </c>
      <c r="G481" s="3">
        <v>211909000</v>
      </c>
      <c r="H481" s="3">
        <f t="shared" ref="H481:H490" si="12">G481*I481</f>
        <v>211909000</v>
      </c>
      <c r="I481" s="3">
        <v>1</v>
      </c>
    </row>
    <row r="482" spans="1:9" s="80" customFormat="1" ht="30" x14ac:dyDescent="0.25">
      <c r="A482" s="401"/>
      <c r="B482" s="358"/>
      <c r="C482" s="126" t="s">
        <v>4970</v>
      </c>
      <c r="D482" s="124" t="s">
        <v>167</v>
      </c>
      <c r="E482" s="281" t="s">
        <v>149</v>
      </c>
      <c r="F482" s="281" t="s">
        <v>121</v>
      </c>
      <c r="G482" s="3">
        <v>212109000</v>
      </c>
      <c r="H482" s="3">
        <f t="shared" si="12"/>
        <v>212109000</v>
      </c>
      <c r="I482" s="3">
        <v>1</v>
      </c>
    </row>
    <row r="483" spans="1:9" s="80" customFormat="1" ht="30" x14ac:dyDescent="0.25">
      <c r="A483" s="401"/>
      <c r="B483" s="358"/>
      <c r="C483" s="126" t="s">
        <v>4971</v>
      </c>
      <c r="D483" s="124" t="s">
        <v>167</v>
      </c>
      <c r="E483" s="281" t="s">
        <v>149</v>
      </c>
      <c r="F483" s="281" t="s">
        <v>121</v>
      </c>
      <c r="G483" s="3">
        <v>207111000</v>
      </c>
      <c r="H483" s="3">
        <f t="shared" si="12"/>
        <v>207111000</v>
      </c>
      <c r="I483" s="3">
        <v>1</v>
      </c>
    </row>
    <row r="484" spans="1:9" s="80" customFormat="1" ht="30" x14ac:dyDescent="0.25">
      <c r="A484" s="401"/>
      <c r="B484" s="358"/>
      <c r="C484" s="126" t="s">
        <v>4972</v>
      </c>
      <c r="D484" s="124" t="s">
        <v>167</v>
      </c>
      <c r="E484" s="281" t="s">
        <v>149</v>
      </c>
      <c r="F484" s="281" t="s">
        <v>121</v>
      </c>
      <c r="G484" s="3">
        <v>207152000</v>
      </c>
      <c r="H484" s="3">
        <f t="shared" si="12"/>
        <v>207152000</v>
      </c>
      <c r="I484" s="3">
        <v>1</v>
      </c>
    </row>
    <row r="485" spans="1:9" s="80" customFormat="1" ht="30" x14ac:dyDescent="0.25">
      <c r="A485" s="401"/>
      <c r="B485" s="358"/>
      <c r="C485" s="126" t="s">
        <v>4973</v>
      </c>
      <c r="D485" s="124" t="s">
        <v>167</v>
      </c>
      <c r="E485" s="281" t="s">
        <v>149</v>
      </c>
      <c r="F485" s="281" t="s">
        <v>121</v>
      </c>
      <c r="G485" s="3">
        <v>207112000</v>
      </c>
      <c r="H485" s="3">
        <f t="shared" si="12"/>
        <v>207112000</v>
      </c>
      <c r="I485" s="3">
        <v>1</v>
      </c>
    </row>
    <row r="486" spans="1:9" s="80" customFormat="1" ht="30" x14ac:dyDescent="0.25">
      <c r="A486" s="401"/>
      <c r="B486" s="358"/>
      <c r="C486" s="126" t="s">
        <v>4974</v>
      </c>
      <c r="D486" s="124" t="s">
        <v>167</v>
      </c>
      <c r="E486" s="281" t="s">
        <v>149</v>
      </c>
      <c r="F486" s="281" t="s">
        <v>121</v>
      </c>
      <c r="G486" s="3">
        <v>207112000</v>
      </c>
      <c r="H486" s="3">
        <f t="shared" si="12"/>
        <v>207112000</v>
      </c>
      <c r="I486" s="3">
        <v>1</v>
      </c>
    </row>
    <row r="487" spans="1:9" s="80" customFormat="1" ht="30" x14ac:dyDescent="0.25">
      <c r="A487" s="401"/>
      <c r="B487" s="358"/>
      <c r="C487" s="126" t="s">
        <v>4975</v>
      </c>
      <c r="D487" s="124" t="s">
        <v>167</v>
      </c>
      <c r="E487" s="281" t="s">
        <v>149</v>
      </c>
      <c r="F487" s="281" t="s">
        <v>121</v>
      </c>
      <c r="G487" s="3">
        <v>207112000</v>
      </c>
      <c r="H487" s="3">
        <f t="shared" si="12"/>
        <v>207112000</v>
      </c>
      <c r="I487" s="3">
        <v>1</v>
      </c>
    </row>
    <row r="488" spans="1:9" s="80" customFormat="1" ht="30" x14ac:dyDescent="0.25">
      <c r="A488" s="401"/>
      <c r="B488" s="358"/>
      <c r="C488" s="126" t="s">
        <v>4976</v>
      </c>
      <c r="D488" s="124" t="s">
        <v>167</v>
      </c>
      <c r="E488" s="281" t="s">
        <v>149</v>
      </c>
      <c r="F488" s="281" t="s">
        <v>121</v>
      </c>
      <c r="G488" s="3">
        <v>268947000</v>
      </c>
      <c r="H488" s="3">
        <f t="shared" si="12"/>
        <v>268947000</v>
      </c>
      <c r="I488" s="3">
        <v>1</v>
      </c>
    </row>
    <row r="489" spans="1:9" s="80" customFormat="1" ht="60" x14ac:dyDescent="0.25">
      <c r="A489" s="401"/>
      <c r="B489" s="358"/>
      <c r="C489" s="126" t="s">
        <v>4977</v>
      </c>
      <c r="D489" s="124" t="s">
        <v>4978</v>
      </c>
      <c r="E489" s="281" t="s">
        <v>149</v>
      </c>
      <c r="F489" s="281" t="s">
        <v>121</v>
      </c>
      <c r="G489" s="3">
        <v>180000000</v>
      </c>
      <c r="H489" s="3">
        <f t="shared" si="12"/>
        <v>180000000</v>
      </c>
      <c r="I489" s="3">
        <v>1</v>
      </c>
    </row>
    <row r="490" spans="1:9" s="80" customFormat="1" ht="75" x14ac:dyDescent="0.25">
      <c r="A490" s="401"/>
      <c r="B490" s="359"/>
      <c r="C490" s="131">
        <v>45231187</v>
      </c>
      <c r="D490" s="132" t="s">
        <v>4979</v>
      </c>
      <c r="E490" s="83" t="s">
        <v>149</v>
      </c>
      <c r="F490" s="83" t="s">
        <v>121</v>
      </c>
      <c r="G490" s="55">
        <v>107616000</v>
      </c>
      <c r="H490" s="55">
        <f t="shared" si="12"/>
        <v>107616000</v>
      </c>
      <c r="I490" s="55">
        <v>1</v>
      </c>
    </row>
    <row r="491" spans="1:9" s="80" customFormat="1" ht="15" customHeight="1" x14ac:dyDescent="0.25">
      <c r="A491" s="401"/>
      <c r="B491" s="366" t="s">
        <v>118</v>
      </c>
      <c r="C491" s="367"/>
      <c r="D491" s="367"/>
      <c r="E491" s="367"/>
      <c r="F491" s="367"/>
      <c r="G491" s="368"/>
      <c r="H491" s="284">
        <f>SUM(H492:H501)</f>
        <v>19570000</v>
      </c>
      <c r="I491" s="284"/>
    </row>
    <row r="492" spans="1:9" s="80" customFormat="1" ht="45" x14ac:dyDescent="0.25">
      <c r="A492" s="401"/>
      <c r="B492" s="357">
        <v>4251</v>
      </c>
      <c r="C492" s="137" t="s">
        <v>4980</v>
      </c>
      <c r="D492" s="124" t="s">
        <v>4981</v>
      </c>
      <c r="E492" s="281" t="s">
        <v>520</v>
      </c>
      <c r="F492" s="281" t="s">
        <v>121</v>
      </c>
      <c r="G492" s="3">
        <v>2138800</v>
      </c>
      <c r="H492" s="3">
        <f t="shared" ref="H492:H501" si="13">G492*I492</f>
        <v>2138800</v>
      </c>
      <c r="I492" s="3">
        <v>1</v>
      </c>
    </row>
    <row r="493" spans="1:9" s="80" customFormat="1" ht="45" x14ac:dyDescent="0.25">
      <c r="A493" s="401"/>
      <c r="B493" s="358"/>
      <c r="C493" s="137" t="s">
        <v>4982</v>
      </c>
      <c r="D493" s="124" t="s">
        <v>4981</v>
      </c>
      <c r="E493" s="281" t="s">
        <v>520</v>
      </c>
      <c r="F493" s="281" t="s">
        <v>121</v>
      </c>
      <c r="G493" s="3">
        <v>2140800</v>
      </c>
      <c r="H493" s="3">
        <f t="shared" si="13"/>
        <v>2140800</v>
      </c>
      <c r="I493" s="3">
        <v>1</v>
      </c>
    </row>
    <row r="494" spans="1:9" s="80" customFormat="1" ht="45" x14ac:dyDescent="0.25">
      <c r="A494" s="401"/>
      <c r="B494" s="358"/>
      <c r="C494" s="138" t="s">
        <v>4983</v>
      </c>
      <c r="D494" s="124" t="s">
        <v>4981</v>
      </c>
      <c r="E494" s="281" t="s">
        <v>520</v>
      </c>
      <c r="F494" s="281" t="s">
        <v>121</v>
      </c>
      <c r="G494" s="3">
        <v>2091300</v>
      </c>
      <c r="H494" s="3">
        <f t="shared" si="13"/>
        <v>2091300</v>
      </c>
      <c r="I494" s="3">
        <v>1</v>
      </c>
    </row>
    <row r="495" spans="1:9" s="80" customFormat="1" ht="45" x14ac:dyDescent="0.25">
      <c r="A495" s="401"/>
      <c r="B495" s="358"/>
      <c r="C495" s="137" t="s">
        <v>4984</v>
      </c>
      <c r="D495" s="124" t="s">
        <v>4981</v>
      </c>
      <c r="E495" s="281" t="s">
        <v>520</v>
      </c>
      <c r="F495" s="281" t="s">
        <v>121</v>
      </c>
      <c r="G495" s="3">
        <v>2091800</v>
      </c>
      <c r="H495" s="3">
        <f t="shared" si="13"/>
        <v>2091800</v>
      </c>
      <c r="I495" s="3">
        <v>1</v>
      </c>
    </row>
    <row r="496" spans="1:9" s="80" customFormat="1" ht="45" x14ac:dyDescent="0.25">
      <c r="A496" s="401"/>
      <c r="B496" s="358"/>
      <c r="C496" s="137" t="s">
        <v>4985</v>
      </c>
      <c r="D496" s="124" t="s">
        <v>4981</v>
      </c>
      <c r="E496" s="281" t="s">
        <v>520</v>
      </c>
      <c r="F496" s="281" t="s">
        <v>121</v>
      </c>
      <c r="G496" s="3">
        <v>2091300</v>
      </c>
      <c r="H496" s="3">
        <f t="shared" si="13"/>
        <v>2091300</v>
      </c>
      <c r="I496" s="3">
        <v>1</v>
      </c>
    </row>
    <row r="497" spans="1:9" s="80" customFormat="1" ht="45" x14ac:dyDescent="0.25">
      <c r="A497" s="401"/>
      <c r="B497" s="358"/>
      <c r="C497" s="138" t="s">
        <v>4986</v>
      </c>
      <c r="D497" s="124" t="s">
        <v>4981</v>
      </c>
      <c r="E497" s="281" t="s">
        <v>520</v>
      </c>
      <c r="F497" s="281" t="s">
        <v>121</v>
      </c>
      <c r="G497" s="3">
        <v>2091400</v>
      </c>
      <c r="H497" s="3">
        <f t="shared" si="13"/>
        <v>2091400</v>
      </c>
      <c r="I497" s="3">
        <v>1</v>
      </c>
    </row>
    <row r="498" spans="1:9" s="80" customFormat="1" ht="45" x14ac:dyDescent="0.25">
      <c r="A498" s="401"/>
      <c r="B498" s="358"/>
      <c r="C498" s="137" t="s">
        <v>4987</v>
      </c>
      <c r="D498" s="124" t="s">
        <v>4981</v>
      </c>
      <c r="E498" s="281" t="s">
        <v>520</v>
      </c>
      <c r="F498" s="281" t="s">
        <v>121</v>
      </c>
      <c r="G498" s="3">
        <v>2091400</v>
      </c>
      <c r="H498" s="3">
        <f t="shared" si="13"/>
        <v>2091400</v>
      </c>
      <c r="I498" s="3">
        <v>1</v>
      </c>
    </row>
    <row r="499" spans="1:9" s="80" customFormat="1" ht="45" x14ac:dyDescent="0.25">
      <c r="A499" s="401"/>
      <c r="B499" s="358"/>
      <c r="C499" s="137" t="s">
        <v>4988</v>
      </c>
      <c r="D499" s="124" t="s">
        <v>4981</v>
      </c>
      <c r="E499" s="281" t="s">
        <v>520</v>
      </c>
      <c r="F499" s="281" t="s">
        <v>121</v>
      </c>
      <c r="G499" s="3">
        <v>2715800</v>
      </c>
      <c r="H499" s="3">
        <f t="shared" si="13"/>
        <v>2715800</v>
      </c>
      <c r="I499" s="3">
        <v>1</v>
      </c>
    </row>
    <row r="500" spans="1:9" s="80" customFormat="1" ht="30" x14ac:dyDescent="0.25">
      <c r="A500" s="401"/>
      <c r="B500" s="358"/>
      <c r="C500" s="138" t="s">
        <v>4989</v>
      </c>
      <c r="D500" s="124" t="s">
        <v>4990</v>
      </c>
      <c r="E500" s="281" t="s">
        <v>520</v>
      </c>
      <c r="F500" s="281" t="s">
        <v>121</v>
      </c>
      <c r="G500" s="3">
        <v>1817400</v>
      </c>
      <c r="H500" s="3">
        <f t="shared" si="13"/>
        <v>1817400</v>
      </c>
      <c r="I500" s="3">
        <v>1</v>
      </c>
    </row>
    <row r="501" spans="1:9" s="80" customFormat="1" ht="120" x14ac:dyDescent="0.25">
      <c r="A501" s="401"/>
      <c r="B501" s="359"/>
      <c r="C501" s="130">
        <v>71351540</v>
      </c>
      <c r="D501" s="129" t="s">
        <v>4991</v>
      </c>
      <c r="E501" s="82" t="s">
        <v>149</v>
      </c>
      <c r="F501" s="82" t="s">
        <v>121</v>
      </c>
      <c r="G501" s="17">
        <v>300000</v>
      </c>
      <c r="H501" s="17">
        <f t="shared" si="13"/>
        <v>300000</v>
      </c>
      <c r="I501" s="17">
        <v>1</v>
      </c>
    </row>
    <row r="502" spans="1:9" s="80" customFormat="1" ht="39.950000000000003" customHeight="1" x14ac:dyDescent="0.25">
      <c r="A502" s="401"/>
      <c r="B502" s="386" t="s">
        <v>3724</v>
      </c>
      <c r="C502" s="387"/>
      <c r="D502" s="387"/>
      <c r="E502" s="387"/>
      <c r="F502" s="387"/>
      <c r="G502" s="388"/>
      <c r="H502" s="2">
        <f>SUM(H503+H507)</f>
        <v>149990614</v>
      </c>
      <c r="I502" s="2"/>
    </row>
    <row r="503" spans="1:9" s="80" customFormat="1" ht="15" customHeight="1" x14ac:dyDescent="0.25">
      <c r="A503" s="401"/>
      <c r="B503" s="366" t="s">
        <v>154</v>
      </c>
      <c r="C503" s="367"/>
      <c r="D503" s="367"/>
      <c r="E503" s="367"/>
      <c r="F503" s="367"/>
      <c r="G503" s="368"/>
      <c r="H503" s="284">
        <f>SUM(H504:H506)</f>
        <v>147790614</v>
      </c>
      <c r="I503" s="284"/>
    </row>
    <row r="504" spans="1:9" s="80" customFormat="1" ht="60" x14ac:dyDescent="0.25">
      <c r="A504" s="401"/>
      <c r="B504" s="357">
        <v>5113</v>
      </c>
      <c r="C504" s="126" t="s">
        <v>4992</v>
      </c>
      <c r="D504" s="124" t="s">
        <v>4993</v>
      </c>
      <c r="E504" s="281" t="s">
        <v>149</v>
      </c>
      <c r="F504" s="281" t="s">
        <v>121</v>
      </c>
      <c r="G504" s="3">
        <v>147790614</v>
      </c>
      <c r="H504" s="3">
        <f>G504*I504</f>
        <v>147790614</v>
      </c>
      <c r="I504" s="3">
        <v>1</v>
      </c>
    </row>
    <row r="505" spans="1:9" s="80" customFormat="1" ht="30" x14ac:dyDescent="0.25">
      <c r="A505" s="401"/>
      <c r="B505" s="358"/>
      <c r="C505" s="130">
        <v>45231187</v>
      </c>
      <c r="D505" s="129" t="s">
        <v>167</v>
      </c>
      <c r="E505" s="82" t="s">
        <v>149</v>
      </c>
      <c r="F505" s="82" t="s">
        <v>121</v>
      </c>
      <c r="G505" s="17">
        <v>0</v>
      </c>
      <c r="H505" s="17">
        <f>G505*I505</f>
        <v>0</v>
      </c>
      <c r="I505" s="17">
        <v>1</v>
      </c>
    </row>
    <row r="506" spans="1:9" s="80" customFormat="1" ht="30" x14ac:dyDescent="0.25">
      <c r="A506" s="401"/>
      <c r="B506" s="359"/>
      <c r="C506" s="130">
        <v>45231187</v>
      </c>
      <c r="D506" s="129" t="s">
        <v>167</v>
      </c>
      <c r="E506" s="82" t="s">
        <v>149</v>
      </c>
      <c r="F506" s="82" t="s">
        <v>121</v>
      </c>
      <c r="G506" s="17">
        <v>0</v>
      </c>
      <c r="H506" s="17">
        <f>G506*I506</f>
        <v>0</v>
      </c>
      <c r="I506" s="17">
        <v>1</v>
      </c>
    </row>
    <row r="507" spans="1:9" s="80" customFormat="1" ht="15" customHeight="1" x14ac:dyDescent="0.25">
      <c r="A507" s="401"/>
      <c r="B507" s="366" t="s">
        <v>118</v>
      </c>
      <c r="C507" s="367"/>
      <c r="D507" s="367"/>
      <c r="E507" s="367"/>
      <c r="F507" s="367"/>
      <c r="G507" s="368"/>
      <c r="H507" s="284">
        <f>SUM(H508:H508)</f>
        <v>2200000</v>
      </c>
      <c r="I507" s="284"/>
    </row>
    <row r="508" spans="1:9" s="80" customFormat="1" ht="60" x14ac:dyDescent="0.25">
      <c r="A508" s="401"/>
      <c r="B508" s="281">
        <v>5113</v>
      </c>
      <c r="C508" s="126" t="s">
        <v>4994</v>
      </c>
      <c r="D508" s="124" t="s">
        <v>4995</v>
      </c>
      <c r="E508" s="281" t="s">
        <v>520</v>
      </c>
      <c r="F508" s="281" t="s">
        <v>121</v>
      </c>
      <c r="G508" s="3">
        <v>2200000</v>
      </c>
      <c r="H508" s="3">
        <f>G508*I508</f>
        <v>2200000</v>
      </c>
      <c r="I508" s="3">
        <v>1</v>
      </c>
    </row>
    <row r="509" spans="1:9" s="80" customFormat="1" ht="39.950000000000003" customHeight="1" x14ac:dyDescent="0.25">
      <c r="A509" s="401"/>
      <c r="B509" s="386" t="s">
        <v>533</v>
      </c>
      <c r="C509" s="387"/>
      <c r="D509" s="387"/>
      <c r="E509" s="387"/>
      <c r="F509" s="387"/>
      <c r="G509" s="388"/>
      <c r="H509" s="2">
        <f>SUM(H510+H515)</f>
        <v>134535570</v>
      </c>
      <c r="I509" s="2"/>
    </row>
    <row r="510" spans="1:9" s="80" customFormat="1" ht="15" customHeight="1" x14ac:dyDescent="0.25">
      <c r="A510" s="401"/>
      <c r="B510" s="366" t="s">
        <v>154</v>
      </c>
      <c r="C510" s="367"/>
      <c r="D510" s="367"/>
      <c r="E510" s="367"/>
      <c r="F510" s="367"/>
      <c r="G510" s="368"/>
      <c r="H510" s="284">
        <f>SUM(H512:H514)</f>
        <v>131539570</v>
      </c>
      <c r="I510" s="284"/>
    </row>
    <row r="511" spans="1:9" s="332" customFormat="1" ht="60" x14ac:dyDescent="0.25">
      <c r="A511" s="401"/>
      <c r="B511" s="333" t="s">
        <v>5963</v>
      </c>
      <c r="C511" s="333" t="s">
        <v>5961</v>
      </c>
      <c r="D511" s="1" t="s">
        <v>5962</v>
      </c>
      <c r="E511" s="333" t="s">
        <v>126</v>
      </c>
      <c r="F511" s="333" t="s">
        <v>121</v>
      </c>
      <c r="G511" s="333">
        <v>0</v>
      </c>
      <c r="H511" s="333">
        <v>0</v>
      </c>
      <c r="I511" s="333">
        <v>1</v>
      </c>
    </row>
    <row r="512" spans="1:9" s="80" customFormat="1" ht="60" x14ac:dyDescent="0.25">
      <c r="A512" s="401"/>
      <c r="B512" s="281">
        <v>5112</v>
      </c>
      <c r="C512" s="130">
        <v>45231200</v>
      </c>
      <c r="D512" s="129" t="s">
        <v>4996</v>
      </c>
      <c r="E512" s="82" t="s">
        <v>149</v>
      </c>
      <c r="F512" s="82" t="s">
        <v>121</v>
      </c>
      <c r="G512" s="17">
        <v>0</v>
      </c>
      <c r="H512" s="17">
        <f>G512*I512</f>
        <v>0</v>
      </c>
      <c r="I512" s="17">
        <v>1</v>
      </c>
    </row>
    <row r="513" spans="1:9" s="80" customFormat="1" ht="60" x14ac:dyDescent="0.25">
      <c r="A513" s="401"/>
      <c r="B513" s="357">
        <v>5113</v>
      </c>
      <c r="C513" s="126" t="s">
        <v>4997</v>
      </c>
      <c r="D513" s="124" t="s">
        <v>4998</v>
      </c>
      <c r="E513" s="281" t="s">
        <v>149</v>
      </c>
      <c r="F513" s="281" t="s">
        <v>121</v>
      </c>
      <c r="G513" s="3">
        <v>131539570</v>
      </c>
      <c r="H513" s="3">
        <f>G513*I513</f>
        <v>131539570</v>
      </c>
      <c r="I513" s="3">
        <v>1</v>
      </c>
    </row>
    <row r="514" spans="1:9" s="80" customFormat="1" ht="60" x14ac:dyDescent="0.25">
      <c r="A514" s="401"/>
      <c r="B514" s="359"/>
      <c r="C514" s="130">
        <v>45231200</v>
      </c>
      <c r="D514" s="129" t="s">
        <v>4999</v>
      </c>
      <c r="E514" s="82" t="s">
        <v>149</v>
      </c>
      <c r="F514" s="82" t="s">
        <v>121</v>
      </c>
      <c r="G514" s="17">
        <v>0</v>
      </c>
      <c r="H514" s="17">
        <f>G514*I514</f>
        <v>0</v>
      </c>
      <c r="I514" s="17">
        <v>1</v>
      </c>
    </row>
    <row r="515" spans="1:9" s="80" customFormat="1" ht="15" customHeight="1" x14ac:dyDescent="0.25">
      <c r="A515" s="401"/>
      <c r="B515" s="366" t="s">
        <v>118</v>
      </c>
      <c r="C515" s="367"/>
      <c r="D515" s="367"/>
      <c r="E515" s="367"/>
      <c r="F515" s="367"/>
      <c r="G515" s="368"/>
      <c r="H515" s="284">
        <f>SUM(H516:H518)</f>
        <v>2996000</v>
      </c>
      <c r="I515" s="284"/>
    </row>
    <row r="516" spans="1:9" s="80" customFormat="1" ht="60" x14ac:dyDescent="0.25">
      <c r="A516" s="401"/>
      <c r="B516" s="357">
        <v>5113</v>
      </c>
      <c r="C516" s="126" t="s">
        <v>5000</v>
      </c>
      <c r="D516" s="127" t="s">
        <v>5001</v>
      </c>
      <c r="E516" s="281" t="s">
        <v>520</v>
      </c>
      <c r="F516" s="281" t="s">
        <v>121</v>
      </c>
      <c r="G516" s="3">
        <v>2415000</v>
      </c>
      <c r="H516" s="3">
        <f>G516*I516</f>
        <v>2415000</v>
      </c>
      <c r="I516" s="3">
        <v>1</v>
      </c>
    </row>
    <row r="517" spans="1:9" s="80" customFormat="1" ht="90" x14ac:dyDescent="0.25">
      <c r="A517" s="401"/>
      <c r="B517" s="358"/>
      <c r="C517" s="130">
        <v>71351540</v>
      </c>
      <c r="D517" s="129" t="s">
        <v>5002</v>
      </c>
      <c r="E517" s="82" t="s">
        <v>5003</v>
      </c>
      <c r="F517" s="82" t="s">
        <v>121</v>
      </c>
      <c r="G517" s="17">
        <v>581000</v>
      </c>
      <c r="H517" s="17">
        <f>G517*I517</f>
        <v>581000</v>
      </c>
      <c r="I517" s="17">
        <v>1</v>
      </c>
    </row>
    <row r="518" spans="1:9" s="80" customFormat="1" ht="30" x14ac:dyDescent="0.25">
      <c r="A518" s="401"/>
      <c r="B518" s="359"/>
      <c r="C518" s="130">
        <v>98111140</v>
      </c>
      <c r="D518" s="129" t="s">
        <v>532</v>
      </c>
      <c r="E518" s="82" t="s">
        <v>120</v>
      </c>
      <c r="F518" s="82" t="s">
        <v>121</v>
      </c>
      <c r="G518" s="17">
        <v>0</v>
      </c>
      <c r="H518" s="17">
        <f>G518*I518</f>
        <v>0</v>
      </c>
      <c r="I518" s="17">
        <v>1</v>
      </c>
    </row>
    <row r="519" spans="1:9" s="80" customFormat="1" ht="39.950000000000003" customHeight="1" x14ac:dyDescent="0.25">
      <c r="A519" s="401"/>
      <c r="B519" s="386" t="s">
        <v>5004</v>
      </c>
      <c r="C519" s="387"/>
      <c r="D519" s="387"/>
      <c r="E519" s="387"/>
      <c r="F519" s="387"/>
      <c r="G519" s="388"/>
      <c r="H519" s="2">
        <f>SUM(H520+H523)</f>
        <v>188482484</v>
      </c>
      <c r="I519" s="2"/>
    </row>
    <row r="520" spans="1:9" s="80" customFormat="1" ht="15" customHeight="1" x14ac:dyDescent="0.25">
      <c r="A520" s="401"/>
      <c r="B520" s="366" t="s">
        <v>154</v>
      </c>
      <c r="C520" s="367"/>
      <c r="D520" s="367"/>
      <c r="E520" s="367"/>
      <c r="F520" s="367"/>
      <c r="G520" s="368"/>
      <c r="H520" s="284">
        <f>SUM(H521:H522)</f>
        <v>100282484</v>
      </c>
      <c r="I520" s="284"/>
    </row>
    <row r="521" spans="1:9" s="80" customFormat="1" ht="45" x14ac:dyDescent="0.25">
      <c r="A521" s="401"/>
      <c r="B521" s="357">
        <v>5113</v>
      </c>
      <c r="C521" s="130">
        <v>45221100</v>
      </c>
      <c r="D521" s="129" t="s">
        <v>5005</v>
      </c>
      <c r="E521" s="82" t="s">
        <v>149</v>
      </c>
      <c r="F521" s="82" t="s">
        <v>121</v>
      </c>
      <c r="G521" s="17">
        <v>88200000</v>
      </c>
      <c r="H521" s="17">
        <f>G521*I521</f>
        <v>88200000</v>
      </c>
      <c r="I521" s="17">
        <v>1</v>
      </c>
    </row>
    <row r="522" spans="1:9" s="80" customFormat="1" ht="75" x14ac:dyDescent="0.25">
      <c r="A522" s="401"/>
      <c r="B522" s="359"/>
      <c r="C522" s="126" t="s">
        <v>5006</v>
      </c>
      <c r="D522" s="124" t="s">
        <v>5007</v>
      </c>
      <c r="E522" s="281" t="s">
        <v>149</v>
      </c>
      <c r="F522" s="281" t="s">
        <v>121</v>
      </c>
      <c r="G522" s="3">
        <v>12082484</v>
      </c>
      <c r="H522" s="3">
        <f>G522*I522</f>
        <v>12082484</v>
      </c>
      <c r="I522" s="3">
        <v>1</v>
      </c>
    </row>
    <row r="523" spans="1:9" s="80" customFormat="1" ht="15" customHeight="1" x14ac:dyDescent="0.25">
      <c r="A523" s="401"/>
      <c r="B523" s="366" t="s">
        <v>118</v>
      </c>
      <c r="C523" s="367"/>
      <c r="D523" s="367"/>
      <c r="E523" s="367"/>
      <c r="F523" s="367"/>
      <c r="G523" s="368"/>
      <c r="H523" s="284">
        <f>SUM(H524:H525)</f>
        <v>88200000</v>
      </c>
      <c r="I523" s="284"/>
    </row>
    <row r="524" spans="1:9" s="80" customFormat="1" ht="30" x14ac:dyDescent="0.25">
      <c r="A524" s="401"/>
      <c r="B524" s="281">
        <v>4861</v>
      </c>
      <c r="C524" s="126" t="s">
        <v>5008</v>
      </c>
      <c r="D524" s="124" t="s">
        <v>5009</v>
      </c>
      <c r="E524" s="281" t="s">
        <v>520</v>
      </c>
      <c r="F524" s="281" t="s">
        <v>121</v>
      </c>
      <c r="G524" s="3">
        <v>88200000</v>
      </c>
      <c r="H524" s="3">
        <f>G524*I524</f>
        <v>88200000</v>
      </c>
      <c r="I524" s="3">
        <v>1</v>
      </c>
    </row>
    <row r="525" spans="1:9" s="80" customFormat="1" ht="30" x14ac:dyDescent="0.25">
      <c r="A525" s="401"/>
      <c r="B525" s="281">
        <v>5113</v>
      </c>
      <c r="C525" s="130">
        <v>98111140</v>
      </c>
      <c r="D525" s="129" t="s">
        <v>532</v>
      </c>
      <c r="E525" s="82" t="s">
        <v>120</v>
      </c>
      <c r="F525" s="82" t="s">
        <v>121</v>
      </c>
      <c r="G525" s="17">
        <v>0</v>
      </c>
      <c r="H525" s="17">
        <f>G525*I525</f>
        <v>0</v>
      </c>
      <c r="I525" s="17">
        <v>1</v>
      </c>
    </row>
    <row r="526" spans="1:9" s="80" customFormat="1" ht="39.950000000000003" customHeight="1" x14ac:dyDescent="0.25">
      <c r="A526" s="401"/>
      <c r="B526" s="386" t="s">
        <v>535</v>
      </c>
      <c r="C526" s="387"/>
      <c r="D526" s="387"/>
      <c r="E526" s="387"/>
      <c r="F526" s="387"/>
      <c r="G526" s="388"/>
      <c r="H526" s="2">
        <f>SUM(H527)</f>
        <v>118213760</v>
      </c>
      <c r="I526" s="2"/>
    </row>
    <row r="527" spans="1:9" s="80" customFormat="1" ht="15" customHeight="1" x14ac:dyDescent="0.25">
      <c r="A527" s="401"/>
      <c r="B527" s="366" t="s">
        <v>154</v>
      </c>
      <c r="C527" s="367"/>
      <c r="D527" s="367"/>
      <c r="E527" s="367"/>
      <c r="F527" s="367"/>
      <c r="G527" s="368"/>
      <c r="H527" s="284">
        <f>SUM(H528:H528)</f>
        <v>118213760</v>
      </c>
      <c r="I527" s="284"/>
    </row>
    <row r="528" spans="1:9" s="80" customFormat="1" ht="30" x14ac:dyDescent="0.25">
      <c r="A528" s="401"/>
      <c r="B528" s="281">
        <v>5113</v>
      </c>
      <c r="C528" s="130">
        <v>45221142</v>
      </c>
      <c r="D528" s="129" t="s">
        <v>171</v>
      </c>
      <c r="E528" s="82" t="s">
        <v>149</v>
      </c>
      <c r="F528" s="82" t="s">
        <v>121</v>
      </c>
      <c r="G528" s="17">
        <v>118213760</v>
      </c>
      <c r="H528" s="17">
        <f>G528*I528</f>
        <v>118213760</v>
      </c>
      <c r="I528" s="17">
        <v>1</v>
      </c>
    </row>
    <row r="529" spans="1:9" s="332" customFormat="1" x14ac:dyDescent="0.25">
      <c r="A529" s="401"/>
      <c r="B529" s="386" t="s">
        <v>6002</v>
      </c>
      <c r="C529" s="387"/>
      <c r="D529" s="387"/>
      <c r="E529" s="387"/>
      <c r="F529" s="387"/>
      <c r="G529" s="388"/>
      <c r="H529" s="346"/>
      <c r="I529" s="17"/>
    </row>
    <row r="530" spans="1:9" s="332" customFormat="1" x14ac:dyDescent="0.25">
      <c r="A530" s="401"/>
      <c r="B530" s="366" t="s">
        <v>154</v>
      </c>
      <c r="C530" s="367"/>
      <c r="D530" s="367"/>
      <c r="E530" s="367"/>
      <c r="F530" s="367"/>
      <c r="G530" s="368"/>
      <c r="H530" s="346"/>
      <c r="I530" s="17"/>
    </row>
    <row r="531" spans="1:9" s="332" customFormat="1" ht="30" x14ac:dyDescent="0.25">
      <c r="A531" s="401"/>
      <c r="B531" s="519" t="s">
        <v>6001</v>
      </c>
      <c r="C531" s="126" t="s">
        <v>5988</v>
      </c>
      <c r="D531" s="126" t="s">
        <v>5989</v>
      </c>
      <c r="E531" s="126" t="s">
        <v>126</v>
      </c>
      <c r="F531" s="126" t="s">
        <v>121</v>
      </c>
      <c r="G531" s="126">
        <v>2046.55</v>
      </c>
      <c r="H531" s="126">
        <v>2046.55</v>
      </c>
      <c r="I531" s="126">
        <v>1</v>
      </c>
    </row>
    <row r="532" spans="1:9" s="332" customFormat="1" ht="30" x14ac:dyDescent="0.25">
      <c r="A532" s="401"/>
      <c r="B532" s="520"/>
      <c r="C532" s="126" t="s">
        <v>5990</v>
      </c>
      <c r="D532" s="126" t="s">
        <v>5989</v>
      </c>
      <c r="E532" s="126" t="s">
        <v>126</v>
      </c>
      <c r="F532" s="126" t="s">
        <v>121</v>
      </c>
      <c r="G532" s="126">
        <v>2046.55</v>
      </c>
      <c r="H532" s="126">
        <v>2046.55</v>
      </c>
      <c r="I532" s="126">
        <v>1</v>
      </c>
    </row>
    <row r="533" spans="1:9" s="332" customFormat="1" ht="30" x14ac:dyDescent="0.25">
      <c r="A533" s="401"/>
      <c r="B533" s="520"/>
      <c r="C533" s="126" t="s">
        <v>5991</v>
      </c>
      <c r="D533" s="126" t="s">
        <v>5989</v>
      </c>
      <c r="E533" s="126" t="s">
        <v>126</v>
      </c>
      <c r="F533" s="126" t="s">
        <v>121</v>
      </c>
      <c r="G533" s="126">
        <v>2009.38</v>
      </c>
      <c r="H533" s="126">
        <v>2009.38</v>
      </c>
      <c r="I533" s="126">
        <v>1</v>
      </c>
    </row>
    <row r="534" spans="1:9" s="332" customFormat="1" ht="30" x14ac:dyDescent="0.25">
      <c r="A534" s="401"/>
      <c r="B534" s="520"/>
      <c r="C534" s="126" t="s">
        <v>5992</v>
      </c>
      <c r="D534" s="126" t="s">
        <v>5989</v>
      </c>
      <c r="E534" s="126" t="s">
        <v>126</v>
      </c>
      <c r="F534" s="126" t="s">
        <v>121</v>
      </c>
      <c r="G534" s="126">
        <v>2009.38</v>
      </c>
      <c r="H534" s="126">
        <v>2009.38</v>
      </c>
      <c r="I534" s="126">
        <v>1</v>
      </c>
    </row>
    <row r="535" spans="1:9" s="332" customFormat="1" ht="30" x14ac:dyDescent="0.25">
      <c r="A535" s="401"/>
      <c r="B535" s="520"/>
      <c r="C535" s="126" t="s">
        <v>5993</v>
      </c>
      <c r="D535" s="126" t="s">
        <v>5989</v>
      </c>
      <c r="E535" s="126" t="s">
        <v>126</v>
      </c>
      <c r="F535" s="126" t="s">
        <v>121</v>
      </c>
      <c r="G535" s="126">
        <v>1986.5</v>
      </c>
      <c r="H535" s="126">
        <v>1986.5</v>
      </c>
      <c r="I535" s="126">
        <v>1</v>
      </c>
    </row>
    <row r="536" spans="1:9" s="332" customFormat="1" ht="30" x14ac:dyDescent="0.25">
      <c r="A536" s="401"/>
      <c r="B536" s="520"/>
      <c r="C536" s="126" t="s">
        <v>5994</v>
      </c>
      <c r="D536" s="126" t="s">
        <v>5989</v>
      </c>
      <c r="E536" s="126" t="s">
        <v>126</v>
      </c>
      <c r="F536" s="126" t="s">
        <v>121</v>
      </c>
      <c r="G536" s="126">
        <v>2023.68</v>
      </c>
      <c r="H536" s="126">
        <v>2023.68</v>
      </c>
      <c r="I536" s="126">
        <v>1</v>
      </c>
    </row>
    <row r="537" spans="1:9" s="332" customFormat="1" ht="30" x14ac:dyDescent="0.25">
      <c r="A537" s="401"/>
      <c r="B537" s="520"/>
      <c r="C537" s="126" t="s">
        <v>5995</v>
      </c>
      <c r="D537" s="126" t="s">
        <v>5989</v>
      </c>
      <c r="E537" s="126" t="s">
        <v>126</v>
      </c>
      <c r="F537" s="126" t="s">
        <v>121</v>
      </c>
      <c r="G537" s="126">
        <v>2046.11</v>
      </c>
      <c r="H537" s="126">
        <v>2046.11</v>
      </c>
      <c r="I537" s="126">
        <v>1</v>
      </c>
    </row>
    <row r="538" spans="1:9" s="332" customFormat="1" ht="30" x14ac:dyDescent="0.25">
      <c r="A538" s="401"/>
      <c r="B538" s="520"/>
      <c r="C538" s="126" t="s">
        <v>5996</v>
      </c>
      <c r="D538" s="126" t="s">
        <v>5989</v>
      </c>
      <c r="E538" s="126" t="s">
        <v>126</v>
      </c>
      <c r="F538" s="126" t="s">
        <v>121</v>
      </c>
      <c r="G538" s="126">
        <v>2009.38</v>
      </c>
      <c r="H538" s="126">
        <v>2009.38</v>
      </c>
      <c r="I538" s="126">
        <v>1</v>
      </c>
    </row>
    <row r="539" spans="1:9" s="332" customFormat="1" ht="30" x14ac:dyDescent="0.25">
      <c r="A539" s="401"/>
      <c r="B539" s="520"/>
      <c r="C539" s="126" t="s">
        <v>5997</v>
      </c>
      <c r="D539" s="126" t="s">
        <v>5989</v>
      </c>
      <c r="E539" s="126" t="s">
        <v>126</v>
      </c>
      <c r="F539" s="126" t="s">
        <v>121</v>
      </c>
      <c r="G539" s="126">
        <v>2023.68</v>
      </c>
      <c r="H539" s="126">
        <v>2023.68</v>
      </c>
      <c r="I539" s="126">
        <v>1</v>
      </c>
    </row>
    <row r="540" spans="1:9" s="332" customFormat="1" ht="30" x14ac:dyDescent="0.25">
      <c r="A540" s="401"/>
      <c r="B540" s="520"/>
      <c r="C540" s="126" t="s">
        <v>5998</v>
      </c>
      <c r="D540" s="126" t="s">
        <v>5989</v>
      </c>
      <c r="E540" s="126" t="s">
        <v>126</v>
      </c>
      <c r="F540" s="126" t="s">
        <v>121</v>
      </c>
      <c r="G540" s="126">
        <v>2046.55</v>
      </c>
      <c r="H540" s="126">
        <v>2046.55</v>
      </c>
      <c r="I540" s="126">
        <v>1</v>
      </c>
    </row>
    <row r="541" spans="1:9" s="332" customFormat="1" ht="30" x14ac:dyDescent="0.25">
      <c r="A541" s="401"/>
      <c r="B541" s="520"/>
      <c r="C541" s="126" t="s">
        <v>5999</v>
      </c>
      <c r="D541" s="126" t="s">
        <v>5989</v>
      </c>
      <c r="E541" s="126" t="s">
        <v>126</v>
      </c>
      <c r="F541" s="126" t="s">
        <v>121</v>
      </c>
      <c r="G541" s="126">
        <v>2015.1</v>
      </c>
      <c r="H541" s="126">
        <v>2015.1</v>
      </c>
      <c r="I541" s="126">
        <v>1</v>
      </c>
    </row>
    <row r="542" spans="1:9" s="332" customFormat="1" ht="30" x14ac:dyDescent="0.25">
      <c r="A542" s="401"/>
      <c r="B542" s="521"/>
      <c r="C542" s="126" t="s">
        <v>6000</v>
      </c>
      <c r="D542" s="126" t="s">
        <v>5989</v>
      </c>
      <c r="E542" s="126" t="s">
        <v>126</v>
      </c>
      <c r="F542" s="126" t="s">
        <v>121</v>
      </c>
      <c r="G542" s="126">
        <v>2009.38</v>
      </c>
      <c r="H542" s="126">
        <v>2009.38</v>
      </c>
      <c r="I542" s="126">
        <v>1</v>
      </c>
    </row>
    <row r="543" spans="1:9" s="80" customFormat="1" ht="39.950000000000003" customHeight="1" x14ac:dyDescent="0.25">
      <c r="A543" s="401"/>
      <c r="B543" s="386" t="s">
        <v>175</v>
      </c>
      <c r="C543" s="387"/>
      <c r="D543" s="387"/>
      <c r="E543" s="387"/>
      <c r="F543" s="387"/>
      <c r="G543" s="388"/>
      <c r="H543" s="2">
        <f>SUM(H544+H550)</f>
        <v>256697548</v>
      </c>
      <c r="I543" s="2"/>
    </row>
    <row r="544" spans="1:9" s="80" customFormat="1" ht="15" customHeight="1" x14ac:dyDescent="0.25">
      <c r="A544" s="401"/>
      <c r="B544" s="366" t="s">
        <v>154</v>
      </c>
      <c r="C544" s="367"/>
      <c r="D544" s="367"/>
      <c r="E544" s="367"/>
      <c r="F544" s="367"/>
      <c r="G544" s="368"/>
      <c r="H544" s="284">
        <f>SUM(H545:H548)</f>
        <v>250996548</v>
      </c>
      <c r="I544" s="284"/>
    </row>
    <row r="545" spans="1:31" s="80" customFormat="1" ht="45" x14ac:dyDescent="0.25">
      <c r="A545" s="401"/>
      <c r="B545" s="357">
        <v>4251</v>
      </c>
      <c r="C545" s="126" t="s">
        <v>5010</v>
      </c>
      <c r="D545" s="124" t="s">
        <v>5011</v>
      </c>
      <c r="E545" s="281" t="s">
        <v>149</v>
      </c>
      <c r="F545" s="281" t="s">
        <v>121</v>
      </c>
      <c r="G545" s="3">
        <v>49000000</v>
      </c>
      <c r="H545" s="3">
        <f>G545*I545</f>
        <v>49000000</v>
      </c>
      <c r="I545" s="3">
        <v>1</v>
      </c>
    </row>
    <row r="546" spans="1:31" s="80" customFormat="1" ht="75" x14ac:dyDescent="0.25">
      <c r="A546" s="401"/>
      <c r="B546" s="359"/>
      <c r="C546" s="126" t="s">
        <v>5012</v>
      </c>
      <c r="D546" s="124" t="s">
        <v>5013</v>
      </c>
      <c r="E546" s="281" t="s">
        <v>149</v>
      </c>
      <c r="F546" s="281" t="s">
        <v>121</v>
      </c>
      <c r="G546" s="3">
        <v>157000000</v>
      </c>
      <c r="H546" s="3">
        <f>G546*I546</f>
        <v>157000000</v>
      </c>
      <c r="I546" s="3">
        <v>1</v>
      </c>
    </row>
    <row r="547" spans="1:31" s="80" customFormat="1" ht="90" x14ac:dyDescent="0.25">
      <c r="A547" s="401"/>
      <c r="B547" s="281">
        <v>5112</v>
      </c>
      <c r="C547" s="126" t="s">
        <v>5014</v>
      </c>
      <c r="D547" s="127" t="s">
        <v>5015</v>
      </c>
      <c r="E547" s="281" t="s">
        <v>149</v>
      </c>
      <c r="F547" s="281" t="s">
        <v>121</v>
      </c>
      <c r="G547" s="3">
        <v>44996548</v>
      </c>
      <c r="H547" s="3">
        <f>G547*I547</f>
        <v>44996548</v>
      </c>
      <c r="I547" s="3">
        <v>1</v>
      </c>
    </row>
    <row r="548" spans="1:31" s="80" customFormat="1" ht="60" x14ac:dyDescent="0.25">
      <c r="A548" s="401"/>
      <c r="B548" s="281">
        <v>5113</v>
      </c>
      <c r="C548" s="126" t="s">
        <v>5016</v>
      </c>
      <c r="D548" s="127" t="s">
        <v>5017</v>
      </c>
      <c r="E548" s="281" t="s">
        <v>149</v>
      </c>
      <c r="F548" s="281" t="s">
        <v>121</v>
      </c>
      <c r="G548" s="3">
        <v>0</v>
      </c>
      <c r="H548" s="3">
        <f>G548*I548</f>
        <v>0</v>
      </c>
      <c r="I548" s="3">
        <v>1</v>
      </c>
    </row>
    <row r="549" spans="1:31" s="225" customFormat="1" ht="45" x14ac:dyDescent="0.25">
      <c r="A549" s="401"/>
      <c r="B549" s="281">
        <v>4251</v>
      </c>
      <c r="C549" s="109" t="s">
        <v>5781</v>
      </c>
      <c r="D549" s="207" t="s">
        <v>5782</v>
      </c>
      <c r="E549" s="281" t="s">
        <v>149</v>
      </c>
      <c r="F549" s="281" t="s">
        <v>121</v>
      </c>
      <c r="G549" s="3">
        <v>0</v>
      </c>
      <c r="H549" s="3">
        <f>G549*I549</f>
        <v>0</v>
      </c>
      <c r="I549" s="3">
        <v>1</v>
      </c>
    </row>
    <row r="550" spans="1:31" s="80" customFormat="1" ht="15" customHeight="1" x14ac:dyDescent="0.25">
      <c r="A550" s="401"/>
      <c r="B550" s="366" t="s">
        <v>118</v>
      </c>
      <c r="C550" s="367"/>
      <c r="D550" s="367"/>
      <c r="E550" s="367"/>
      <c r="F550" s="367"/>
      <c r="G550" s="368"/>
      <c r="H550" s="284">
        <f>SUM(H551:H557)</f>
        <v>5701000</v>
      </c>
      <c r="I550" s="284"/>
    </row>
    <row r="551" spans="1:31" s="80" customFormat="1" ht="75" x14ac:dyDescent="0.25">
      <c r="A551" s="401"/>
      <c r="B551" s="357">
        <v>4251</v>
      </c>
      <c r="C551" s="126" t="s">
        <v>5018</v>
      </c>
      <c r="D551" s="124" t="s">
        <v>5019</v>
      </c>
      <c r="E551" s="281" t="s">
        <v>520</v>
      </c>
      <c r="F551" s="281" t="s">
        <v>121</v>
      </c>
      <c r="G551" s="3">
        <v>2863500</v>
      </c>
      <c r="H551" s="3">
        <f t="shared" ref="H551:H557" si="14">G551*I551</f>
        <v>2863500</v>
      </c>
      <c r="I551" s="3">
        <v>1</v>
      </c>
    </row>
    <row r="552" spans="1:31" s="80" customFormat="1" ht="45" x14ac:dyDescent="0.25">
      <c r="A552" s="401"/>
      <c r="B552" s="358"/>
      <c r="C552" s="126" t="s">
        <v>5020</v>
      </c>
      <c r="D552" s="124" t="s">
        <v>5021</v>
      </c>
      <c r="E552" s="281" t="s">
        <v>520</v>
      </c>
      <c r="F552" s="281" t="s">
        <v>121</v>
      </c>
      <c r="G552" s="3">
        <v>936000</v>
      </c>
      <c r="H552" s="3">
        <f t="shared" si="14"/>
        <v>936000</v>
      </c>
      <c r="I552" s="3">
        <v>1</v>
      </c>
    </row>
    <row r="553" spans="1:31" s="80" customFormat="1" ht="30" x14ac:dyDescent="0.25">
      <c r="A553" s="401"/>
      <c r="B553" s="359"/>
      <c r="C553" s="130">
        <v>98111140</v>
      </c>
      <c r="D553" s="129" t="s">
        <v>532</v>
      </c>
      <c r="E553" s="82" t="s">
        <v>120</v>
      </c>
      <c r="F553" s="82" t="s">
        <v>121</v>
      </c>
      <c r="G553" s="17">
        <v>0</v>
      </c>
      <c r="H553" s="17">
        <f t="shared" si="14"/>
        <v>0</v>
      </c>
      <c r="I553" s="17">
        <v>1</v>
      </c>
    </row>
    <row r="554" spans="1:31" s="80" customFormat="1" ht="90" x14ac:dyDescent="0.25">
      <c r="A554" s="401"/>
      <c r="B554" s="357"/>
      <c r="C554" s="126" t="s">
        <v>5022</v>
      </c>
      <c r="D554" s="127" t="s">
        <v>5023</v>
      </c>
      <c r="E554" s="281" t="s">
        <v>520</v>
      </c>
      <c r="F554" s="281" t="s">
        <v>121</v>
      </c>
      <c r="G554" s="3">
        <v>947000</v>
      </c>
      <c r="H554" s="3">
        <f>G554*I554</f>
        <v>947000</v>
      </c>
      <c r="I554" s="3">
        <v>1</v>
      </c>
    </row>
    <row r="555" spans="1:31" s="80" customFormat="1" ht="75" x14ac:dyDescent="0.25">
      <c r="A555" s="401"/>
      <c r="B555" s="359"/>
      <c r="C555" s="126" t="s">
        <v>5024</v>
      </c>
      <c r="D555" s="124" t="s">
        <v>5025</v>
      </c>
      <c r="E555" s="281" t="s">
        <v>120</v>
      </c>
      <c r="F555" s="281" t="s">
        <v>121</v>
      </c>
      <c r="G555" s="3">
        <v>954500</v>
      </c>
      <c r="H555" s="3">
        <f t="shared" si="14"/>
        <v>954500</v>
      </c>
      <c r="I555" s="3">
        <v>1</v>
      </c>
    </row>
    <row r="556" spans="1:31" s="80" customFormat="1" ht="105" x14ac:dyDescent="0.25">
      <c r="A556" s="401"/>
      <c r="B556" s="357">
        <v>5113</v>
      </c>
      <c r="C556" s="126" t="s">
        <v>5026</v>
      </c>
      <c r="D556" s="127" t="s">
        <v>5027</v>
      </c>
      <c r="E556" s="281" t="s">
        <v>520</v>
      </c>
      <c r="F556" s="281" t="s">
        <v>121</v>
      </c>
      <c r="G556" s="3">
        <v>0</v>
      </c>
      <c r="H556" s="3">
        <f t="shared" si="14"/>
        <v>0</v>
      </c>
      <c r="I556" s="3">
        <v>1</v>
      </c>
      <c r="J556" s="332"/>
      <c r="K556" s="332"/>
      <c r="L556" s="332"/>
      <c r="M556" s="332"/>
      <c r="N556" s="332"/>
      <c r="O556" s="332"/>
      <c r="P556" s="332"/>
      <c r="Q556" s="332"/>
      <c r="R556" s="332"/>
      <c r="S556" s="332"/>
      <c r="T556" s="332"/>
      <c r="U556" s="332"/>
      <c r="V556" s="332"/>
      <c r="W556" s="332"/>
      <c r="X556" s="332"/>
      <c r="Y556" s="332"/>
      <c r="Z556" s="332"/>
      <c r="AA556" s="332"/>
      <c r="AB556" s="332"/>
      <c r="AC556" s="332"/>
      <c r="AD556" s="332"/>
      <c r="AE556" s="332"/>
    </row>
    <row r="557" spans="1:31" s="91" customFormat="1" ht="30" x14ac:dyDescent="0.25">
      <c r="A557" s="401"/>
      <c r="B557" s="359"/>
      <c r="C557" s="123">
        <v>98111140</v>
      </c>
      <c r="D557" s="124" t="s">
        <v>532</v>
      </c>
      <c r="E557" s="333" t="s">
        <v>120</v>
      </c>
      <c r="F557" s="333" t="s">
        <v>121</v>
      </c>
      <c r="G557" s="333">
        <v>0</v>
      </c>
      <c r="H557" s="333">
        <f t="shared" si="14"/>
        <v>0</v>
      </c>
      <c r="I557" s="333">
        <v>1</v>
      </c>
      <c r="J557" s="332"/>
      <c r="K557" s="332"/>
      <c r="L557" s="332"/>
      <c r="M557" s="332"/>
      <c r="N557" s="332"/>
      <c r="O557" s="332"/>
      <c r="P557" s="332"/>
      <c r="Q557" s="332"/>
      <c r="R557" s="332"/>
      <c r="S557" s="332"/>
      <c r="T557" s="332"/>
      <c r="U557" s="332"/>
      <c r="V557" s="332"/>
      <c r="W557" s="332"/>
      <c r="X557" s="332"/>
      <c r="Y557" s="332"/>
      <c r="Z557" s="332"/>
      <c r="AA557" s="332"/>
      <c r="AB557" s="332"/>
      <c r="AC557" s="332"/>
      <c r="AD557" s="332"/>
      <c r="AE557" s="332"/>
    </row>
    <row r="558" spans="1:31" s="80" customFormat="1" ht="39.950000000000003" customHeight="1" x14ac:dyDescent="0.25">
      <c r="A558" s="401"/>
      <c r="B558" s="386" t="s">
        <v>2536</v>
      </c>
      <c r="C558" s="387"/>
      <c r="D558" s="387"/>
      <c r="E558" s="387"/>
      <c r="F558" s="387"/>
      <c r="G558" s="388"/>
      <c r="H558" s="2">
        <f>SUM(H559+H565)</f>
        <v>89654716</v>
      </c>
      <c r="I558" s="2"/>
    </row>
    <row r="559" spans="1:31" s="80" customFormat="1" ht="15" customHeight="1" x14ac:dyDescent="0.25">
      <c r="A559" s="401"/>
      <c r="B559" s="366" t="s">
        <v>154</v>
      </c>
      <c r="C559" s="367"/>
      <c r="D559" s="367"/>
      <c r="E559" s="367"/>
      <c r="F559" s="367"/>
      <c r="G559" s="368"/>
      <c r="H559" s="284">
        <f>SUM(H560:H564)</f>
        <v>85492716</v>
      </c>
      <c r="I559" s="284"/>
    </row>
    <row r="560" spans="1:31" s="80" customFormat="1" ht="60" x14ac:dyDescent="0.25">
      <c r="A560" s="401"/>
      <c r="B560" s="357">
        <v>4251</v>
      </c>
      <c r="C560" s="130">
        <v>45221142</v>
      </c>
      <c r="D560" s="129" t="s">
        <v>5028</v>
      </c>
      <c r="E560" s="82" t="s">
        <v>149</v>
      </c>
      <c r="F560" s="82" t="s">
        <v>121</v>
      </c>
      <c r="G560" s="17">
        <v>13500000</v>
      </c>
      <c r="H560" s="17">
        <f>G560*I560</f>
        <v>13500000</v>
      </c>
      <c r="I560" s="17">
        <v>1</v>
      </c>
    </row>
    <row r="561" spans="1:9" s="80" customFormat="1" ht="60" x14ac:dyDescent="0.25">
      <c r="A561" s="401"/>
      <c r="B561" s="358"/>
      <c r="C561" s="126" t="s">
        <v>5029</v>
      </c>
      <c r="D561" s="124" t="s">
        <v>5030</v>
      </c>
      <c r="E561" s="281" t="s">
        <v>149</v>
      </c>
      <c r="F561" s="281" t="s">
        <v>121</v>
      </c>
      <c r="G561" s="3">
        <v>48962716</v>
      </c>
      <c r="H561" s="3">
        <f>G561*I561</f>
        <v>48962716</v>
      </c>
      <c r="I561" s="3">
        <v>1</v>
      </c>
    </row>
    <row r="562" spans="1:9" s="80" customFormat="1" ht="45" x14ac:dyDescent="0.25">
      <c r="A562" s="401"/>
      <c r="B562" s="358"/>
      <c r="C562" s="130">
        <v>45221142</v>
      </c>
      <c r="D562" s="129" t="s">
        <v>5031</v>
      </c>
      <c r="E562" s="82" t="s">
        <v>149</v>
      </c>
      <c r="F562" s="82" t="s">
        <v>121</v>
      </c>
      <c r="G562" s="17">
        <v>0</v>
      </c>
      <c r="H562" s="17">
        <f>G562*I562</f>
        <v>0</v>
      </c>
      <c r="I562" s="17">
        <v>1</v>
      </c>
    </row>
    <row r="563" spans="1:9" s="80" customFormat="1" ht="90" x14ac:dyDescent="0.25">
      <c r="A563" s="401"/>
      <c r="B563" s="358"/>
      <c r="C563" s="126" t="s">
        <v>5032</v>
      </c>
      <c r="D563" s="124" t="s">
        <v>5033</v>
      </c>
      <c r="E563" s="281" t="s">
        <v>149</v>
      </c>
      <c r="F563" s="281" t="s">
        <v>121</v>
      </c>
      <c r="G563" s="3">
        <v>0</v>
      </c>
      <c r="H563" s="3">
        <f>G563*I563</f>
        <v>0</v>
      </c>
      <c r="I563" s="3">
        <v>1</v>
      </c>
    </row>
    <row r="564" spans="1:9" s="80" customFormat="1" ht="90" x14ac:dyDescent="0.25">
      <c r="A564" s="401"/>
      <c r="B564" s="359"/>
      <c r="C564" s="126" t="s">
        <v>5034</v>
      </c>
      <c r="D564" s="124" t="s">
        <v>5035</v>
      </c>
      <c r="E564" s="281" t="s">
        <v>149</v>
      </c>
      <c r="F564" s="281" t="s">
        <v>121</v>
      </c>
      <c r="G564" s="3">
        <v>23030000</v>
      </c>
      <c r="H564" s="3">
        <f>G564*I564</f>
        <v>23030000</v>
      </c>
      <c r="I564" s="3">
        <v>1</v>
      </c>
    </row>
    <row r="565" spans="1:9" s="80" customFormat="1" ht="15" customHeight="1" x14ac:dyDescent="0.25">
      <c r="A565" s="401"/>
      <c r="B565" s="366" t="s">
        <v>118</v>
      </c>
      <c r="C565" s="367"/>
      <c r="D565" s="367"/>
      <c r="E565" s="367"/>
      <c r="F565" s="367"/>
      <c r="G565" s="368"/>
      <c r="H565" s="284">
        <f>SUM(H566:H570)</f>
        <v>4162000</v>
      </c>
      <c r="I565" s="284"/>
    </row>
    <row r="566" spans="1:9" s="80" customFormat="1" ht="90" x14ac:dyDescent="0.25">
      <c r="A566" s="401"/>
      <c r="B566" s="111">
        <v>4251</v>
      </c>
      <c r="C566" s="126" t="s">
        <v>5036</v>
      </c>
      <c r="D566" s="124" t="s">
        <v>5037</v>
      </c>
      <c r="E566" s="281" t="s">
        <v>520</v>
      </c>
      <c r="F566" s="281" t="s">
        <v>121</v>
      </c>
      <c r="G566" s="3">
        <v>1750000</v>
      </c>
      <c r="H566" s="3">
        <f>G566*I566</f>
        <v>1750000</v>
      </c>
      <c r="I566" s="3">
        <v>1</v>
      </c>
    </row>
    <row r="567" spans="1:9" s="80" customFormat="1" ht="90" x14ac:dyDescent="0.25">
      <c r="A567" s="401"/>
      <c r="B567" s="111">
        <v>5113</v>
      </c>
      <c r="C567" s="109" t="s">
        <v>5038</v>
      </c>
      <c r="D567" s="1" t="s">
        <v>5039</v>
      </c>
      <c r="E567" s="281" t="s">
        <v>520</v>
      </c>
      <c r="F567" s="281" t="s">
        <v>121</v>
      </c>
      <c r="G567" s="3">
        <v>1632000</v>
      </c>
      <c r="H567" s="3">
        <f>G567*I567</f>
        <v>1632000</v>
      </c>
      <c r="I567" s="3">
        <v>1</v>
      </c>
    </row>
    <row r="568" spans="1:9" s="87" customFormat="1" ht="30" x14ac:dyDescent="0.25">
      <c r="A568" s="401"/>
      <c r="B568" s="111">
        <v>4251</v>
      </c>
      <c r="C568" s="128">
        <v>98111140</v>
      </c>
      <c r="D568" s="133" t="s">
        <v>532</v>
      </c>
      <c r="E568" s="286" t="s">
        <v>120</v>
      </c>
      <c r="F568" s="286" t="s">
        <v>121</v>
      </c>
      <c r="G568" s="7">
        <v>0</v>
      </c>
      <c r="H568" s="7">
        <f>G568*I568</f>
        <v>0</v>
      </c>
      <c r="I568" s="7">
        <v>1</v>
      </c>
    </row>
    <row r="569" spans="1:9" s="80" customFormat="1" ht="135" x14ac:dyDescent="0.25">
      <c r="A569" s="401"/>
      <c r="B569" s="281">
        <v>5113</v>
      </c>
      <c r="C569" s="130">
        <v>71351540</v>
      </c>
      <c r="D569" s="129" t="s">
        <v>5040</v>
      </c>
      <c r="E569" s="82" t="s">
        <v>172</v>
      </c>
      <c r="F569" s="82" t="s">
        <v>121</v>
      </c>
      <c r="G569" s="17">
        <v>470000</v>
      </c>
      <c r="H569" s="17">
        <f>G569*I569</f>
        <v>470000</v>
      </c>
      <c r="I569" s="17">
        <v>1</v>
      </c>
    </row>
    <row r="570" spans="1:9" s="80" customFormat="1" ht="60" x14ac:dyDescent="0.25">
      <c r="A570" s="401"/>
      <c r="B570" s="281">
        <v>5129</v>
      </c>
      <c r="C570" s="126" t="s">
        <v>5041</v>
      </c>
      <c r="D570" s="124" t="s">
        <v>5042</v>
      </c>
      <c r="E570" s="281" t="s">
        <v>520</v>
      </c>
      <c r="F570" s="281" t="s">
        <v>121</v>
      </c>
      <c r="G570" s="3">
        <v>310000</v>
      </c>
      <c r="H570" s="3">
        <f>G570*I570</f>
        <v>310000</v>
      </c>
      <c r="I570" s="3">
        <v>1</v>
      </c>
    </row>
    <row r="571" spans="1:9" s="80" customFormat="1" ht="39.950000000000003" customHeight="1" x14ac:dyDescent="0.25">
      <c r="A571" s="401"/>
      <c r="B571" s="374" t="s">
        <v>2544</v>
      </c>
      <c r="C571" s="375"/>
      <c r="D571" s="375"/>
      <c r="E571" s="375"/>
      <c r="F571" s="375"/>
      <c r="G571" s="375"/>
      <c r="H571" s="375"/>
      <c r="I571" s="376"/>
    </row>
    <row r="572" spans="1:9" s="80" customFormat="1" x14ac:dyDescent="0.25">
      <c r="A572" s="401"/>
      <c r="B572" s="366" t="s">
        <v>11</v>
      </c>
      <c r="C572" s="367"/>
      <c r="D572" s="367"/>
      <c r="E572" s="367"/>
      <c r="F572" s="367"/>
      <c r="G572" s="368"/>
      <c r="H572" s="284">
        <f>SUM(H573:H574)</f>
        <v>25000000</v>
      </c>
      <c r="I572" s="284"/>
    </row>
    <row r="573" spans="1:9" s="80" customFormat="1" x14ac:dyDescent="0.25">
      <c r="A573" s="401"/>
      <c r="B573" s="357">
        <v>5129</v>
      </c>
      <c r="C573" s="130">
        <v>34921210</v>
      </c>
      <c r="D573" s="129" t="s">
        <v>5043</v>
      </c>
      <c r="E573" s="82" t="s">
        <v>149</v>
      </c>
      <c r="F573" s="82" t="s">
        <v>15</v>
      </c>
      <c r="G573" s="17">
        <v>2500000</v>
      </c>
      <c r="H573" s="17">
        <f>G573*I573</f>
        <v>25000000</v>
      </c>
      <c r="I573" s="17">
        <v>10</v>
      </c>
    </row>
    <row r="574" spans="1:9" s="80" customFormat="1" ht="30" x14ac:dyDescent="0.25">
      <c r="A574" s="401"/>
      <c r="B574" s="359"/>
      <c r="C574" s="130">
        <v>34921440</v>
      </c>
      <c r="D574" s="129" t="s">
        <v>561</v>
      </c>
      <c r="E574" s="82" t="s">
        <v>14</v>
      </c>
      <c r="F574" s="82" t="s">
        <v>15</v>
      </c>
      <c r="G574" s="17">
        <v>0</v>
      </c>
      <c r="H574" s="17">
        <f>G574*I574</f>
        <v>0</v>
      </c>
      <c r="I574" s="17">
        <v>1200</v>
      </c>
    </row>
    <row r="575" spans="1:9" s="80" customFormat="1" ht="15" customHeight="1" x14ac:dyDescent="0.25">
      <c r="A575" s="401"/>
      <c r="B575" s="366" t="s">
        <v>154</v>
      </c>
      <c r="C575" s="367"/>
      <c r="D575" s="367"/>
      <c r="E575" s="367"/>
      <c r="F575" s="367"/>
      <c r="G575" s="368"/>
      <c r="H575" s="284">
        <f>SUM(H576:H576)</f>
        <v>2000000</v>
      </c>
      <c r="I575" s="284"/>
    </row>
    <row r="576" spans="1:9" s="80" customFormat="1" ht="45" x14ac:dyDescent="0.25">
      <c r="A576" s="401"/>
      <c r="B576" s="281">
        <v>4251</v>
      </c>
      <c r="C576" s="130" t="s">
        <v>5634</v>
      </c>
      <c r="D576" s="129" t="s">
        <v>5044</v>
      </c>
      <c r="E576" s="82" t="s">
        <v>126</v>
      </c>
      <c r="F576" s="82" t="s">
        <v>121</v>
      </c>
      <c r="G576" s="17">
        <v>2000000</v>
      </c>
      <c r="H576" s="17">
        <f>G576*I576</f>
        <v>2000000</v>
      </c>
      <c r="I576" s="17">
        <v>1</v>
      </c>
    </row>
    <row r="577" spans="1:9" s="80" customFormat="1" ht="15" customHeight="1" x14ac:dyDescent="0.25">
      <c r="A577" s="401"/>
      <c r="B577" s="366" t="s">
        <v>118</v>
      </c>
      <c r="C577" s="367"/>
      <c r="D577" s="367"/>
      <c r="E577" s="367"/>
      <c r="F577" s="367"/>
      <c r="G577" s="368"/>
      <c r="H577" s="284">
        <f>SUM(H578:H578)</f>
        <v>15096000</v>
      </c>
      <c r="I577" s="284"/>
    </row>
    <row r="578" spans="1:9" s="80" customFormat="1" ht="30" x14ac:dyDescent="0.25">
      <c r="A578" s="401"/>
      <c r="B578" s="281">
        <v>4239</v>
      </c>
      <c r="C578" s="126" t="s">
        <v>5045</v>
      </c>
      <c r="D578" s="124" t="s">
        <v>5046</v>
      </c>
      <c r="E578" s="281" t="s">
        <v>126</v>
      </c>
      <c r="F578" s="281" t="s">
        <v>121</v>
      </c>
      <c r="G578" s="3">
        <v>15096000</v>
      </c>
      <c r="H578" s="3">
        <f>G578*I578</f>
        <v>15096000</v>
      </c>
      <c r="I578" s="3">
        <v>1</v>
      </c>
    </row>
    <row r="579" spans="1:9" s="80" customFormat="1" ht="39.950000000000003" customHeight="1" x14ac:dyDescent="0.25">
      <c r="A579" s="401"/>
      <c r="B579" s="386" t="s">
        <v>178</v>
      </c>
      <c r="C579" s="387"/>
      <c r="D579" s="387"/>
      <c r="E579" s="387"/>
      <c r="F579" s="387"/>
      <c r="G579" s="388"/>
      <c r="H579" s="2">
        <f>SUM(H580)</f>
        <v>4280000000</v>
      </c>
      <c r="I579" s="2"/>
    </row>
    <row r="580" spans="1:9" s="80" customFormat="1" x14ac:dyDescent="0.25">
      <c r="A580" s="401"/>
      <c r="B580" s="366" t="s">
        <v>11</v>
      </c>
      <c r="C580" s="367"/>
      <c r="D580" s="367"/>
      <c r="E580" s="367"/>
      <c r="F580" s="367"/>
      <c r="G580" s="368"/>
      <c r="H580" s="284">
        <f>SUM(H581:H586)</f>
        <v>4280000000</v>
      </c>
      <c r="I580" s="284"/>
    </row>
    <row r="581" spans="1:9" s="80" customFormat="1" x14ac:dyDescent="0.25">
      <c r="A581" s="401"/>
      <c r="B581" s="357">
        <v>5129</v>
      </c>
      <c r="C581" s="126" t="s">
        <v>5047</v>
      </c>
      <c r="D581" s="124" t="s">
        <v>5048</v>
      </c>
      <c r="E581" s="281" t="s">
        <v>149</v>
      </c>
      <c r="F581" s="281" t="s">
        <v>15</v>
      </c>
      <c r="G581" s="3">
        <v>10000000</v>
      </c>
      <c r="H581" s="3">
        <f t="shared" ref="H581:H586" si="15">G581*I581</f>
        <v>460000000</v>
      </c>
      <c r="I581" s="3">
        <v>46</v>
      </c>
    </row>
    <row r="582" spans="1:9" s="80" customFormat="1" ht="30" x14ac:dyDescent="0.25">
      <c r="A582" s="401"/>
      <c r="B582" s="358"/>
      <c r="C582" s="126" t="s">
        <v>5049</v>
      </c>
      <c r="D582" s="124" t="s">
        <v>5050</v>
      </c>
      <c r="E582" s="281" t="s">
        <v>149</v>
      </c>
      <c r="F582" s="281" t="s">
        <v>15</v>
      </c>
      <c r="G582" s="3">
        <v>10000000</v>
      </c>
      <c r="H582" s="3">
        <f t="shared" si="15"/>
        <v>1000000000</v>
      </c>
      <c r="I582" s="3">
        <v>100</v>
      </c>
    </row>
    <row r="583" spans="1:9" s="80" customFormat="1" ht="30" x14ac:dyDescent="0.25">
      <c r="A583" s="401"/>
      <c r="B583" s="358"/>
      <c r="C583" s="126" t="s">
        <v>5051</v>
      </c>
      <c r="D583" s="124" t="s">
        <v>5050</v>
      </c>
      <c r="E583" s="281" t="s">
        <v>149</v>
      </c>
      <c r="F583" s="281" t="s">
        <v>15</v>
      </c>
      <c r="G583" s="3">
        <v>10000000</v>
      </c>
      <c r="H583" s="3">
        <f t="shared" si="15"/>
        <v>910000000</v>
      </c>
      <c r="I583" s="3">
        <v>91</v>
      </c>
    </row>
    <row r="584" spans="1:9" s="80" customFormat="1" ht="30" x14ac:dyDescent="0.25">
      <c r="A584" s="401"/>
      <c r="B584" s="358"/>
      <c r="C584" s="126" t="s">
        <v>5052</v>
      </c>
      <c r="D584" s="124" t="s">
        <v>5050</v>
      </c>
      <c r="E584" s="281" t="s">
        <v>149</v>
      </c>
      <c r="F584" s="281" t="s">
        <v>15</v>
      </c>
      <c r="G584" s="3">
        <v>10000000</v>
      </c>
      <c r="H584" s="3">
        <f t="shared" si="15"/>
        <v>890000000</v>
      </c>
      <c r="I584" s="3">
        <v>89</v>
      </c>
    </row>
    <row r="585" spans="1:9" s="80" customFormat="1" ht="30" x14ac:dyDescent="0.25">
      <c r="A585" s="401"/>
      <c r="B585" s="358"/>
      <c r="C585" s="126" t="s">
        <v>5053</v>
      </c>
      <c r="D585" s="124" t="s">
        <v>5050</v>
      </c>
      <c r="E585" s="281" t="s">
        <v>149</v>
      </c>
      <c r="F585" s="281" t="s">
        <v>15</v>
      </c>
      <c r="G585" s="3">
        <v>10000000</v>
      </c>
      <c r="H585" s="3">
        <f t="shared" si="15"/>
        <v>1000000000</v>
      </c>
      <c r="I585" s="3">
        <v>100</v>
      </c>
    </row>
    <row r="586" spans="1:9" s="80" customFormat="1" x14ac:dyDescent="0.25">
      <c r="A586" s="401"/>
      <c r="B586" s="359"/>
      <c r="C586" s="126" t="s">
        <v>5054</v>
      </c>
      <c r="D586" s="124" t="s">
        <v>5048</v>
      </c>
      <c r="E586" s="281" t="s">
        <v>149</v>
      </c>
      <c r="F586" s="281" t="s">
        <v>15</v>
      </c>
      <c r="G586" s="3">
        <v>10000000</v>
      </c>
      <c r="H586" s="3">
        <f t="shared" si="15"/>
        <v>20000000</v>
      </c>
      <c r="I586" s="3">
        <v>2</v>
      </c>
    </row>
    <row r="587" spans="1:9" s="80" customFormat="1" ht="39.950000000000003" customHeight="1" x14ac:dyDescent="0.25">
      <c r="A587" s="401"/>
      <c r="B587" s="386" t="s">
        <v>5055</v>
      </c>
      <c r="C587" s="387"/>
      <c r="D587" s="387"/>
      <c r="E587" s="387"/>
      <c r="F587" s="387"/>
      <c r="G587" s="388"/>
      <c r="H587" s="2">
        <f>SUM(H588+H590)</f>
        <v>1233000</v>
      </c>
      <c r="I587" s="2"/>
    </row>
    <row r="588" spans="1:9" s="80" customFormat="1" ht="15" customHeight="1" x14ac:dyDescent="0.25">
      <c r="A588" s="401"/>
      <c r="B588" s="366" t="s">
        <v>154</v>
      </c>
      <c r="C588" s="367"/>
      <c r="D588" s="367"/>
      <c r="E588" s="367"/>
      <c r="F588" s="367"/>
      <c r="G588" s="368"/>
      <c r="H588" s="284">
        <f>SUM(H589:H589)</f>
        <v>0</v>
      </c>
      <c r="I588" s="284"/>
    </row>
    <row r="589" spans="1:9" s="80" customFormat="1" ht="90" x14ac:dyDescent="0.25">
      <c r="A589" s="401"/>
      <c r="B589" s="281">
        <v>5112</v>
      </c>
      <c r="C589" s="126" t="s">
        <v>5056</v>
      </c>
      <c r="D589" s="124" t="s">
        <v>5057</v>
      </c>
      <c r="E589" s="281" t="s">
        <v>149</v>
      </c>
      <c r="F589" s="281" t="s">
        <v>121</v>
      </c>
      <c r="G589" s="3">
        <v>0</v>
      </c>
      <c r="H589" s="3">
        <f>G589*I589</f>
        <v>0</v>
      </c>
      <c r="I589" s="3">
        <v>1</v>
      </c>
    </row>
    <row r="590" spans="1:9" s="80" customFormat="1" ht="15" customHeight="1" x14ac:dyDescent="0.25">
      <c r="A590" s="401"/>
      <c r="B590" s="366" t="s">
        <v>118</v>
      </c>
      <c r="C590" s="367"/>
      <c r="D590" s="367"/>
      <c r="E590" s="367"/>
      <c r="F590" s="367"/>
      <c r="G590" s="368"/>
      <c r="H590" s="284">
        <f>SUM(H591:H591)</f>
        <v>1233000</v>
      </c>
      <c r="I590" s="284"/>
    </row>
    <row r="591" spans="1:9" s="80" customFormat="1" ht="90" x14ac:dyDescent="0.25">
      <c r="A591" s="401"/>
      <c r="B591" s="281">
        <v>5112</v>
      </c>
      <c r="C591" s="126" t="s">
        <v>5058</v>
      </c>
      <c r="D591" s="124" t="s">
        <v>5059</v>
      </c>
      <c r="E591" s="281" t="s">
        <v>520</v>
      </c>
      <c r="F591" s="281" t="s">
        <v>121</v>
      </c>
      <c r="G591" s="3">
        <v>1233000</v>
      </c>
      <c r="H591" s="3">
        <f>G591*I591</f>
        <v>1233000</v>
      </c>
      <c r="I591" s="3">
        <v>1</v>
      </c>
    </row>
    <row r="592" spans="1:9" s="80" customFormat="1" ht="39.950000000000003" customHeight="1" x14ac:dyDescent="0.25">
      <c r="A592" s="401"/>
      <c r="B592" s="386" t="s">
        <v>5060</v>
      </c>
      <c r="C592" s="387"/>
      <c r="D592" s="387"/>
      <c r="E592" s="387"/>
      <c r="F592" s="387"/>
      <c r="G592" s="388"/>
      <c r="H592" s="2">
        <f>SUM(H593+H595)</f>
        <v>5299800</v>
      </c>
      <c r="I592" s="2"/>
    </row>
    <row r="593" spans="1:9" s="80" customFormat="1" x14ac:dyDescent="0.25">
      <c r="A593" s="401"/>
      <c r="B593" s="366" t="s">
        <v>11</v>
      </c>
      <c r="C593" s="367"/>
      <c r="D593" s="367"/>
      <c r="E593" s="367"/>
      <c r="F593" s="367"/>
      <c r="G593" s="368"/>
      <c r="H593" s="284">
        <f>SUM(H594:H594)</f>
        <v>3299800</v>
      </c>
      <c r="I593" s="284"/>
    </row>
    <row r="594" spans="1:9" s="80" customFormat="1" x14ac:dyDescent="0.25">
      <c r="A594" s="401"/>
      <c r="B594" s="281">
        <v>4269</v>
      </c>
      <c r="C594" s="126" t="s">
        <v>5061</v>
      </c>
      <c r="D594" s="124" t="s">
        <v>5062</v>
      </c>
      <c r="E594" s="281" t="s">
        <v>14</v>
      </c>
      <c r="F594" s="281" t="s">
        <v>15</v>
      </c>
      <c r="G594" s="3">
        <v>700</v>
      </c>
      <c r="H594" s="3">
        <f>G594*I594</f>
        <v>3299800</v>
      </c>
      <c r="I594" s="3">
        <v>4714</v>
      </c>
    </row>
    <row r="595" spans="1:9" s="80" customFormat="1" ht="15" customHeight="1" x14ac:dyDescent="0.25">
      <c r="A595" s="401"/>
      <c r="B595" s="366" t="s">
        <v>118</v>
      </c>
      <c r="C595" s="367"/>
      <c r="D595" s="367"/>
      <c r="E595" s="367"/>
      <c r="F595" s="367"/>
      <c r="G595" s="368"/>
      <c r="H595" s="284">
        <f>SUM(H596:H596)</f>
        <v>2000000</v>
      </c>
      <c r="I595" s="284"/>
    </row>
    <row r="596" spans="1:9" s="80" customFormat="1" ht="75" x14ac:dyDescent="0.25">
      <c r="A596" s="401"/>
      <c r="B596" s="281">
        <v>4234</v>
      </c>
      <c r="C596" s="126" t="s">
        <v>5063</v>
      </c>
      <c r="D596" s="124" t="s">
        <v>5064</v>
      </c>
      <c r="E596" s="281" t="s">
        <v>14</v>
      </c>
      <c r="F596" s="281" t="s">
        <v>121</v>
      </c>
      <c r="G596" s="3">
        <v>2000000</v>
      </c>
      <c r="H596" s="3">
        <f>G596*I596</f>
        <v>2000000</v>
      </c>
      <c r="I596" s="3">
        <v>1</v>
      </c>
    </row>
    <row r="597" spans="1:9" s="80" customFormat="1" ht="39.950000000000003" customHeight="1" x14ac:dyDescent="0.25">
      <c r="A597" s="401"/>
      <c r="B597" s="386" t="s">
        <v>5065</v>
      </c>
      <c r="C597" s="387"/>
      <c r="D597" s="387"/>
      <c r="E597" s="387"/>
      <c r="F597" s="387"/>
      <c r="G597" s="388"/>
      <c r="H597" s="2">
        <f>SUM(H598+H601)</f>
        <v>40950000</v>
      </c>
      <c r="I597" s="2"/>
    </row>
    <row r="598" spans="1:9" s="80" customFormat="1" x14ac:dyDescent="0.25">
      <c r="A598" s="401"/>
      <c r="B598" s="366" t="s">
        <v>11</v>
      </c>
      <c r="C598" s="367"/>
      <c r="D598" s="367"/>
      <c r="E598" s="367"/>
      <c r="F598" s="367"/>
      <c r="G598" s="368"/>
      <c r="H598" s="284">
        <f>SUM(H599:H600)</f>
        <v>15950000</v>
      </c>
      <c r="I598" s="284"/>
    </row>
    <row r="599" spans="1:9" s="80" customFormat="1" x14ac:dyDescent="0.25">
      <c r="A599" s="401"/>
      <c r="B599" s="357">
        <v>4239</v>
      </c>
      <c r="C599" s="126" t="s">
        <v>5066</v>
      </c>
      <c r="D599" s="124" t="s">
        <v>5067</v>
      </c>
      <c r="E599" s="281" t="s">
        <v>126</v>
      </c>
      <c r="F599" s="281" t="s">
        <v>15</v>
      </c>
      <c r="G599" s="3">
        <v>3900</v>
      </c>
      <c r="H599" s="3">
        <f>G599*I599</f>
        <v>13650000</v>
      </c>
      <c r="I599" s="3">
        <v>3500</v>
      </c>
    </row>
    <row r="600" spans="1:9" s="80" customFormat="1" x14ac:dyDescent="0.25">
      <c r="A600" s="401"/>
      <c r="B600" s="359"/>
      <c r="C600" s="126" t="s">
        <v>5068</v>
      </c>
      <c r="D600" s="124" t="s">
        <v>5069</v>
      </c>
      <c r="E600" s="281" t="s">
        <v>126</v>
      </c>
      <c r="F600" s="281" t="s">
        <v>15</v>
      </c>
      <c r="G600" s="3">
        <v>4600</v>
      </c>
      <c r="H600" s="3">
        <f>G600*I600</f>
        <v>2300000</v>
      </c>
      <c r="I600" s="3">
        <v>500</v>
      </c>
    </row>
    <row r="601" spans="1:9" s="80" customFormat="1" ht="15" customHeight="1" x14ac:dyDescent="0.25">
      <c r="A601" s="401"/>
      <c r="B601" s="366" t="s">
        <v>154</v>
      </c>
      <c r="C601" s="367"/>
      <c r="D601" s="367"/>
      <c r="E601" s="367"/>
      <c r="F601" s="367"/>
      <c r="G601" s="368"/>
      <c r="H601" s="284">
        <f>SUM(H602:H603)</f>
        <v>25000000</v>
      </c>
      <c r="I601" s="284"/>
    </row>
    <row r="602" spans="1:9" s="80" customFormat="1" ht="60" x14ac:dyDescent="0.25">
      <c r="A602" s="401"/>
      <c r="B602" s="357">
        <v>4239</v>
      </c>
      <c r="C602" s="126" t="s">
        <v>5070</v>
      </c>
      <c r="D602" s="124" t="s">
        <v>5071</v>
      </c>
      <c r="E602" s="281" t="s">
        <v>126</v>
      </c>
      <c r="F602" s="281" t="s">
        <v>121</v>
      </c>
      <c r="G602" s="3">
        <v>15000000</v>
      </c>
      <c r="H602" s="3">
        <f>G602*I602</f>
        <v>15000000</v>
      </c>
      <c r="I602" s="3">
        <v>1</v>
      </c>
    </row>
    <row r="603" spans="1:9" s="80" customFormat="1" ht="60" x14ac:dyDescent="0.25">
      <c r="A603" s="401"/>
      <c r="B603" s="359"/>
      <c r="C603" s="126" t="s">
        <v>5072</v>
      </c>
      <c r="D603" s="124" t="s">
        <v>5073</v>
      </c>
      <c r="E603" s="281" t="s">
        <v>126</v>
      </c>
      <c r="F603" s="281" t="s">
        <v>121</v>
      </c>
      <c r="G603" s="3">
        <v>10000000</v>
      </c>
      <c r="H603" s="3">
        <f>G603*I603</f>
        <v>10000000</v>
      </c>
      <c r="I603" s="3">
        <v>1</v>
      </c>
    </row>
    <row r="604" spans="1:9" s="80" customFormat="1" ht="39.950000000000003" customHeight="1" x14ac:dyDescent="0.25">
      <c r="A604" s="401"/>
      <c r="B604" s="386" t="s">
        <v>210</v>
      </c>
      <c r="C604" s="387"/>
      <c r="D604" s="387"/>
      <c r="E604" s="387"/>
      <c r="F604" s="387"/>
      <c r="G604" s="388"/>
      <c r="H604" s="2">
        <f>SUM(H605+H608)</f>
        <v>95400000</v>
      </c>
      <c r="I604" s="2"/>
    </row>
    <row r="605" spans="1:9" s="80" customFormat="1" ht="15" customHeight="1" x14ac:dyDescent="0.25">
      <c r="A605" s="401"/>
      <c r="B605" s="366" t="s">
        <v>154</v>
      </c>
      <c r="C605" s="367"/>
      <c r="D605" s="367"/>
      <c r="E605" s="367"/>
      <c r="F605" s="367"/>
      <c r="G605" s="368"/>
      <c r="H605" s="284">
        <f>SUM(H606:H607)</f>
        <v>54300000</v>
      </c>
      <c r="I605" s="284"/>
    </row>
    <row r="606" spans="1:9" s="80" customFormat="1" ht="45" x14ac:dyDescent="0.25">
      <c r="A606" s="401"/>
      <c r="B606" s="281">
        <v>4251</v>
      </c>
      <c r="C606" s="126" t="s">
        <v>5074</v>
      </c>
      <c r="D606" s="124" t="s">
        <v>5075</v>
      </c>
      <c r="E606" s="281" t="s">
        <v>149</v>
      </c>
      <c r="F606" s="281" t="s">
        <v>121</v>
      </c>
      <c r="G606" s="3">
        <v>34300000</v>
      </c>
      <c r="H606" s="3">
        <f>G606*I606</f>
        <v>34300000</v>
      </c>
      <c r="I606" s="3">
        <v>1</v>
      </c>
    </row>
    <row r="607" spans="1:9" s="80" customFormat="1" ht="45" x14ac:dyDescent="0.25">
      <c r="A607" s="401"/>
      <c r="B607" s="281">
        <v>4861</v>
      </c>
      <c r="C607" s="126" t="s">
        <v>5076</v>
      </c>
      <c r="D607" s="124" t="s">
        <v>5075</v>
      </c>
      <c r="E607" s="281" t="s">
        <v>149</v>
      </c>
      <c r="F607" s="281" t="s">
        <v>121</v>
      </c>
      <c r="G607" s="3">
        <v>20000000</v>
      </c>
      <c r="H607" s="3">
        <f>G607*I607</f>
        <v>20000000</v>
      </c>
      <c r="I607" s="3">
        <v>1</v>
      </c>
    </row>
    <row r="608" spans="1:9" s="80" customFormat="1" ht="15" customHeight="1" x14ac:dyDescent="0.25">
      <c r="A608" s="401"/>
      <c r="B608" s="366" t="s">
        <v>118</v>
      </c>
      <c r="C608" s="367"/>
      <c r="D608" s="367"/>
      <c r="E608" s="367"/>
      <c r="F608" s="367"/>
      <c r="G608" s="368"/>
      <c r="H608" s="284">
        <f>SUM(H609:H612)</f>
        <v>41100000</v>
      </c>
      <c r="I608" s="284"/>
    </row>
    <row r="609" spans="1:9" s="80" customFormat="1" ht="30" x14ac:dyDescent="0.25">
      <c r="A609" s="401"/>
      <c r="B609" s="357">
        <v>4861</v>
      </c>
      <c r="C609" s="126" t="s">
        <v>5077</v>
      </c>
      <c r="D609" s="124" t="s">
        <v>213</v>
      </c>
      <c r="E609" s="281" t="s">
        <v>149</v>
      </c>
      <c r="F609" s="281" t="s">
        <v>121</v>
      </c>
      <c r="G609" s="3">
        <v>20000000</v>
      </c>
      <c r="H609" s="3">
        <f>G609*I609</f>
        <v>20000000</v>
      </c>
      <c r="I609" s="3">
        <v>1</v>
      </c>
    </row>
    <row r="610" spans="1:9" s="80" customFormat="1" ht="60" x14ac:dyDescent="0.25">
      <c r="A610" s="401"/>
      <c r="B610" s="358"/>
      <c r="C610" s="130">
        <v>71351540</v>
      </c>
      <c r="D610" s="129" t="s">
        <v>3339</v>
      </c>
      <c r="E610" s="82" t="s">
        <v>520</v>
      </c>
      <c r="F610" s="82" t="s">
        <v>121</v>
      </c>
      <c r="G610" s="17">
        <v>400000</v>
      </c>
      <c r="H610" s="17">
        <f>G610*I610</f>
        <v>400000</v>
      </c>
      <c r="I610" s="17">
        <v>1</v>
      </c>
    </row>
    <row r="611" spans="1:9" s="80" customFormat="1" ht="60" x14ac:dyDescent="0.25">
      <c r="A611" s="401"/>
      <c r="B611" s="358"/>
      <c r="C611" s="130">
        <v>71351540</v>
      </c>
      <c r="D611" s="129" t="s">
        <v>3339</v>
      </c>
      <c r="E611" s="82" t="s">
        <v>520</v>
      </c>
      <c r="F611" s="82" t="s">
        <v>121</v>
      </c>
      <c r="G611" s="17">
        <v>700000</v>
      </c>
      <c r="H611" s="17">
        <f>G611*I611</f>
        <v>700000</v>
      </c>
      <c r="I611" s="17">
        <v>1</v>
      </c>
    </row>
    <row r="612" spans="1:9" s="80" customFormat="1" ht="30" x14ac:dyDescent="0.25">
      <c r="A612" s="401"/>
      <c r="B612" s="359"/>
      <c r="C612" s="130">
        <v>71351540</v>
      </c>
      <c r="D612" s="129" t="s">
        <v>168</v>
      </c>
      <c r="E612" s="82" t="s">
        <v>149</v>
      </c>
      <c r="F612" s="82" t="s">
        <v>121</v>
      </c>
      <c r="G612" s="17">
        <v>20000000</v>
      </c>
      <c r="H612" s="17">
        <f>G612*I612</f>
        <v>20000000</v>
      </c>
      <c r="I612" s="17">
        <v>1</v>
      </c>
    </row>
    <row r="613" spans="1:9" s="80" customFormat="1" ht="39.950000000000003" customHeight="1" x14ac:dyDescent="0.25">
      <c r="A613" s="401"/>
      <c r="B613" s="386" t="s">
        <v>5078</v>
      </c>
      <c r="C613" s="387"/>
      <c r="D613" s="387"/>
      <c r="E613" s="387"/>
      <c r="F613" s="387"/>
      <c r="G613" s="388"/>
      <c r="H613" s="2">
        <f>SUM(H614+H618)</f>
        <v>206840000</v>
      </c>
      <c r="I613" s="2"/>
    </row>
    <row r="614" spans="1:9" s="80" customFormat="1" x14ac:dyDescent="0.25">
      <c r="A614" s="401"/>
      <c r="B614" s="366" t="s">
        <v>11</v>
      </c>
      <c r="C614" s="367"/>
      <c r="D614" s="367"/>
      <c r="E614" s="367"/>
      <c r="F614" s="367"/>
      <c r="G614" s="368"/>
      <c r="H614" s="284">
        <f>SUM(H615:H617)</f>
        <v>191000000</v>
      </c>
      <c r="I614" s="284"/>
    </row>
    <row r="615" spans="1:9" s="80" customFormat="1" ht="30" x14ac:dyDescent="0.25">
      <c r="A615" s="401"/>
      <c r="B615" s="357">
        <v>5121</v>
      </c>
      <c r="C615" s="131" t="s">
        <v>5513</v>
      </c>
      <c r="D615" s="132" t="s">
        <v>5079</v>
      </c>
      <c r="E615" s="83" t="s">
        <v>14</v>
      </c>
      <c r="F615" s="83" t="s">
        <v>15</v>
      </c>
      <c r="G615" s="55">
        <v>44000000</v>
      </c>
      <c r="H615" s="55">
        <f>G615*I615</f>
        <v>44000000</v>
      </c>
      <c r="I615" s="55">
        <v>1</v>
      </c>
    </row>
    <row r="616" spans="1:9" s="80" customFormat="1" ht="60" x14ac:dyDescent="0.25">
      <c r="A616" s="401"/>
      <c r="B616" s="358"/>
      <c r="C616" s="131" t="s">
        <v>5832</v>
      </c>
      <c r="D616" s="132" t="s">
        <v>5080</v>
      </c>
      <c r="E616" s="131" t="s">
        <v>14</v>
      </c>
      <c r="F616" s="131" t="s">
        <v>15</v>
      </c>
      <c r="G616" s="55">
        <v>0</v>
      </c>
      <c r="H616" s="55">
        <f>G616*I616</f>
        <v>0</v>
      </c>
      <c r="I616" s="55">
        <v>50</v>
      </c>
    </row>
    <row r="617" spans="1:9" s="80" customFormat="1" ht="30" x14ac:dyDescent="0.25">
      <c r="A617" s="401"/>
      <c r="B617" s="359"/>
      <c r="C617" s="131" t="s">
        <v>5514</v>
      </c>
      <c r="D617" s="132" t="s">
        <v>5081</v>
      </c>
      <c r="E617" s="83" t="s">
        <v>14</v>
      </c>
      <c r="F617" s="83" t="s">
        <v>15</v>
      </c>
      <c r="G617" s="55">
        <v>49000000</v>
      </c>
      <c r="H617" s="55">
        <f>G617*I617</f>
        <v>147000000</v>
      </c>
      <c r="I617" s="55">
        <v>3</v>
      </c>
    </row>
    <row r="618" spans="1:9" s="80" customFormat="1" ht="15" customHeight="1" x14ac:dyDescent="0.25">
      <c r="A618" s="401"/>
      <c r="B618" s="366" t="s">
        <v>118</v>
      </c>
      <c r="C618" s="367"/>
      <c r="D618" s="367"/>
      <c r="E618" s="367"/>
      <c r="F618" s="367"/>
      <c r="G618" s="368"/>
      <c r="H618" s="284">
        <f>SUM(H620:H620)</f>
        <v>15840000</v>
      </c>
      <c r="I618" s="284"/>
    </row>
    <row r="619" spans="1:9" s="332" customFormat="1" ht="15" customHeight="1" x14ac:dyDescent="0.25">
      <c r="A619" s="401"/>
      <c r="B619" s="131" t="s">
        <v>6035</v>
      </c>
      <c r="C619" s="131" t="s">
        <v>6033</v>
      </c>
      <c r="D619" s="132" t="s">
        <v>6034</v>
      </c>
      <c r="E619" s="131" t="s">
        <v>14</v>
      </c>
      <c r="F619" s="131" t="s">
        <v>121</v>
      </c>
      <c r="G619" s="352">
        <v>6300000</v>
      </c>
      <c r="H619" s="352">
        <v>6300000</v>
      </c>
      <c r="I619" s="352">
        <v>1</v>
      </c>
    </row>
    <row r="620" spans="1:9" s="80" customFormat="1" ht="30.75" customHeight="1" x14ac:dyDescent="0.25">
      <c r="A620" s="401"/>
      <c r="B620" s="131">
        <v>4213</v>
      </c>
      <c r="C620" s="131" t="s">
        <v>5082</v>
      </c>
      <c r="D620" s="131" t="s">
        <v>5083</v>
      </c>
      <c r="E620" s="131" t="s">
        <v>149</v>
      </c>
      <c r="F620" s="131" t="s">
        <v>474</v>
      </c>
      <c r="G620" s="352">
        <v>1100</v>
      </c>
      <c r="H620" s="352">
        <v>15840000</v>
      </c>
      <c r="I620" s="352">
        <v>14400</v>
      </c>
    </row>
    <row r="621" spans="1:9" s="80" customFormat="1" ht="15" customHeight="1" x14ac:dyDescent="0.25">
      <c r="A621" s="401"/>
      <c r="B621" s="386" t="s">
        <v>5084</v>
      </c>
      <c r="C621" s="387"/>
      <c r="D621" s="387"/>
      <c r="E621" s="387"/>
      <c r="F621" s="387"/>
      <c r="G621" s="388"/>
      <c r="H621" s="3"/>
      <c r="I621" s="3"/>
    </row>
    <row r="622" spans="1:9" s="80" customFormat="1" ht="30" x14ac:dyDescent="0.25">
      <c r="A622" s="401"/>
      <c r="B622" s="509">
        <v>5112</v>
      </c>
      <c r="C622" s="126" t="s">
        <v>5085</v>
      </c>
      <c r="D622" s="127" t="s">
        <v>532</v>
      </c>
      <c r="E622" s="109" t="s">
        <v>120</v>
      </c>
      <c r="F622" s="109" t="s">
        <v>121</v>
      </c>
      <c r="G622" s="15">
        <v>86610</v>
      </c>
      <c r="H622" s="15">
        <f>G622*I622</f>
        <v>86610</v>
      </c>
      <c r="I622" s="15">
        <v>1</v>
      </c>
    </row>
    <row r="623" spans="1:9" s="80" customFormat="1" ht="30" x14ac:dyDescent="0.25">
      <c r="A623" s="401"/>
      <c r="B623" s="510"/>
      <c r="C623" s="126" t="s">
        <v>5086</v>
      </c>
      <c r="D623" s="127" t="s">
        <v>532</v>
      </c>
      <c r="E623" s="109" t="s">
        <v>120</v>
      </c>
      <c r="F623" s="109" t="s">
        <v>121</v>
      </c>
      <c r="G623" s="15">
        <v>22000</v>
      </c>
      <c r="H623" s="15">
        <f t="shared" ref="H623:H637" si="16">G623*I623</f>
        <v>22000</v>
      </c>
      <c r="I623" s="15">
        <v>1</v>
      </c>
    </row>
    <row r="624" spans="1:9" s="80" customFormat="1" ht="30" x14ac:dyDescent="0.25">
      <c r="A624" s="401"/>
      <c r="B624" s="510"/>
      <c r="C624" s="126" t="s">
        <v>5087</v>
      </c>
      <c r="D624" s="127" t="s">
        <v>532</v>
      </c>
      <c r="E624" s="109" t="s">
        <v>120</v>
      </c>
      <c r="F624" s="109" t="s">
        <v>121</v>
      </c>
      <c r="G624" s="15">
        <v>510870</v>
      </c>
      <c r="H624" s="15">
        <f t="shared" si="16"/>
        <v>510870</v>
      </c>
      <c r="I624" s="15">
        <v>1</v>
      </c>
    </row>
    <row r="625" spans="1:9" s="80" customFormat="1" ht="30" x14ac:dyDescent="0.25">
      <c r="A625" s="401"/>
      <c r="B625" s="510"/>
      <c r="C625" s="126" t="s">
        <v>5088</v>
      </c>
      <c r="D625" s="127" t="s">
        <v>532</v>
      </c>
      <c r="E625" s="109" t="s">
        <v>120</v>
      </c>
      <c r="F625" s="109" t="s">
        <v>121</v>
      </c>
      <c r="G625" s="15">
        <v>487510</v>
      </c>
      <c r="H625" s="15">
        <f t="shared" si="16"/>
        <v>487510</v>
      </c>
      <c r="I625" s="15">
        <v>1</v>
      </c>
    </row>
    <row r="626" spans="1:9" s="80" customFormat="1" ht="30" x14ac:dyDescent="0.25">
      <c r="A626" s="401"/>
      <c r="B626" s="510"/>
      <c r="C626" s="126" t="s">
        <v>5089</v>
      </c>
      <c r="D626" s="127" t="s">
        <v>532</v>
      </c>
      <c r="E626" s="109" t="s">
        <v>120</v>
      </c>
      <c r="F626" s="109" t="s">
        <v>121</v>
      </c>
      <c r="G626" s="15">
        <v>118050</v>
      </c>
      <c r="H626" s="15">
        <f t="shared" si="16"/>
        <v>118050</v>
      </c>
      <c r="I626" s="15">
        <v>1</v>
      </c>
    </row>
    <row r="627" spans="1:9" s="80" customFormat="1" ht="30" x14ac:dyDescent="0.25">
      <c r="A627" s="401"/>
      <c r="B627" s="510"/>
      <c r="C627" s="126" t="s">
        <v>5090</v>
      </c>
      <c r="D627" s="127" t="s">
        <v>532</v>
      </c>
      <c r="E627" s="109" t="s">
        <v>120</v>
      </c>
      <c r="F627" s="109" t="s">
        <v>121</v>
      </c>
      <c r="G627" s="15">
        <v>143680</v>
      </c>
      <c r="H627" s="15">
        <f t="shared" si="16"/>
        <v>143680</v>
      </c>
      <c r="I627" s="15">
        <v>1</v>
      </c>
    </row>
    <row r="628" spans="1:9" s="80" customFormat="1" ht="30" x14ac:dyDescent="0.25">
      <c r="A628" s="401"/>
      <c r="B628" s="510"/>
      <c r="C628" s="126" t="s">
        <v>5091</v>
      </c>
      <c r="D628" s="127" t="s">
        <v>532</v>
      </c>
      <c r="E628" s="109" t="s">
        <v>120</v>
      </c>
      <c r="F628" s="109" t="s">
        <v>121</v>
      </c>
      <c r="G628" s="15">
        <v>346330</v>
      </c>
      <c r="H628" s="15">
        <f t="shared" si="16"/>
        <v>346330</v>
      </c>
      <c r="I628" s="15">
        <v>1</v>
      </c>
    </row>
    <row r="629" spans="1:9" s="80" customFormat="1" ht="30" x14ac:dyDescent="0.25">
      <c r="A629" s="401"/>
      <c r="B629" s="510"/>
      <c r="C629" s="126" t="s">
        <v>5092</v>
      </c>
      <c r="D629" s="127" t="s">
        <v>532</v>
      </c>
      <c r="E629" s="109" t="s">
        <v>120</v>
      </c>
      <c r="F629" s="109" t="s">
        <v>121</v>
      </c>
      <c r="G629" s="15">
        <v>7170</v>
      </c>
      <c r="H629" s="15">
        <f t="shared" si="16"/>
        <v>7170</v>
      </c>
      <c r="I629" s="15">
        <v>1</v>
      </c>
    </row>
    <row r="630" spans="1:9" s="80" customFormat="1" ht="30" x14ac:dyDescent="0.25">
      <c r="A630" s="401"/>
      <c r="B630" s="510"/>
      <c r="C630" s="126" t="s">
        <v>5093</v>
      </c>
      <c r="D630" s="127" t="s">
        <v>532</v>
      </c>
      <c r="E630" s="109" t="s">
        <v>120</v>
      </c>
      <c r="F630" s="109" t="s">
        <v>121</v>
      </c>
      <c r="G630" s="15">
        <v>373110</v>
      </c>
      <c r="H630" s="15">
        <f t="shared" si="16"/>
        <v>373110</v>
      </c>
      <c r="I630" s="15">
        <v>1</v>
      </c>
    </row>
    <row r="631" spans="1:9" s="80" customFormat="1" ht="30" x14ac:dyDescent="0.25">
      <c r="A631" s="401"/>
      <c r="B631" s="510"/>
      <c r="C631" s="126" t="s">
        <v>5094</v>
      </c>
      <c r="D631" s="127" t="s">
        <v>532</v>
      </c>
      <c r="E631" s="109" t="s">
        <v>120</v>
      </c>
      <c r="F631" s="109" t="s">
        <v>121</v>
      </c>
      <c r="G631" s="15">
        <v>135370</v>
      </c>
      <c r="H631" s="15">
        <f t="shared" si="16"/>
        <v>135370</v>
      </c>
      <c r="I631" s="15">
        <v>1</v>
      </c>
    </row>
    <row r="632" spans="1:9" s="80" customFormat="1" ht="30" x14ac:dyDescent="0.25">
      <c r="A632" s="401"/>
      <c r="B632" s="510"/>
      <c r="C632" s="126" t="s">
        <v>5095</v>
      </c>
      <c r="D632" s="127" t="s">
        <v>532</v>
      </c>
      <c r="E632" s="109" t="s">
        <v>120</v>
      </c>
      <c r="F632" s="109" t="s">
        <v>121</v>
      </c>
      <c r="G632" s="15">
        <v>189220</v>
      </c>
      <c r="H632" s="15">
        <f t="shared" si="16"/>
        <v>189220</v>
      </c>
      <c r="I632" s="15">
        <v>1</v>
      </c>
    </row>
    <row r="633" spans="1:9" s="80" customFormat="1" ht="30" x14ac:dyDescent="0.25">
      <c r="A633" s="401"/>
      <c r="B633" s="510"/>
      <c r="C633" s="126" t="s">
        <v>5096</v>
      </c>
      <c r="D633" s="127" t="s">
        <v>532</v>
      </c>
      <c r="E633" s="109" t="s">
        <v>120</v>
      </c>
      <c r="F633" s="109" t="s">
        <v>121</v>
      </c>
      <c r="G633" s="15">
        <v>187580</v>
      </c>
      <c r="H633" s="15">
        <f t="shared" si="16"/>
        <v>187580</v>
      </c>
      <c r="I633" s="15">
        <v>1</v>
      </c>
    </row>
    <row r="634" spans="1:9" s="97" customFormat="1" ht="30" x14ac:dyDescent="0.25">
      <c r="A634" s="401"/>
      <c r="B634" s="510"/>
      <c r="C634" s="126" t="s">
        <v>5551</v>
      </c>
      <c r="D634" s="127" t="s">
        <v>5542</v>
      </c>
      <c r="E634" s="109" t="s">
        <v>149</v>
      </c>
      <c r="F634" s="109" t="s">
        <v>121</v>
      </c>
      <c r="G634" s="15">
        <v>0</v>
      </c>
      <c r="H634" s="15">
        <f t="shared" si="16"/>
        <v>0</v>
      </c>
      <c r="I634" s="15">
        <v>1</v>
      </c>
    </row>
    <row r="635" spans="1:9" s="97" customFormat="1" ht="30" x14ac:dyDescent="0.25">
      <c r="A635" s="401"/>
      <c r="B635" s="510"/>
      <c r="C635" s="126" t="s">
        <v>5552</v>
      </c>
      <c r="D635" s="127" t="s">
        <v>5542</v>
      </c>
      <c r="E635" s="109" t="s">
        <v>149</v>
      </c>
      <c r="F635" s="109" t="s">
        <v>121</v>
      </c>
      <c r="G635" s="15">
        <v>0</v>
      </c>
      <c r="H635" s="15">
        <f t="shared" si="16"/>
        <v>0</v>
      </c>
      <c r="I635" s="15">
        <v>1</v>
      </c>
    </row>
    <row r="636" spans="1:9" s="97" customFormat="1" ht="30" x14ac:dyDescent="0.25">
      <c r="A636" s="401"/>
      <c r="B636" s="510"/>
      <c r="C636" s="126" t="s">
        <v>5553</v>
      </c>
      <c r="D636" s="127" t="s">
        <v>5542</v>
      </c>
      <c r="E636" s="109" t="s">
        <v>149</v>
      </c>
      <c r="F636" s="109" t="s">
        <v>121</v>
      </c>
      <c r="G636" s="15">
        <v>0</v>
      </c>
      <c r="H636" s="15">
        <f t="shared" si="16"/>
        <v>0</v>
      </c>
      <c r="I636" s="15">
        <v>1</v>
      </c>
    </row>
    <row r="637" spans="1:9" s="80" customFormat="1" ht="30" x14ac:dyDescent="0.25">
      <c r="A637" s="401"/>
      <c r="B637" s="511"/>
      <c r="C637" s="126" t="s">
        <v>5097</v>
      </c>
      <c r="D637" s="127" t="s">
        <v>532</v>
      </c>
      <c r="E637" s="109" t="s">
        <v>120</v>
      </c>
      <c r="F637" s="109" t="s">
        <v>121</v>
      </c>
      <c r="G637" s="15">
        <v>208100</v>
      </c>
      <c r="H637" s="15">
        <f t="shared" si="16"/>
        <v>208100</v>
      </c>
      <c r="I637" s="15">
        <v>1</v>
      </c>
    </row>
    <row r="638" spans="1:9" s="80" customFormat="1" ht="39.950000000000003" customHeight="1" x14ac:dyDescent="0.25">
      <c r="A638" s="401"/>
      <c r="B638" s="386" t="s">
        <v>5098</v>
      </c>
      <c r="C638" s="387"/>
      <c r="D638" s="387"/>
      <c r="E638" s="387"/>
      <c r="F638" s="387"/>
      <c r="G638" s="388"/>
      <c r="H638" s="2">
        <f>SUM(H639+H642+H647)</f>
        <v>431917500</v>
      </c>
      <c r="I638" s="2"/>
    </row>
    <row r="639" spans="1:9" s="80" customFormat="1" x14ac:dyDescent="0.25">
      <c r="A639" s="401"/>
      <c r="B639" s="366" t="s">
        <v>11</v>
      </c>
      <c r="C639" s="367"/>
      <c r="D639" s="367"/>
      <c r="E639" s="367"/>
      <c r="F639" s="367"/>
      <c r="G639" s="368"/>
      <c r="H639" s="284">
        <f>SUM(H640:H641)</f>
        <v>350000000</v>
      </c>
      <c r="I639" s="284"/>
    </row>
    <row r="640" spans="1:9" s="80" customFormat="1" x14ac:dyDescent="0.25">
      <c r="A640" s="401"/>
      <c r="B640" s="357">
        <v>5121</v>
      </c>
      <c r="C640" s="126" t="s">
        <v>5099</v>
      </c>
      <c r="D640" s="124" t="s">
        <v>5100</v>
      </c>
      <c r="E640" s="281" t="s">
        <v>14</v>
      </c>
      <c r="F640" s="281" t="s">
        <v>15</v>
      </c>
      <c r="G640" s="3">
        <v>45500000</v>
      </c>
      <c r="H640" s="3">
        <f>G640*I640</f>
        <v>91000000</v>
      </c>
      <c r="I640" s="3">
        <v>2</v>
      </c>
    </row>
    <row r="641" spans="1:9" s="80" customFormat="1" x14ac:dyDescent="0.25">
      <c r="A641" s="401"/>
      <c r="B641" s="359"/>
      <c r="C641" s="126" t="s">
        <v>5101</v>
      </c>
      <c r="D641" s="124" t="s">
        <v>5100</v>
      </c>
      <c r="E641" s="281" t="s">
        <v>14</v>
      </c>
      <c r="F641" s="281" t="s">
        <v>15</v>
      </c>
      <c r="G641" s="3">
        <v>37000000</v>
      </c>
      <c r="H641" s="3">
        <f>G641*I641</f>
        <v>259000000</v>
      </c>
      <c r="I641" s="3">
        <v>7</v>
      </c>
    </row>
    <row r="642" spans="1:9" s="80" customFormat="1" ht="15" customHeight="1" x14ac:dyDescent="0.25">
      <c r="A642" s="401"/>
      <c r="B642" s="366" t="s">
        <v>154</v>
      </c>
      <c r="C642" s="367"/>
      <c r="D642" s="367"/>
      <c r="E642" s="367"/>
      <c r="F642" s="367"/>
      <c r="G642" s="368"/>
      <c r="H642" s="284">
        <f>SUM(H643:H646)</f>
        <v>79900000</v>
      </c>
      <c r="I642" s="284"/>
    </row>
    <row r="643" spans="1:9" s="80" customFormat="1" ht="75" x14ac:dyDescent="0.25">
      <c r="A643" s="401"/>
      <c r="B643" s="281">
        <v>4213</v>
      </c>
      <c r="C643" s="126" t="s">
        <v>5102</v>
      </c>
      <c r="D643" s="124" t="s">
        <v>5103</v>
      </c>
      <c r="E643" s="281" t="s">
        <v>149</v>
      </c>
      <c r="F643" s="281" t="s">
        <v>121</v>
      </c>
      <c r="G643" s="3">
        <v>79900000</v>
      </c>
      <c r="H643" s="3">
        <f>G643*I643</f>
        <v>79900000</v>
      </c>
      <c r="I643" s="3">
        <v>1</v>
      </c>
    </row>
    <row r="644" spans="1:9" s="80" customFormat="1" ht="60" x14ac:dyDescent="0.25">
      <c r="A644" s="401"/>
      <c r="B644" s="357">
        <v>5112</v>
      </c>
      <c r="C644" s="126" t="s">
        <v>5104</v>
      </c>
      <c r="D644" s="124" t="s">
        <v>5105</v>
      </c>
      <c r="E644" s="281" t="s">
        <v>149</v>
      </c>
      <c r="F644" s="281" t="s">
        <v>121</v>
      </c>
      <c r="G644" s="3">
        <v>0</v>
      </c>
      <c r="H644" s="3">
        <f>G644*I644</f>
        <v>0</v>
      </c>
      <c r="I644" s="3">
        <v>1</v>
      </c>
    </row>
    <row r="645" spans="1:9" s="80" customFormat="1" ht="60" x14ac:dyDescent="0.25">
      <c r="A645" s="401"/>
      <c r="B645" s="358"/>
      <c r="C645" s="126" t="s">
        <v>5106</v>
      </c>
      <c r="D645" s="124" t="s">
        <v>5107</v>
      </c>
      <c r="E645" s="281" t="s">
        <v>149</v>
      </c>
      <c r="F645" s="281" t="s">
        <v>121</v>
      </c>
      <c r="G645" s="3">
        <v>0</v>
      </c>
      <c r="H645" s="3">
        <f>G645*I645</f>
        <v>0</v>
      </c>
      <c r="I645" s="3">
        <v>1</v>
      </c>
    </row>
    <row r="646" spans="1:9" s="80" customFormat="1" ht="75" x14ac:dyDescent="0.25">
      <c r="A646" s="401"/>
      <c r="B646" s="359"/>
      <c r="C646" s="130">
        <v>77231200</v>
      </c>
      <c r="D646" s="129" t="s">
        <v>5108</v>
      </c>
      <c r="E646" s="82" t="s">
        <v>149</v>
      </c>
      <c r="F646" s="82" t="s">
        <v>121</v>
      </c>
      <c r="G646" s="17">
        <v>0</v>
      </c>
      <c r="H646" s="17">
        <f>G646*I646</f>
        <v>0</v>
      </c>
      <c r="I646" s="17">
        <v>1</v>
      </c>
    </row>
    <row r="647" spans="1:9" s="80" customFormat="1" ht="15" customHeight="1" x14ac:dyDescent="0.25">
      <c r="A647" s="401"/>
      <c r="B647" s="366" t="s">
        <v>118</v>
      </c>
      <c r="C647" s="367"/>
      <c r="D647" s="367"/>
      <c r="E647" s="367"/>
      <c r="F647" s="367"/>
      <c r="G647" s="368"/>
      <c r="H647" s="284">
        <f>SUM(H648:H652)</f>
        <v>2017500</v>
      </c>
      <c r="I647" s="284"/>
    </row>
    <row r="648" spans="1:9" s="80" customFormat="1" ht="60" x14ac:dyDescent="0.25">
      <c r="A648" s="401"/>
      <c r="B648" s="357">
        <v>4213</v>
      </c>
      <c r="C648" s="126" t="s">
        <v>5936</v>
      </c>
      <c r="D648" s="127" t="s">
        <v>5109</v>
      </c>
      <c r="E648" s="126" t="s">
        <v>149</v>
      </c>
      <c r="F648" s="126" t="s">
        <v>474</v>
      </c>
      <c r="G648" s="126">
        <v>0</v>
      </c>
      <c r="H648" s="126">
        <f t="shared" ref="H648:H653" si="17">G648*I648</f>
        <v>0</v>
      </c>
      <c r="I648" s="126">
        <v>1</v>
      </c>
    </row>
    <row r="649" spans="1:9" s="80" customFormat="1" ht="165" x14ac:dyDescent="0.25">
      <c r="A649" s="401"/>
      <c r="B649" s="359"/>
      <c r="C649" s="126" t="s">
        <v>5110</v>
      </c>
      <c r="D649" s="124" t="s">
        <v>5111</v>
      </c>
      <c r="E649" s="281" t="s">
        <v>126</v>
      </c>
      <c r="F649" s="281" t="s">
        <v>121</v>
      </c>
      <c r="G649" s="3">
        <v>0</v>
      </c>
      <c r="H649" s="3">
        <f t="shared" si="17"/>
        <v>0</v>
      </c>
      <c r="I649" s="3">
        <v>1</v>
      </c>
    </row>
    <row r="650" spans="1:9" s="80" customFormat="1" ht="75" x14ac:dyDescent="0.25">
      <c r="A650" s="401"/>
      <c r="B650" s="357">
        <v>5113</v>
      </c>
      <c r="C650" s="126" t="s">
        <v>5112</v>
      </c>
      <c r="D650" s="124" t="s">
        <v>5113</v>
      </c>
      <c r="E650" s="281" t="s">
        <v>520</v>
      </c>
      <c r="F650" s="281" t="s">
        <v>121</v>
      </c>
      <c r="G650" s="3">
        <v>2017500</v>
      </c>
      <c r="H650" s="3">
        <f t="shared" si="17"/>
        <v>2017500</v>
      </c>
      <c r="I650" s="3">
        <v>1</v>
      </c>
    </row>
    <row r="651" spans="1:9" s="80" customFormat="1" ht="90" x14ac:dyDescent="0.25">
      <c r="A651" s="401"/>
      <c r="B651" s="358"/>
      <c r="C651" s="123" t="s">
        <v>5114</v>
      </c>
      <c r="D651" s="124" t="s">
        <v>5115</v>
      </c>
      <c r="E651" s="281" t="s">
        <v>520</v>
      </c>
      <c r="F651" s="281" t="s">
        <v>121</v>
      </c>
      <c r="G651" s="3">
        <v>0</v>
      </c>
      <c r="H651" s="3">
        <f t="shared" si="17"/>
        <v>0</v>
      </c>
      <c r="I651" s="3">
        <v>1</v>
      </c>
    </row>
    <row r="652" spans="1:9" s="80" customFormat="1" ht="90" x14ac:dyDescent="0.25">
      <c r="A652" s="401"/>
      <c r="B652" s="358"/>
      <c r="C652" s="123" t="s">
        <v>5116</v>
      </c>
      <c r="D652" s="124" t="s">
        <v>5117</v>
      </c>
      <c r="E652" s="281" t="s">
        <v>520</v>
      </c>
      <c r="F652" s="281" t="s">
        <v>121</v>
      </c>
      <c r="G652" s="3">
        <v>0</v>
      </c>
      <c r="H652" s="3">
        <f t="shared" si="17"/>
        <v>0</v>
      </c>
      <c r="I652" s="3">
        <v>1</v>
      </c>
    </row>
    <row r="653" spans="1:9" s="194" customFormat="1" ht="30" x14ac:dyDescent="0.25">
      <c r="A653" s="401"/>
      <c r="B653" s="359"/>
      <c r="C653" s="281" t="s">
        <v>5891</v>
      </c>
      <c r="D653" s="1" t="s">
        <v>532</v>
      </c>
      <c r="E653" s="281" t="s">
        <v>120</v>
      </c>
      <c r="F653" s="281" t="s">
        <v>121</v>
      </c>
      <c r="G653" s="3">
        <v>672480</v>
      </c>
      <c r="H653" s="3">
        <f t="shared" si="17"/>
        <v>672480</v>
      </c>
      <c r="I653" s="3">
        <v>1</v>
      </c>
    </row>
    <row r="654" spans="1:9" s="80" customFormat="1" ht="39.950000000000003" customHeight="1" x14ac:dyDescent="0.25">
      <c r="A654" s="401"/>
      <c r="B654" s="386" t="s">
        <v>2124</v>
      </c>
      <c r="C654" s="387"/>
      <c r="D654" s="387"/>
      <c r="E654" s="387"/>
      <c r="F654" s="387"/>
      <c r="G654" s="388"/>
      <c r="H654" s="2">
        <f>SUM(H655)</f>
        <v>10000000</v>
      </c>
      <c r="I654" s="2"/>
    </row>
    <row r="655" spans="1:9" s="80" customFormat="1" ht="15" customHeight="1" x14ac:dyDescent="0.25">
      <c r="A655" s="401"/>
      <c r="B655" s="366" t="s">
        <v>118</v>
      </c>
      <c r="C655" s="367"/>
      <c r="D655" s="367"/>
      <c r="E655" s="367"/>
      <c r="F655" s="367"/>
      <c r="G655" s="368"/>
      <c r="H655" s="284">
        <f>SUM(H656:H656)</f>
        <v>10000000</v>
      </c>
      <c r="I655" s="284"/>
    </row>
    <row r="656" spans="1:9" s="80" customFormat="1" ht="45" x14ac:dyDescent="0.25">
      <c r="A656" s="401"/>
      <c r="B656" s="281">
        <v>4861</v>
      </c>
      <c r="C656" s="126" t="s">
        <v>5118</v>
      </c>
      <c r="D656" s="124" t="s">
        <v>5119</v>
      </c>
      <c r="E656" s="281" t="s">
        <v>126</v>
      </c>
      <c r="F656" s="281" t="s">
        <v>121</v>
      </c>
      <c r="G656" s="3">
        <v>10000000</v>
      </c>
      <c r="H656" s="3">
        <f>G656*I656</f>
        <v>10000000</v>
      </c>
      <c r="I656" s="3">
        <v>1</v>
      </c>
    </row>
    <row r="657" spans="1:9" s="80" customFormat="1" ht="39.950000000000003" customHeight="1" x14ac:dyDescent="0.25">
      <c r="A657" s="401"/>
      <c r="B657" s="386" t="s">
        <v>5120</v>
      </c>
      <c r="C657" s="387"/>
      <c r="D657" s="387"/>
      <c r="E657" s="387"/>
      <c r="F657" s="387"/>
      <c r="G657" s="388"/>
      <c r="H657" s="2">
        <f>SUM(H658)</f>
        <v>0</v>
      </c>
      <c r="I657" s="2"/>
    </row>
    <row r="658" spans="1:9" s="80" customFormat="1" x14ac:dyDescent="0.25">
      <c r="A658" s="401"/>
      <c r="B658" s="366" t="s">
        <v>11</v>
      </c>
      <c r="C658" s="367"/>
      <c r="D658" s="367"/>
      <c r="E658" s="367"/>
      <c r="F658" s="367"/>
      <c r="G658" s="368"/>
      <c r="H658" s="284">
        <f>SUM(H659:H660)</f>
        <v>0</v>
      </c>
      <c r="I658" s="284"/>
    </row>
    <row r="659" spans="1:9" s="80" customFormat="1" x14ac:dyDescent="0.25">
      <c r="A659" s="401"/>
      <c r="B659" s="357">
        <v>5111</v>
      </c>
      <c r="C659" s="130">
        <v>44211130</v>
      </c>
      <c r="D659" s="129" t="s">
        <v>5121</v>
      </c>
      <c r="E659" s="82" t="s">
        <v>149</v>
      </c>
      <c r="F659" s="82" t="s">
        <v>15</v>
      </c>
      <c r="G659" s="17">
        <v>0</v>
      </c>
      <c r="H659" s="17">
        <f>G659*I659</f>
        <v>0</v>
      </c>
      <c r="I659" s="17">
        <v>37</v>
      </c>
    </row>
    <row r="660" spans="1:9" s="80" customFormat="1" x14ac:dyDescent="0.25">
      <c r="A660" s="401"/>
      <c r="B660" s="359"/>
      <c r="C660" s="130">
        <v>44211130</v>
      </c>
      <c r="D660" s="129" t="s">
        <v>5121</v>
      </c>
      <c r="E660" s="82" t="s">
        <v>149</v>
      </c>
      <c r="F660" s="82" t="s">
        <v>15</v>
      </c>
      <c r="G660" s="17">
        <v>0</v>
      </c>
      <c r="H660" s="17">
        <f>G660*I660</f>
        <v>0</v>
      </c>
      <c r="I660" s="17">
        <v>6</v>
      </c>
    </row>
    <row r="661" spans="1:9" s="80" customFormat="1" ht="39.950000000000003" customHeight="1" x14ac:dyDescent="0.25">
      <c r="A661" s="401"/>
      <c r="B661" s="386" t="s">
        <v>5122</v>
      </c>
      <c r="C661" s="387"/>
      <c r="D661" s="387"/>
      <c r="E661" s="387"/>
      <c r="F661" s="387"/>
      <c r="G661" s="388"/>
      <c r="H661" s="2">
        <f>SUM(H662+H664)</f>
        <v>314999946</v>
      </c>
      <c r="I661" s="2"/>
    </row>
    <row r="662" spans="1:9" s="80" customFormat="1" ht="15" customHeight="1" x14ac:dyDescent="0.25">
      <c r="A662" s="401"/>
      <c r="B662" s="366" t="s">
        <v>154</v>
      </c>
      <c r="C662" s="367"/>
      <c r="D662" s="367"/>
      <c r="E662" s="367"/>
      <c r="F662" s="367"/>
      <c r="G662" s="368"/>
      <c r="H662" s="284">
        <f>SUM(H663:H663)</f>
        <v>0</v>
      </c>
      <c r="I662" s="284"/>
    </row>
    <row r="663" spans="1:9" s="80" customFormat="1" ht="60" x14ac:dyDescent="0.25">
      <c r="A663" s="401"/>
      <c r="B663" s="281">
        <v>5112</v>
      </c>
      <c r="C663" s="130">
        <v>45221142</v>
      </c>
      <c r="D663" s="129" t="s">
        <v>5123</v>
      </c>
      <c r="E663" s="82" t="s">
        <v>149</v>
      </c>
      <c r="F663" s="82" t="s">
        <v>121</v>
      </c>
      <c r="G663" s="17">
        <v>0</v>
      </c>
      <c r="H663" s="17">
        <f>G663*I663</f>
        <v>0</v>
      </c>
      <c r="I663" s="17">
        <v>1</v>
      </c>
    </row>
    <row r="664" spans="1:9" s="80" customFormat="1" ht="15" customHeight="1" x14ac:dyDescent="0.25">
      <c r="A664" s="401"/>
      <c r="B664" s="366" t="s">
        <v>118</v>
      </c>
      <c r="C664" s="367"/>
      <c r="D664" s="367"/>
      <c r="E664" s="367"/>
      <c r="F664" s="367"/>
      <c r="G664" s="368"/>
      <c r="H664" s="284">
        <f>SUM(H665:H666)</f>
        <v>314999946</v>
      </c>
      <c r="I664" s="284"/>
    </row>
    <row r="665" spans="1:9" s="80" customFormat="1" ht="30" x14ac:dyDescent="0.25">
      <c r="A665" s="401"/>
      <c r="B665" s="281">
        <v>4861</v>
      </c>
      <c r="C665" s="126" t="s">
        <v>5124</v>
      </c>
      <c r="D665" s="124" t="s">
        <v>752</v>
      </c>
      <c r="E665" s="281" t="s">
        <v>149</v>
      </c>
      <c r="F665" s="281" t="s">
        <v>121</v>
      </c>
      <c r="G665" s="3">
        <v>308000000</v>
      </c>
      <c r="H665" s="3">
        <f>G665*I665</f>
        <v>308000000</v>
      </c>
      <c r="I665" s="3">
        <v>1</v>
      </c>
    </row>
    <row r="666" spans="1:9" s="80" customFormat="1" ht="60" x14ac:dyDescent="0.25">
      <c r="A666" s="401"/>
      <c r="B666" s="281">
        <v>5134</v>
      </c>
      <c r="C666" s="126" t="s">
        <v>5125</v>
      </c>
      <c r="D666" s="124" t="s">
        <v>5126</v>
      </c>
      <c r="E666" s="281" t="s">
        <v>149</v>
      </c>
      <c r="F666" s="281" t="s">
        <v>121</v>
      </c>
      <c r="G666" s="3">
        <v>6999946</v>
      </c>
      <c r="H666" s="3">
        <f>G666*I666</f>
        <v>6999946</v>
      </c>
      <c r="I666" s="3">
        <v>1</v>
      </c>
    </row>
    <row r="667" spans="1:9" s="80" customFormat="1" ht="39.950000000000003" customHeight="1" x14ac:dyDescent="0.25">
      <c r="A667" s="401"/>
      <c r="B667" s="386" t="s">
        <v>214</v>
      </c>
      <c r="C667" s="387"/>
      <c r="D667" s="387"/>
      <c r="E667" s="387"/>
      <c r="F667" s="387"/>
      <c r="G667" s="388"/>
      <c r="H667" s="2">
        <f>SUM(H668+H681)</f>
        <v>21408334</v>
      </c>
      <c r="I667" s="2"/>
    </row>
    <row r="668" spans="1:9" s="80" customFormat="1" ht="15" customHeight="1" x14ac:dyDescent="0.25">
      <c r="A668" s="401"/>
      <c r="B668" s="366" t="s">
        <v>154</v>
      </c>
      <c r="C668" s="367"/>
      <c r="D668" s="367"/>
      <c r="E668" s="367"/>
      <c r="F668" s="367"/>
      <c r="G668" s="368"/>
      <c r="H668" s="284">
        <f>SUM(H669:H680)</f>
        <v>20961580</v>
      </c>
      <c r="I668" s="284"/>
    </row>
    <row r="669" spans="1:9" s="80" customFormat="1" ht="165" x14ac:dyDescent="0.25">
      <c r="A669" s="401"/>
      <c r="B669" s="357">
        <v>5129</v>
      </c>
      <c r="C669" s="130">
        <v>45261115</v>
      </c>
      <c r="D669" s="129" t="s">
        <v>5127</v>
      </c>
      <c r="E669" s="82" t="s">
        <v>126</v>
      </c>
      <c r="F669" s="82" t="s">
        <v>121</v>
      </c>
      <c r="G669" s="17">
        <v>2492180</v>
      </c>
      <c r="H669" s="17">
        <f t="shared" ref="H669:H680" si="18">G669*I669</f>
        <v>2492180</v>
      </c>
      <c r="I669" s="17">
        <v>1</v>
      </c>
    </row>
    <row r="670" spans="1:9" s="80" customFormat="1" ht="165" x14ac:dyDescent="0.25">
      <c r="A670" s="401"/>
      <c r="B670" s="358"/>
      <c r="C670" s="130">
        <v>45261115</v>
      </c>
      <c r="D670" s="129" t="s">
        <v>5128</v>
      </c>
      <c r="E670" s="82" t="s">
        <v>126</v>
      </c>
      <c r="F670" s="82" t="s">
        <v>121</v>
      </c>
      <c r="G670" s="17">
        <v>1219200</v>
      </c>
      <c r="H670" s="17">
        <f t="shared" si="18"/>
        <v>1219200</v>
      </c>
      <c r="I670" s="17">
        <v>1</v>
      </c>
    </row>
    <row r="671" spans="1:9" s="80" customFormat="1" ht="165" x14ac:dyDescent="0.25">
      <c r="A671" s="401"/>
      <c r="B671" s="358"/>
      <c r="C671" s="130">
        <v>45261115</v>
      </c>
      <c r="D671" s="129" t="s">
        <v>5127</v>
      </c>
      <c r="E671" s="82" t="s">
        <v>126</v>
      </c>
      <c r="F671" s="82" t="s">
        <v>121</v>
      </c>
      <c r="G671" s="17">
        <v>1664000</v>
      </c>
      <c r="H671" s="17">
        <f t="shared" si="18"/>
        <v>1664000</v>
      </c>
      <c r="I671" s="17">
        <v>1</v>
      </c>
    </row>
    <row r="672" spans="1:9" s="80" customFormat="1" ht="165" x14ac:dyDescent="0.25">
      <c r="A672" s="401"/>
      <c r="B672" s="358"/>
      <c r="C672" s="130">
        <v>45261115</v>
      </c>
      <c r="D672" s="129" t="s">
        <v>5129</v>
      </c>
      <c r="E672" s="82" t="s">
        <v>126</v>
      </c>
      <c r="F672" s="82" t="s">
        <v>121</v>
      </c>
      <c r="G672" s="17">
        <v>1739520</v>
      </c>
      <c r="H672" s="17">
        <f t="shared" si="18"/>
        <v>1739520</v>
      </c>
      <c r="I672" s="17">
        <v>1</v>
      </c>
    </row>
    <row r="673" spans="1:9" s="80" customFormat="1" ht="165" x14ac:dyDescent="0.25">
      <c r="A673" s="401"/>
      <c r="B673" s="358"/>
      <c r="C673" s="130">
        <v>45261115</v>
      </c>
      <c r="D673" s="129" t="s">
        <v>5127</v>
      </c>
      <c r="E673" s="82" t="s">
        <v>126</v>
      </c>
      <c r="F673" s="82" t="s">
        <v>121</v>
      </c>
      <c r="G673" s="17">
        <v>2119680</v>
      </c>
      <c r="H673" s="17">
        <f t="shared" si="18"/>
        <v>2119680</v>
      </c>
      <c r="I673" s="17">
        <v>1</v>
      </c>
    </row>
    <row r="674" spans="1:9" s="80" customFormat="1" ht="165" x14ac:dyDescent="0.25">
      <c r="A674" s="401"/>
      <c r="B674" s="358"/>
      <c r="C674" s="130">
        <v>45261115</v>
      </c>
      <c r="D674" s="129" t="s">
        <v>5127</v>
      </c>
      <c r="E674" s="82" t="s">
        <v>126</v>
      </c>
      <c r="F674" s="82" t="s">
        <v>121</v>
      </c>
      <c r="G674" s="17">
        <v>2208000</v>
      </c>
      <c r="H674" s="17">
        <f t="shared" si="18"/>
        <v>2208000</v>
      </c>
      <c r="I674" s="17">
        <v>1</v>
      </c>
    </row>
    <row r="675" spans="1:9" s="80" customFormat="1" ht="90" x14ac:dyDescent="0.25">
      <c r="A675" s="401"/>
      <c r="B675" s="358"/>
      <c r="C675" s="130">
        <v>45311146</v>
      </c>
      <c r="D675" s="129" t="s">
        <v>5130</v>
      </c>
      <c r="E675" s="82" t="s">
        <v>126</v>
      </c>
      <c r="F675" s="82" t="s">
        <v>121</v>
      </c>
      <c r="G675" s="17">
        <v>1779000</v>
      </c>
      <c r="H675" s="17">
        <f t="shared" si="18"/>
        <v>1779000</v>
      </c>
      <c r="I675" s="17">
        <v>1</v>
      </c>
    </row>
    <row r="676" spans="1:9" s="80" customFormat="1" ht="90" x14ac:dyDescent="0.25">
      <c r="A676" s="401"/>
      <c r="B676" s="358"/>
      <c r="C676" s="130">
        <v>45311146</v>
      </c>
      <c r="D676" s="129" t="s">
        <v>5131</v>
      </c>
      <c r="E676" s="82" t="s">
        <v>126</v>
      </c>
      <c r="F676" s="82" t="s">
        <v>121</v>
      </c>
      <c r="G676" s="17">
        <v>1000000</v>
      </c>
      <c r="H676" s="17">
        <f t="shared" si="18"/>
        <v>1000000</v>
      </c>
      <c r="I676" s="17">
        <v>1</v>
      </c>
    </row>
    <row r="677" spans="1:9" s="80" customFormat="1" ht="60" x14ac:dyDescent="0.25">
      <c r="A677" s="401"/>
      <c r="B677" s="358"/>
      <c r="C677" s="130">
        <v>45311146</v>
      </c>
      <c r="D677" s="129" t="s">
        <v>5132</v>
      </c>
      <c r="E677" s="82" t="s">
        <v>126</v>
      </c>
      <c r="F677" s="82" t="s">
        <v>121</v>
      </c>
      <c r="G677" s="17">
        <v>1390000</v>
      </c>
      <c r="H677" s="17">
        <f t="shared" si="18"/>
        <v>1390000</v>
      </c>
      <c r="I677" s="17">
        <v>1</v>
      </c>
    </row>
    <row r="678" spans="1:9" s="80" customFormat="1" ht="75" x14ac:dyDescent="0.25">
      <c r="A678" s="401"/>
      <c r="B678" s="358"/>
      <c r="C678" s="130">
        <v>45311146</v>
      </c>
      <c r="D678" s="129" t="s">
        <v>5133</v>
      </c>
      <c r="E678" s="82" t="s">
        <v>126</v>
      </c>
      <c r="F678" s="82" t="s">
        <v>121</v>
      </c>
      <c r="G678" s="17">
        <v>1360000</v>
      </c>
      <c r="H678" s="17">
        <f t="shared" si="18"/>
        <v>1360000</v>
      </c>
      <c r="I678" s="17">
        <v>1</v>
      </c>
    </row>
    <row r="679" spans="1:9" s="80" customFormat="1" ht="60" x14ac:dyDescent="0.25">
      <c r="A679" s="401"/>
      <c r="B679" s="358"/>
      <c r="C679" s="130">
        <v>45311146</v>
      </c>
      <c r="D679" s="129" t="s">
        <v>5134</v>
      </c>
      <c r="E679" s="82" t="s">
        <v>126</v>
      </c>
      <c r="F679" s="82" t="s">
        <v>121</v>
      </c>
      <c r="G679" s="17">
        <v>2300000</v>
      </c>
      <c r="H679" s="17">
        <f t="shared" si="18"/>
        <v>2300000</v>
      </c>
      <c r="I679" s="17">
        <v>1</v>
      </c>
    </row>
    <row r="680" spans="1:9" s="80" customFormat="1" ht="75" x14ac:dyDescent="0.25">
      <c r="A680" s="401"/>
      <c r="B680" s="359"/>
      <c r="C680" s="130">
        <v>45311146</v>
      </c>
      <c r="D680" s="129" t="s">
        <v>5135</v>
      </c>
      <c r="E680" s="82" t="s">
        <v>126</v>
      </c>
      <c r="F680" s="82" t="s">
        <v>121</v>
      </c>
      <c r="G680" s="17">
        <v>1690000</v>
      </c>
      <c r="H680" s="17">
        <f t="shared" si="18"/>
        <v>1690000</v>
      </c>
      <c r="I680" s="17">
        <v>1</v>
      </c>
    </row>
    <row r="681" spans="1:9" s="80" customFormat="1" ht="15" customHeight="1" x14ac:dyDescent="0.25">
      <c r="A681" s="401"/>
      <c r="B681" s="366" t="s">
        <v>118</v>
      </c>
      <c r="C681" s="367"/>
      <c r="D681" s="367"/>
      <c r="E681" s="367"/>
      <c r="F681" s="367"/>
      <c r="G681" s="368"/>
      <c r="H681" s="284">
        <f>SUM(H682:H693)</f>
        <v>446754</v>
      </c>
      <c r="I681" s="284"/>
    </row>
    <row r="682" spans="1:9" s="80" customFormat="1" ht="75" x14ac:dyDescent="0.25">
      <c r="A682" s="401"/>
      <c r="B682" s="357">
        <v>5129</v>
      </c>
      <c r="C682" s="130">
        <v>71351540</v>
      </c>
      <c r="D682" s="129" t="s">
        <v>5136</v>
      </c>
      <c r="E682" s="82" t="s">
        <v>5003</v>
      </c>
      <c r="F682" s="82" t="s">
        <v>121</v>
      </c>
      <c r="G682" s="17">
        <v>44800</v>
      </c>
      <c r="H682" s="17">
        <f t="shared" ref="H682:H693" si="19">G682*I682</f>
        <v>44800</v>
      </c>
      <c r="I682" s="17">
        <v>1</v>
      </c>
    </row>
    <row r="683" spans="1:9" s="80" customFormat="1" ht="90" x14ac:dyDescent="0.25">
      <c r="A683" s="401"/>
      <c r="B683" s="358"/>
      <c r="C683" s="130">
        <v>71351540</v>
      </c>
      <c r="D683" s="129" t="s">
        <v>5137</v>
      </c>
      <c r="E683" s="82" t="s">
        <v>5003</v>
      </c>
      <c r="F683" s="82" t="s">
        <v>121</v>
      </c>
      <c r="G683" s="17">
        <v>24800</v>
      </c>
      <c r="H683" s="17">
        <f t="shared" si="19"/>
        <v>24800</v>
      </c>
      <c r="I683" s="17">
        <v>1</v>
      </c>
    </row>
    <row r="684" spans="1:9" s="80" customFormat="1" ht="60" x14ac:dyDescent="0.25">
      <c r="A684" s="401"/>
      <c r="B684" s="358"/>
      <c r="C684" s="130">
        <v>71351540</v>
      </c>
      <c r="D684" s="129" t="s">
        <v>5138</v>
      </c>
      <c r="E684" s="82" t="s">
        <v>5003</v>
      </c>
      <c r="F684" s="82" t="s">
        <v>121</v>
      </c>
      <c r="G684" s="17">
        <v>33800</v>
      </c>
      <c r="H684" s="17">
        <f t="shared" si="19"/>
        <v>33800</v>
      </c>
      <c r="I684" s="17">
        <v>1</v>
      </c>
    </row>
    <row r="685" spans="1:9" s="80" customFormat="1" ht="75" x14ac:dyDescent="0.25">
      <c r="A685" s="401"/>
      <c r="B685" s="358"/>
      <c r="C685" s="130">
        <v>71351540</v>
      </c>
      <c r="D685" s="129" t="s">
        <v>5139</v>
      </c>
      <c r="E685" s="82" t="s">
        <v>5003</v>
      </c>
      <c r="F685" s="82" t="s">
        <v>121</v>
      </c>
      <c r="G685" s="17">
        <v>38800</v>
      </c>
      <c r="H685" s="17">
        <f t="shared" si="19"/>
        <v>38800</v>
      </c>
      <c r="I685" s="17">
        <v>1</v>
      </c>
    </row>
    <row r="686" spans="1:9" s="80" customFormat="1" ht="60" x14ac:dyDescent="0.25">
      <c r="A686" s="401"/>
      <c r="B686" s="358"/>
      <c r="C686" s="130">
        <v>71351540</v>
      </c>
      <c r="D686" s="129" t="s">
        <v>5140</v>
      </c>
      <c r="E686" s="82" t="s">
        <v>5003</v>
      </c>
      <c r="F686" s="82" t="s">
        <v>121</v>
      </c>
      <c r="G686" s="17">
        <v>41400</v>
      </c>
      <c r="H686" s="17">
        <f t="shared" si="19"/>
        <v>41400</v>
      </c>
      <c r="I686" s="17">
        <v>1</v>
      </c>
    </row>
    <row r="687" spans="1:9" s="80" customFormat="1" ht="75" x14ac:dyDescent="0.25">
      <c r="A687" s="401"/>
      <c r="B687" s="358"/>
      <c r="C687" s="130">
        <v>71351540</v>
      </c>
      <c r="D687" s="129" t="s">
        <v>5141</v>
      </c>
      <c r="E687" s="82" t="s">
        <v>5003</v>
      </c>
      <c r="F687" s="82" t="s">
        <v>121</v>
      </c>
      <c r="G687" s="17">
        <v>45800</v>
      </c>
      <c r="H687" s="17">
        <f t="shared" si="19"/>
        <v>45800</v>
      </c>
      <c r="I687" s="17">
        <v>1</v>
      </c>
    </row>
    <row r="688" spans="1:9" s="80" customFormat="1" ht="75" x14ac:dyDescent="0.25">
      <c r="A688" s="401"/>
      <c r="B688" s="358"/>
      <c r="C688" s="130">
        <v>71351540</v>
      </c>
      <c r="D688" s="129" t="s">
        <v>5136</v>
      </c>
      <c r="E688" s="82" t="s">
        <v>5003</v>
      </c>
      <c r="F688" s="82" t="s">
        <v>121</v>
      </c>
      <c r="G688" s="17">
        <v>43200</v>
      </c>
      <c r="H688" s="17">
        <f t="shared" si="19"/>
        <v>43200</v>
      </c>
      <c r="I688" s="17">
        <v>1</v>
      </c>
    </row>
    <row r="689" spans="1:9" s="80" customFormat="1" ht="90" x14ac:dyDescent="0.25">
      <c r="A689" s="401"/>
      <c r="B689" s="358"/>
      <c r="C689" s="130">
        <v>71351540</v>
      </c>
      <c r="D689" s="129" t="s">
        <v>5137</v>
      </c>
      <c r="E689" s="82" t="s">
        <v>5003</v>
      </c>
      <c r="F689" s="82" t="s">
        <v>121</v>
      </c>
      <c r="G689" s="17">
        <v>24700</v>
      </c>
      <c r="H689" s="17">
        <f t="shared" si="19"/>
        <v>24700</v>
      </c>
      <c r="I689" s="17">
        <v>1</v>
      </c>
    </row>
    <row r="690" spans="1:9" s="80" customFormat="1" ht="60" x14ac:dyDescent="0.25">
      <c r="A690" s="401"/>
      <c r="B690" s="358"/>
      <c r="C690" s="130">
        <v>71351540</v>
      </c>
      <c r="D690" s="129" t="s">
        <v>5138</v>
      </c>
      <c r="E690" s="82" t="s">
        <v>5003</v>
      </c>
      <c r="F690" s="82" t="s">
        <v>121</v>
      </c>
      <c r="G690" s="17">
        <v>30454</v>
      </c>
      <c r="H690" s="17">
        <f t="shared" si="19"/>
        <v>30454</v>
      </c>
      <c r="I690" s="17">
        <v>1</v>
      </c>
    </row>
    <row r="691" spans="1:9" s="80" customFormat="1" ht="75" x14ac:dyDescent="0.25">
      <c r="A691" s="401"/>
      <c r="B691" s="358"/>
      <c r="C691" s="130">
        <v>71351540</v>
      </c>
      <c r="D691" s="129" t="s">
        <v>5139</v>
      </c>
      <c r="E691" s="82" t="s">
        <v>5003</v>
      </c>
      <c r="F691" s="82" t="s">
        <v>121</v>
      </c>
      <c r="G691" s="17">
        <v>33500</v>
      </c>
      <c r="H691" s="17">
        <f t="shared" si="19"/>
        <v>33500</v>
      </c>
      <c r="I691" s="17">
        <v>1</v>
      </c>
    </row>
    <row r="692" spans="1:9" s="80" customFormat="1" ht="60" x14ac:dyDescent="0.25">
      <c r="A692" s="401"/>
      <c r="B692" s="358"/>
      <c r="C692" s="130">
        <v>71351540</v>
      </c>
      <c r="D692" s="129" t="s">
        <v>5140</v>
      </c>
      <c r="E692" s="82" t="s">
        <v>5003</v>
      </c>
      <c r="F692" s="82" t="s">
        <v>121</v>
      </c>
      <c r="G692" s="17">
        <v>45600</v>
      </c>
      <c r="H692" s="17">
        <f t="shared" si="19"/>
        <v>45600</v>
      </c>
      <c r="I692" s="17">
        <v>1</v>
      </c>
    </row>
    <row r="693" spans="1:9" s="80" customFormat="1" ht="75" x14ac:dyDescent="0.25">
      <c r="A693" s="401"/>
      <c r="B693" s="359"/>
      <c r="C693" s="130">
        <v>71351540</v>
      </c>
      <c r="D693" s="129" t="s">
        <v>5141</v>
      </c>
      <c r="E693" s="82" t="s">
        <v>5003</v>
      </c>
      <c r="F693" s="82" t="s">
        <v>121</v>
      </c>
      <c r="G693" s="17">
        <v>39900</v>
      </c>
      <c r="H693" s="17">
        <f t="shared" si="19"/>
        <v>39900</v>
      </c>
      <c r="I693" s="17">
        <v>1</v>
      </c>
    </row>
    <row r="694" spans="1:9" s="80" customFormat="1" ht="39.950000000000003" customHeight="1" x14ac:dyDescent="0.25">
      <c r="A694" s="401"/>
      <c r="B694" s="386" t="s">
        <v>228</v>
      </c>
      <c r="C694" s="387"/>
      <c r="D694" s="387"/>
      <c r="E694" s="387"/>
      <c r="F694" s="387"/>
      <c r="G694" s="388"/>
      <c r="H694" s="2">
        <f>SUM(H695+H698)</f>
        <v>0</v>
      </c>
      <c r="I694" s="2"/>
    </row>
    <row r="695" spans="1:9" s="80" customFormat="1" ht="15" customHeight="1" x14ac:dyDescent="0.25">
      <c r="A695" s="401"/>
      <c r="B695" s="366" t="s">
        <v>154</v>
      </c>
      <c r="C695" s="367"/>
      <c r="D695" s="367"/>
      <c r="E695" s="367"/>
      <c r="F695" s="367"/>
      <c r="G695" s="368"/>
      <c r="H695" s="284">
        <f>SUM(H696:H697)</f>
        <v>0</v>
      </c>
      <c r="I695" s="284"/>
    </row>
    <row r="696" spans="1:9" s="80" customFormat="1" ht="60" x14ac:dyDescent="0.25">
      <c r="A696" s="401"/>
      <c r="B696" s="357">
        <v>5113</v>
      </c>
      <c r="C696" s="130">
        <v>45231266</v>
      </c>
      <c r="D696" s="129" t="s">
        <v>5142</v>
      </c>
      <c r="E696" s="82" t="s">
        <v>149</v>
      </c>
      <c r="F696" s="82" t="s">
        <v>121</v>
      </c>
      <c r="G696" s="17">
        <v>0</v>
      </c>
      <c r="H696" s="17">
        <f>G696*I696</f>
        <v>0</v>
      </c>
      <c r="I696" s="17">
        <v>1</v>
      </c>
    </row>
    <row r="697" spans="1:9" s="80" customFormat="1" ht="90" x14ac:dyDescent="0.25">
      <c r="A697" s="401"/>
      <c r="B697" s="359"/>
      <c r="C697" s="130">
        <v>45231266</v>
      </c>
      <c r="D697" s="129" t="s">
        <v>5143</v>
      </c>
      <c r="E697" s="82" t="s">
        <v>149</v>
      </c>
      <c r="F697" s="82" t="s">
        <v>121</v>
      </c>
      <c r="G697" s="17">
        <v>0</v>
      </c>
      <c r="H697" s="17">
        <f>G697*I697</f>
        <v>0</v>
      </c>
      <c r="I697" s="17">
        <v>1</v>
      </c>
    </row>
    <row r="698" spans="1:9" s="80" customFormat="1" ht="15" customHeight="1" x14ac:dyDescent="0.25">
      <c r="A698" s="401"/>
      <c r="B698" s="366" t="s">
        <v>118</v>
      </c>
      <c r="C698" s="367"/>
      <c r="D698" s="367"/>
      <c r="E698" s="367"/>
      <c r="F698" s="367"/>
      <c r="G698" s="368"/>
      <c r="H698" s="284">
        <f>SUM(H699:H699)</f>
        <v>0</v>
      </c>
      <c r="I698" s="284"/>
    </row>
    <row r="699" spans="1:9" s="87" customFormat="1" ht="30" x14ac:dyDescent="0.25">
      <c r="A699" s="401"/>
      <c r="B699" s="286">
        <v>5113</v>
      </c>
      <c r="C699" s="128">
        <v>98111140</v>
      </c>
      <c r="D699" s="133" t="s">
        <v>532</v>
      </c>
      <c r="E699" s="286" t="s">
        <v>120</v>
      </c>
      <c r="F699" s="286" t="s">
        <v>121</v>
      </c>
      <c r="G699" s="7">
        <v>0</v>
      </c>
      <c r="H699" s="7">
        <f>G699*I699</f>
        <v>0</v>
      </c>
      <c r="I699" s="7">
        <v>1</v>
      </c>
    </row>
    <row r="700" spans="1:9" s="80" customFormat="1" ht="39.950000000000003" customHeight="1" x14ac:dyDescent="0.25">
      <c r="A700" s="401"/>
      <c r="B700" s="386" t="s">
        <v>258</v>
      </c>
      <c r="C700" s="387"/>
      <c r="D700" s="387"/>
      <c r="E700" s="387"/>
      <c r="F700" s="387"/>
      <c r="G700" s="388"/>
      <c r="H700" s="2">
        <f>SUM(H701+H703)</f>
        <v>0</v>
      </c>
      <c r="I700" s="2"/>
    </row>
    <row r="701" spans="1:9" s="80" customFormat="1" ht="15" customHeight="1" x14ac:dyDescent="0.25">
      <c r="A701" s="401"/>
      <c r="B701" s="366" t="s">
        <v>154</v>
      </c>
      <c r="C701" s="367"/>
      <c r="D701" s="367"/>
      <c r="E701" s="367"/>
      <c r="F701" s="367"/>
      <c r="G701" s="368"/>
      <c r="H701" s="284">
        <f>SUM(H702:H702)</f>
        <v>0</v>
      </c>
      <c r="I701" s="284"/>
    </row>
    <row r="702" spans="1:9" s="80" customFormat="1" ht="45" x14ac:dyDescent="0.25">
      <c r="A702" s="401"/>
      <c r="B702" s="281">
        <v>5113</v>
      </c>
      <c r="C702" s="130">
        <v>45221142</v>
      </c>
      <c r="D702" s="129" t="s">
        <v>5144</v>
      </c>
      <c r="E702" s="82" t="s">
        <v>149</v>
      </c>
      <c r="F702" s="82" t="s">
        <v>121</v>
      </c>
      <c r="G702" s="17">
        <v>0</v>
      </c>
      <c r="H702" s="17">
        <f>G702*I702</f>
        <v>0</v>
      </c>
      <c r="I702" s="17">
        <v>1</v>
      </c>
    </row>
    <row r="703" spans="1:9" s="80" customFormat="1" ht="15" customHeight="1" x14ac:dyDescent="0.25">
      <c r="A703" s="401"/>
      <c r="B703" s="366" t="s">
        <v>118</v>
      </c>
      <c r="C703" s="367"/>
      <c r="D703" s="367"/>
      <c r="E703" s="367"/>
      <c r="F703" s="367"/>
      <c r="G703" s="368"/>
      <c r="H703" s="284">
        <f>SUM(H704:H705)</f>
        <v>0</v>
      </c>
      <c r="I703" s="284"/>
    </row>
    <row r="704" spans="1:9" s="80" customFormat="1" ht="75" x14ac:dyDescent="0.25">
      <c r="A704" s="401"/>
      <c r="B704" s="357">
        <v>5112</v>
      </c>
      <c r="C704" s="123" t="s">
        <v>5145</v>
      </c>
      <c r="D704" s="124" t="s">
        <v>5146</v>
      </c>
      <c r="E704" s="281" t="s">
        <v>520</v>
      </c>
      <c r="F704" s="281" t="s">
        <v>121</v>
      </c>
      <c r="G704" s="3">
        <v>0</v>
      </c>
      <c r="H704" s="3">
        <f>G704*I704</f>
        <v>0</v>
      </c>
      <c r="I704" s="3">
        <v>1</v>
      </c>
    </row>
    <row r="705" spans="1:9" s="80" customFormat="1" ht="75" x14ac:dyDescent="0.25">
      <c r="A705" s="401"/>
      <c r="B705" s="359"/>
      <c r="C705" s="123" t="s">
        <v>5147</v>
      </c>
      <c r="D705" s="124" t="s">
        <v>5148</v>
      </c>
      <c r="E705" s="281" t="s">
        <v>520</v>
      </c>
      <c r="F705" s="281" t="s">
        <v>121</v>
      </c>
      <c r="G705" s="3">
        <v>0</v>
      </c>
      <c r="H705" s="3">
        <f>G705*I705</f>
        <v>0</v>
      </c>
      <c r="I705" s="3">
        <v>1</v>
      </c>
    </row>
    <row r="706" spans="1:9" s="80" customFormat="1" ht="39.950000000000003" customHeight="1" x14ac:dyDescent="0.25">
      <c r="A706" s="401"/>
      <c r="B706" s="374" t="s">
        <v>5149</v>
      </c>
      <c r="C706" s="375"/>
      <c r="D706" s="375"/>
      <c r="E706" s="375"/>
      <c r="F706" s="375"/>
      <c r="G706" s="376"/>
      <c r="H706" s="2">
        <f>SUM(H707)</f>
        <v>237000000</v>
      </c>
      <c r="I706" s="2"/>
    </row>
    <row r="707" spans="1:9" s="80" customFormat="1" x14ac:dyDescent="0.25">
      <c r="A707" s="401"/>
      <c r="B707" s="366" t="s">
        <v>11</v>
      </c>
      <c r="C707" s="367"/>
      <c r="D707" s="367"/>
      <c r="E707" s="367"/>
      <c r="F707" s="367"/>
      <c r="G707" s="368"/>
      <c r="H707" s="284">
        <f>SUM(H708:H718)</f>
        <v>237000000</v>
      </c>
      <c r="I707" s="284"/>
    </row>
    <row r="708" spans="1:9" s="80" customFormat="1" x14ac:dyDescent="0.25">
      <c r="A708" s="401"/>
      <c r="B708" s="357">
        <v>5129</v>
      </c>
      <c r="C708" s="130">
        <v>33111100</v>
      </c>
      <c r="D708" s="129" t="s">
        <v>5150</v>
      </c>
      <c r="E708" s="82" t="s">
        <v>14</v>
      </c>
      <c r="F708" s="82" t="s">
        <v>15</v>
      </c>
      <c r="G708" s="17">
        <v>25000000</v>
      </c>
      <c r="H708" s="17">
        <f t="shared" ref="H708:H718" si="20">G708*I708</f>
        <v>125000000</v>
      </c>
      <c r="I708" s="17">
        <v>5</v>
      </c>
    </row>
    <row r="709" spans="1:9" s="80" customFormat="1" ht="30" x14ac:dyDescent="0.25">
      <c r="A709" s="401"/>
      <c r="B709" s="358"/>
      <c r="C709" s="126" t="s">
        <v>5151</v>
      </c>
      <c r="D709" s="124" t="s">
        <v>5152</v>
      </c>
      <c r="E709" s="281" t="s">
        <v>14</v>
      </c>
      <c r="F709" s="281" t="s">
        <v>15</v>
      </c>
      <c r="G709" s="3">
        <v>5200000</v>
      </c>
      <c r="H709" s="3">
        <f t="shared" si="20"/>
        <v>41600000</v>
      </c>
      <c r="I709" s="3">
        <v>8</v>
      </c>
    </row>
    <row r="710" spans="1:9" s="80" customFormat="1" ht="30" x14ac:dyDescent="0.25">
      <c r="A710" s="401"/>
      <c r="B710" s="358"/>
      <c r="C710" s="130">
        <v>33111360</v>
      </c>
      <c r="D710" s="129" t="s">
        <v>5153</v>
      </c>
      <c r="E710" s="82" t="s">
        <v>14</v>
      </c>
      <c r="F710" s="82" t="s">
        <v>15</v>
      </c>
      <c r="G710" s="17">
        <v>3000000</v>
      </c>
      <c r="H710" s="17">
        <f t="shared" si="20"/>
        <v>3000000</v>
      </c>
      <c r="I710" s="17">
        <v>1</v>
      </c>
    </row>
    <row r="711" spans="1:9" s="80" customFormat="1" x14ac:dyDescent="0.25">
      <c r="A711" s="401"/>
      <c r="B711" s="358"/>
      <c r="C711" s="130">
        <v>33121160</v>
      </c>
      <c r="D711" s="129" t="s">
        <v>5154</v>
      </c>
      <c r="E711" s="82" t="s">
        <v>14</v>
      </c>
      <c r="F711" s="82" t="s">
        <v>15</v>
      </c>
      <c r="G711" s="17">
        <v>1000000</v>
      </c>
      <c r="H711" s="17">
        <f t="shared" si="20"/>
        <v>2000000</v>
      </c>
      <c r="I711" s="17">
        <v>2</v>
      </c>
    </row>
    <row r="712" spans="1:9" s="80" customFormat="1" x14ac:dyDescent="0.25">
      <c r="A712" s="401"/>
      <c r="B712" s="358"/>
      <c r="C712" s="130">
        <v>33121160</v>
      </c>
      <c r="D712" s="129" t="s">
        <v>5154</v>
      </c>
      <c r="E712" s="82" t="s">
        <v>14</v>
      </c>
      <c r="F712" s="82" t="s">
        <v>15</v>
      </c>
      <c r="G712" s="17">
        <v>1700000</v>
      </c>
      <c r="H712" s="17">
        <f t="shared" si="20"/>
        <v>3400000</v>
      </c>
      <c r="I712" s="17">
        <v>2</v>
      </c>
    </row>
    <row r="713" spans="1:9" s="80" customFormat="1" x14ac:dyDescent="0.25">
      <c r="A713" s="401"/>
      <c r="B713" s="358"/>
      <c r="C713" s="130">
        <v>33121160</v>
      </c>
      <c r="D713" s="129" t="s">
        <v>5154</v>
      </c>
      <c r="E713" s="82" t="s">
        <v>14</v>
      </c>
      <c r="F713" s="82" t="s">
        <v>15</v>
      </c>
      <c r="G713" s="17">
        <v>1200000</v>
      </c>
      <c r="H713" s="17">
        <f t="shared" si="20"/>
        <v>9600000</v>
      </c>
      <c r="I713" s="17">
        <v>8</v>
      </c>
    </row>
    <row r="714" spans="1:9" s="80" customFormat="1" x14ac:dyDescent="0.25">
      <c r="A714" s="401"/>
      <c r="B714" s="358"/>
      <c r="C714" s="130">
        <v>33121190</v>
      </c>
      <c r="D714" s="129" t="s">
        <v>5155</v>
      </c>
      <c r="E714" s="82" t="s">
        <v>14</v>
      </c>
      <c r="F714" s="82" t="s">
        <v>15</v>
      </c>
      <c r="G714" s="17">
        <v>500000</v>
      </c>
      <c r="H714" s="17">
        <f t="shared" si="20"/>
        <v>7000000</v>
      </c>
      <c r="I714" s="17">
        <v>14</v>
      </c>
    </row>
    <row r="715" spans="1:9" s="80" customFormat="1" x14ac:dyDescent="0.25">
      <c r="A715" s="401"/>
      <c r="B715" s="358"/>
      <c r="C715" s="130">
        <v>33191110</v>
      </c>
      <c r="D715" s="129" t="s">
        <v>5156</v>
      </c>
      <c r="E715" s="82" t="s">
        <v>14</v>
      </c>
      <c r="F715" s="82" t="s">
        <v>15</v>
      </c>
      <c r="G715" s="17">
        <v>1200000</v>
      </c>
      <c r="H715" s="17">
        <f t="shared" si="20"/>
        <v>24000000</v>
      </c>
      <c r="I715" s="17">
        <v>20</v>
      </c>
    </row>
    <row r="716" spans="1:9" s="80" customFormat="1" x14ac:dyDescent="0.25">
      <c r="A716" s="401"/>
      <c r="B716" s="358"/>
      <c r="C716" s="130">
        <v>33191130</v>
      </c>
      <c r="D716" s="129" t="s">
        <v>5157</v>
      </c>
      <c r="E716" s="82" t="s">
        <v>14</v>
      </c>
      <c r="F716" s="82" t="s">
        <v>15</v>
      </c>
      <c r="G716" s="17">
        <v>470000</v>
      </c>
      <c r="H716" s="17">
        <f t="shared" si="20"/>
        <v>9400000</v>
      </c>
      <c r="I716" s="17">
        <v>20</v>
      </c>
    </row>
    <row r="717" spans="1:9" s="80" customFormat="1" x14ac:dyDescent="0.25">
      <c r="A717" s="401"/>
      <c r="B717" s="358"/>
      <c r="C717" s="130">
        <v>33191490</v>
      </c>
      <c r="D717" s="129" t="s">
        <v>5158</v>
      </c>
      <c r="E717" s="82" t="s">
        <v>14</v>
      </c>
      <c r="F717" s="82" t="s">
        <v>15</v>
      </c>
      <c r="G717" s="17">
        <v>250000</v>
      </c>
      <c r="H717" s="17">
        <f t="shared" si="20"/>
        <v>5000000</v>
      </c>
      <c r="I717" s="17">
        <v>20</v>
      </c>
    </row>
    <row r="718" spans="1:9" s="80" customFormat="1" ht="30" x14ac:dyDescent="0.25">
      <c r="A718" s="401"/>
      <c r="B718" s="359"/>
      <c r="C718" s="130">
        <v>33191540</v>
      </c>
      <c r="D718" s="129" t="s">
        <v>5159</v>
      </c>
      <c r="E718" s="82" t="s">
        <v>14</v>
      </c>
      <c r="F718" s="82" t="s">
        <v>15</v>
      </c>
      <c r="G718" s="17">
        <v>350000</v>
      </c>
      <c r="H718" s="17">
        <f t="shared" si="20"/>
        <v>7000000</v>
      </c>
      <c r="I718" s="17">
        <v>20</v>
      </c>
    </row>
    <row r="719" spans="1:9" s="80" customFormat="1" ht="39.950000000000003" customHeight="1" x14ac:dyDescent="0.25">
      <c r="A719" s="401"/>
      <c r="B719" s="386" t="s">
        <v>5160</v>
      </c>
      <c r="C719" s="387"/>
      <c r="D719" s="387"/>
      <c r="E719" s="387"/>
      <c r="F719" s="387"/>
      <c r="G719" s="388"/>
      <c r="H719" s="2">
        <f>SUM(H720+H722)</f>
        <v>304429.81</v>
      </c>
      <c r="I719" s="2"/>
    </row>
    <row r="720" spans="1:9" s="80" customFormat="1" ht="15" customHeight="1" x14ac:dyDescent="0.25">
      <c r="A720" s="401"/>
      <c r="B720" s="366" t="s">
        <v>154</v>
      </c>
      <c r="C720" s="367"/>
      <c r="D720" s="367"/>
      <c r="E720" s="367"/>
      <c r="F720" s="367"/>
      <c r="G720" s="368"/>
      <c r="H720" s="284">
        <f>SUM(H721:H721)</f>
        <v>304429.81</v>
      </c>
      <c r="I720" s="284"/>
    </row>
    <row r="721" spans="1:9" s="80" customFormat="1" ht="60" x14ac:dyDescent="0.25">
      <c r="A721" s="401"/>
      <c r="B721" s="281">
        <v>5113</v>
      </c>
      <c r="C721" s="333" t="s">
        <v>5986</v>
      </c>
      <c r="D721" s="333" t="s">
        <v>5987</v>
      </c>
      <c r="E721" s="333" t="s">
        <v>172</v>
      </c>
      <c r="F721" s="333" t="s">
        <v>121</v>
      </c>
      <c r="G721" s="333">
        <v>304429.81</v>
      </c>
      <c r="H721" s="333">
        <v>304429.81</v>
      </c>
      <c r="I721" s="333">
        <v>1</v>
      </c>
    </row>
    <row r="722" spans="1:9" s="80" customFormat="1" ht="15" customHeight="1" x14ac:dyDescent="0.25">
      <c r="A722" s="401"/>
      <c r="B722" s="366" t="s">
        <v>118</v>
      </c>
      <c r="C722" s="367"/>
      <c r="D722" s="367"/>
      <c r="E722" s="367"/>
      <c r="F722" s="367"/>
      <c r="G722" s="368"/>
      <c r="H722" s="284">
        <f>SUM(H723:H723)</f>
        <v>0</v>
      </c>
      <c r="I722" s="284"/>
    </row>
    <row r="723" spans="1:9" s="87" customFormat="1" ht="30" x14ac:dyDescent="0.25">
      <c r="A723" s="401"/>
      <c r="B723" s="286">
        <v>5113</v>
      </c>
      <c r="C723" s="128">
        <v>98111140</v>
      </c>
      <c r="D723" s="133" t="s">
        <v>532</v>
      </c>
      <c r="E723" s="286" t="s">
        <v>120</v>
      </c>
      <c r="F723" s="286" t="s">
        <v>121</v>
      </c>
      <c r="G723" s="7">
        <v>0</v>
      </c>
      <c r="H723" s="7">
        <f>G723*I723</f>
        <v>0</v>
      </c>
      <c r="I723" s="7">
        <v>1</v>
      </c>
    </row>
    <row r="724" spans="1:9" s="80" customFormat="1" ht="39.950000000000003" customHeight="1" x14ac:dyDescent="0.25">
      <c r="A724" s="401"/>
      <c r="B724" s="386" t="s">
        <v>5161</v>
      </c>
      <c r="C724" s="387"/>
      <c r="D724" s="387"/>
      <c r="E724" s="387"/>
      <c r="F724" s="387"/>
      <c r="G724" s="388"/>
      <c r="H724" s="2">
        <f>SUM(H725)</f>
        <v>20060000</v>
      </c>
      <c r="I724" s="2"/>
    </row>
    <row r="725" spans="1:9" s="80" customFormat="1" ht="15" customHeight="1" x14ac:dyDescent="0.25">
      <c r="A725" s="401"/>
      <c r="B725" s="366" t="s">
        <v>118</v>
      </c>
      <c r="C725" s="367"/>
      <c r="D725" s="367"/>
      <c r="E725" s="367"/>
      <c r="F725" s="367"/>
      <c r="G725" s="368"/>
      <c r="H725" s="284">
        <f>SUM(H726:H729)</f>
        <v>20060000</v>
      </c>
      <c r="I725" s="284"/>
    </row>
    <row r="726" spans="1:9" s="80" customFormat="1" ht="60" x14ac:dyDescent="0.25">
      <c r="A726" s="401"/>
      <c r="B726" s="357">
        <v>4241</v>
      </c>
      <c r="C726" s="126" t="s">
        <v>5162</v>
      </c>
      <c r="D726" s="124" t="s">
        <v>5163</v>
      </c>
      <c r="E726" s="281" t="s">
        <v>126</v>
      </c>
      <c r="F726" s="281" t="s">
        <v>121</v>
      </c>
      <c r="G726" s="3">
        <v>3100000</v>
      </c>
      <c r="H726" s="3">
        <f>G726*I726</f>
        <v>3100000</v>
      </c>
      <c r="I726" s="3">
        <v>1</v>
      </c>
    </row>
    <row r="727" spans="1:9" s="80" customFormat="1" ht="60" x14ac:dyDescent="0.25">
      <c r="A727" s="401"/>
      <c r="B727" s="358"/>
      <c r="C727" s="126" t="s">
        <v>5164</v>
      </c>
      <c r="D727" s="127" t="s">
        <v>5165</v>
      </c>
      <c r="E727" s="281" t="s">
        <v>126</v>
      </c>
      <c r="F727" s="281" t="s">
        <v>121</v>
      </c>
      <c r="G727" s="3">
        <v>3560000</v>
      </c>
      <c r="H727" s="3">
        <f>G727*I727</f>
        <v>3560000</v>
      </c>
      <c r="I727" s="3">
        <v>1</v>
      </c>
    </row>
    <row r="728" spans="1:9" s="80" customFormat="1" ht="60" x14ac:dyDescent="0.25">
      <c r="A728" s="401"/>
      <c r="B728" s="358"/>
      <c r="C728" s="126" t="s">
        <v>5166</v>
      </c>
      <c r="D728" s="124" t="s">
        <v>5167</v>
      </c>
      <c r="E728" s="281" t="s">
        <v>126</v>
      </c>
      <c r="F728" s="281" t="s">
        <v>121</v>
      </c>
      <c r="G728" s="3">
        <v>12000000</v>
      </c>
      <c r="H728" s="3">
        <f>G728*I728</f>
        <v>12000000</v>
      </c>
      <c r="I728" s="3">
        <v>1</v>
      </c>
    </row>
    <row r="729" spans="1:9" s="80" customFormat="1" ht="60" x14ac:dyDescent="0.25">
      <c r="A729" s="401"/>
      <c r="B729" s="359"/>
      <c r="C729" s="126" t="s">
        <v>5168</v>
      </c>
      <c r="D729" s="124" t="s">
        <v>5169</v>
      </c>
      <c r="E729" s="281" t="s">
        <v>126</v>
      </c>
      <c r="F729" s="281" t="s">
        <v>121</v>
      </c>
      <c r="G729" s="3">
        <v>1400000</v>
      </c>
      <c r="H729" s="3">
        <f>G729*I729</f>
        <v>1400000</v>
      </c>
      <c r="I729" s="3">
        <v>1</v>
      </c>
    </row>
    <row r="730" spans="1:9" s="80" customFormat="1" ht="39.950000000000003" customHeight="1" x14ac:dyDescent="0.25">
      <c r="A730" s="401"/>
      <c r="B730" s="386" t="s">
        <v>267</v>
      </c>
      <c r="C730" s="387"/>
      <c r="D730" s="387"/>
      <c r="E730" s="387"/>
      <c r="F730" s="387"/>
      <c r="G730" s="388"/>
      <c r="H730" s="2">
        <f>SUM(H731)</f>
        <v>41400</v>
      </c>
      <c r="I730" s="2"/>
    </row>
    <row r="731" spans="1:9" s="80" customFormat="1" ht="15" customHeight="1" x14ac:dyDescent="0.25">
      <c r="A731" s="401"/>
      <c r="B731" s="512" t="s">
        <v>118</v>
      </c>
      <c r="C731" s="513"/>
      <c r="D731" s="513"/>
      <c r="E731" s="513"/>
      <c r="F731" s="513"/>
      <c r="G731" s="514"/>
      <c r="H731" s="284">
        <f>SUM(H732:H786)</f>
        <v>41400</v>
      </c>
      <c r="I731" s="284"/>
    </row>
    <row r="732" spans="1:9" s="80" customFormat="1" ht="30" x14ac:dyDescent="0.25">
      <c r="A732" s="401"/>
      <c r="B732" s="515" t="s">
        <v>5889</v>
      </c>
      <c r="C732" s="126" t="s">
        <v>5833</v>
      </c>
      <c r="D732" s="124" t="s">
        <v>5888</v>
      </c>
      <c r="E732" s="281" t="s">
        <v>14</v>
      </c>
      <c r="F732" s="281" t="s">
        <v>121</v>
      </c>
      <c r="G732" s="224">
        <v>1600</v>
      </c>
      <c r="H732" s="224">
        <f>G732*I732</f>
        <v>1600</v>
      </c>
      <c r="I732" s="3">
        <v>1</v>
      </c>
    </row>
    <row r="733" spans="1:9" s="80" customFormat="1" ht="30" x14ac:dyDescent="0.25">
      <c r="A733" s="401"/>
      <c r="B733" s="516"/>
      <c r="C733" s="126" t="s">
        <v>5834</v>
      </c>
      <c r="D733" s="124" t="s">
        <v>5888</v>
      </c>
      <c r="E733" s="281" t="s">
        <v>14</v>
      </c>
      <c r="F733" s="281" t="s">
        <v>121</v>
      </c>
      <c r="G733" s="224">
        <v>500</v>
      </c>
      <c r="H733" s="224">
        <f t="shared" ref="H733:H786" si="21">G733*I733</f>
        <v>500</v>
      </c>
      <c r="I733" s="3">
        <v>1</v>
      </c>
    </row>
    <row r="734" spans="1:9" s="80" customFormat="1" ht="30" x14ac:dyDescent="0.25">
      <c r="A734" s="401"/>
      <c r="B734" s="516"/>
      <c r="C734" s="126" t="s">
        <v>5835</v>
      </c>
      <c r="D734" s="124" t="s">
        <v>5888</v>
      </c>
      <c r="E734" s="281" t="s">
        <v>14</v>
      </c>
      <c r="F734" s="281" t="s">
        <v>121</v>
      </c>
      <c r="G734" s="224">
        <v>500</v>
      </c>
      <c r="H734" s="224">
        <f t="shared" si="21"/>
        <v>500</v>
      </c>
      <c r="I734" s="3">
        <v>1</v>
      </c>
    </row>
    <row r="735" spans="1:9" s="80" customFormat="1" ht="30" x14ac:dyDescent="0.25">
      <c r="A735" s="401"/>
      <c r="B735" s="516"/>
      <c r="C735" s="126" t="s">
        <v>5836</v>
      </c>
      <c r="D735" s="124" t="s">
        <v>5888</v>
      </c>
      <c r="E735" s="281" t="s">
        <v>14</v>
      </c>
      <c r="F735" s="281" t="s">
        <v>121</v>
      </c>
      <c r="G735" s="224">
        <v>500</v>
      </c>
      <c r="H735" s="224">
        <f t="shared" si="21"/>
        <v>500</v>
      </c>
      <c r="I735" s="3">
        <v>1</v>
      </c>
    </row>
    <row r="736" spans="1:9" s="80" customFormat="1" ht="30" x14ac:dyDescent="0.25">
      <c r="A736" s="401"/>
      <c r="B736" s="516"/>
      <c r="C736" s="126" t="s">
        <v>5837</v>
      </c>
      <c r="D736" s="124" t="s">
        <v>5888</v>
      </c>
      <c r="E736" s="281" t="s">
        <v>14</v>
      </c>
      <c r="F736" s="281" t="s">
        <v>121</v>
      </c>
      <c r="G736" s="224">
        <v>500</v>
      </c>
      <c r="H736" s="224">
        <f t="shared" si="21"/>
        <v>500</v>
      </c>
      <c r="I736" s="3">
        <v>1</v>
      </c>
    </row>
    <row r="737" spans="1:9" s="80" customFormat="1" ht="30" x14ac:dyDescent="0.25">
      <c r="A737" s="401"/>
      <c r="B737" s="516"/>
      <c r="C737" s="126" t="s">
        <v>5838</v>
      </c>
      <c r="D737" s="124" t="s">
        <v>5888</v>
      </c>
      <c r="E737" s="281" t="s">
        <v>14</v>
      </c>
      <c r="F737" s="281" t="s">
        <v>121</v>
      </c>
      <c r="G737" s="224">
        <v>300</v>
      </c>
      <c r="H737" s="224">
        <f t="shared" si="21"/>
        <v>300</v>
      </c>
      <c r="I737" s="3">
        <v>1</v>
      </c>
    </row>
    <row r="738" spans="1:9" s="80" customFormat="1" ht="30" x14ac:dyDescent="0.25">
      <c r="A738" s="401"/>
      <c r="B738" s="516"/>
      <c r="C738" s="126" t="s">
        <v>5839</v>
      </c>
      <c r="D738" s="124" t="s">
        <v>5888</v>
      </c>
      <c r="E738" s="281" t="s">
        <v>14</v>
      </c>
      <c r="F738" s="281" t="s">
        <v>121</v>
      </c>
      <c r="G738" s="224">
        <v>400</v>
      </c>
      <c r="H738" s="224">
        <f t="shared" si="21"/>
        <v>400</v>
      </c>
      <c r="I738" s="3">
        <v>1</v>
      </c>
    </row>
    <row r="739" spans="1:9" s="280" customFormat="1" ht="30" x14ac:dyDescent="0.25">
      <c r="A739" s="401"/>
      <c r="B739" s="516"/>
      <c r="C739" s="126" t="s">
        <v>5840</v>
      </c>
      <c r="D739" s="124" t="s">
        <v>5888</v>
      </c>
      <c r="E739" s="281" t="s">
        <v>14</v>
      </c>
      <c r="F739" s="281" t="s">
        <v>121</v>
      </c>
      <c r="G739" s="224">
        <v>400</v>
      </c>
      <c r="H739" s="224">
        <f t="shared" si="21"/>
        <v>400</v>
      </c>
      <c r="I739" s="3">
        <v>1</v>
      </c>
    </row>
    <row r="740" spans="1:9" s="280" customFormat="1" ht="30" x14ac:dyDescent="0.25">
      <c r="A740" s="401"/>
      <c r="B740" s="516"/>
      <c r="C740" s="126" t="s">
        <v>5841</v>
      </c>
      <c r="D740" s="124" t="s">
        <v>5888</v>
      </c>
      <c r="E740" s="281" t="s">
        <v>14</v>
      </c>
      <c r="F740" s="281" t="s">
        <v>121</v>
      </c>
      <c r="G740" s="224">
        <v>300</v>
      </c>
      <c r="H740" s="224">
        <f t="shared" si="21"/>
        <v>300</v>
      </c>
      <c r="I740" s="3">
        <v>1</v>
      </c>
    </row>
    <row r="741" spans="1:9" s="280" customFormat="1" ht="30" x14ac:dyDescent="0.25">
      <c r="A741" s="401"/>
      <c r="B741" s="516"/>
      <c r="C741" s="126" t="s">
        <v>5842</v>
      </c>
      <c r="D741" s="124" t="s">
        <v>5888</v>
      </c>
      <c r="E741" s="281" t="s">
        <v>14</v>
      </c>
      <c r="F741" s="281" t="s">
        <v>121</v>
      </c>
      <c r="G741" s="224">
        <v>300</v>
      </c>
      <c r="H741" s="224">
        <f t="shared" si="21"/>
        <v>300</v>
      </c>
      <c r="I741" s="3">
        <v>1</v>
      </c>
    </row>
    <row r="742" spans="1:9" s="280" customFormat="1" ht="30" x14ac:dyDescent="0.25">
      <c r="A742" s="401"/>
      <c r="B742" s="516"/>
      <c r="C742" s="126" t="s">
        <v>5843</v>
      </c>
      <c r="D742" s="124" t="s">
        <v>5888</v>
      </c>
      <c r="E742" s="281" t="s">
        <v>14</v>
      </c>
      <c r="F742" s="281" t="s">
        <v>121</v>
      </c>
      <c r="G742" s="224">
        <v>300</v>
      </c>
      <c r="H742" s="224">
        <f t="shared" si="21"/>
        <v>300</v>
      </c>
      <c r="I742" s="3">
        <v>1</v>
      </c>
    </row>
    <row r="743" spans="1:9" s="280" customFormat="1" ht="30" x14ac:dyDescent="0.25">
      <c r="A743" s="401"/>
      <c r="B743" s="516"/>
      <c r="C743" s="126" t="s">
        <v>5844</v>
      </c>
      <c r="D743" s="124" t="s">
        <v>5888</v>
      </c>
      <c r="E743" s="281" t="s">
        <v>14</v>
      </c>
      <c r="F743" s="281" t="s">
        <v>121</v>
      </c>
      <c r="G743" s="224">
        <v>500</v>
      </c>
      <c r="H743" s="224">
        <f t="shared" si="21"/>
        <v>500</v>
      </c>
      <c r="I743" s="3">
        <v>1</v>
      </c>
    </row>
    <row r="744" spans="1:9" s="280" customFormat="1" ht="30" x14ac:dyDescent="0.25">
      <c r="A744" s="401"/>
      <c r="B744" s="516"/>
      <c r="C744" s="126" t="s">
        <v>5845</v>
      </c>
      <c r="D744" s="124" t="s">
        <v>5888</v>
      </c>
      <c r="E744" s="281" t="s">
        <v>14</v>
      </c>
      <c r="F744" s="281" t="s">
        <v>121</v>
      </c>
      <c r="G744" s="224">
        <v>500</v>
      </c>
      <c r="H744" s="224">
        <f t="shared" si="21"/>
        <v>500</v>
      </c>
      <c r="I744" s="3">
        <v>1</v>
      </c>
    </row>
    <row r="745" spans="1:9" s="280" customFormat="1" ht="30" x14ac:dyDescent="0.25">
      <c r="A745" s="401"/>
      <c r="B745" s="516"/>
      <c r="C745" s="126" t="s">
        <v>5846</v>
      </c>
      <c r="D745" s="124" t="s">
        <v>5888</v>
      </c>
      <c r="E745" s="281" t="s">
        <v>14</v>
      </c>
      <c r="F745" s="281" t="s">
        <v>121</v>
      </c>
      <c r="G745" s="224">
        <v>600</v>
      </c>
      <c r="H745" s="224">
        <f t="shared" si="21"/>
        <v>600</v>
      </c>
      <c r="I745" s="3">
        <v>1</v>
      </c>
    </row>
    <row r="746" spans="1:9" s="280" customFormat="1" ht="30" x14ac:dyDescent="0.25">
      <c r="A746" s="401"/>
      <c r="B746" s="516"/>
      <c r="C746" s="126" t="s">
        <v>5847</v>
      </c>
      <c r="D746" s="124" t="s">
        <v>5888</v>
      </c>
      <c r="E746" s="281" t="s">
        <v>14</v>
      </c>
      <c r="F746" s="281" t="s">
        <v>121</v>
      </c>
      <c r="G746" s="224">
        <v>400</v>
      </c>
      <c r="H746" s="224">
        <f t="shared" si="21"/>
        <v>400</v>
      </c>
      <c r="I746" s="3">
        <v>1</v>
      </c>
    </row>
    <row r="747" spans="1:9" s="280" customFormat="1" ht="30" x14ac:dyDescent="0.25">
      <c r="A747" s="401"/>
      <c r="B747" s="516"/>
      <c r="C747" s="126" t="s">
        <v>5848</v>
      </c>
      <c r="D747" s="124" t="s">
        <v>5888</v>
      </c>
      <c r="E747" s="281" t="s">
        <v>14</v>
      </c>
      <c r="F747" s="281" t="s">
        <v>121</v>
      </c>
      <c r="G747" s="224">
        <v>700</v>
      </c>
      <c r="H747" s="224">
        <f t="shared" si="21"/>
        <v>700</v>
      </c>
      <c r="I747" s="3">
        <v>1</v>
      </c>
    </row>
    <row r="748" spans="1:9" s="280" customFormat="1" ht="30" x14ac:dyDescent="0.25">
      <c r="A748" s="401"/>
      <c r="B748" s="516"/>
      <c r="C748" s="126" t="s">
        <v>5849</v>
      </c>
      <c r="D748" s="124" t="s">
        <v>5888</v>
      </c>
      <c r="E748" s="281" t="s">
        <v>14</v>
      </c>
      <c r="F748" s="281" t="s">
        <v>121</v>
      </c>
      <c r="G748" s="224">
        <v>1200</v>
      </c>
      <c r="H748" s="224">
        <f t="shared" si="21"/>
        <v>1200</v>
      </c>
      <c r="I748" s="3">
        <v>1</v>
      </c>
    </row>
    <row r="749" spans="1:9" s="280" customFormat="1" ht="30" x14ac:dyDescent="0.25">
      <c r="A749" s="401"/>
      <c r="B749" s="516"/>
      <c r="C749" s="126" t="s">
        <v>5850</v>
      </c>
      <c r="D749" s="124" t="s">
        <v>5888</v>
      </c>
      <c r="E749" s="281" t="s">
        <v>14</v>
      </c>
      <c r="F749" s="281" t="s">
        <v>121</v>
      </c>
      <c r="G749" s="224">
        <v>600</v>
      </c>
      <c r="H749" s="224">
        <f t="shared" si="21"/>
        <v>600</v>
      </c>
      <c r="I749" s="3">
        <v>1</v>
      </c>
    </row>
    <row r="750" spans="1:9" s="280" customFormat="1" ht="30" x14ac:dyDescent="0.25">
      <c r="A750" s="401"/>
      <c r="B750" s="516"/>
      <c r="C750" s="126" t="s">
        <v>5851</v>
      </c>
      <c r="D750" s="124" t="s">
        <v>5888</v>
      </c>
      <c r="E750" s="281" t="s">
        <v>14</v>
      </c>
      <c r="F750" s="281" t="s">
        <v>121</v>
      </c>
      <c r="G750" s="224">
        <v>1500</v>
      </c>
      <c r="H750" s="224">
        <f t="shared" si="21"/>
        <v>1500</v>
      </c>
      <c r="I750" s="3">
        <v>1</v>
      </c>
    </row>
    <row r="751" spans="1:9" s="280" customFormat="1" ht="30" x14ac:dyDescent="0.25">
      <c r="A751" s="401"/>
      <c r="B751" s="516"/>
      <c r="C751" s="126" t="s">
        <v>5852</v>
      </c>
      <c r="D751" s="124" t="s">
        <v>5888</v>
      </c>
      <c r="E751" s="281" t="s">
        <v>14</v>
      </c>
      <c r="F751" s="281" t="s">
        <v>121</v>
      </c>
      <c r="G751" s="224">
        <v>500</v>
      </c>
      <c r="H751" s="224">
        <f t="shared" si="21"/>
        <v>500</v>
      </c>
      <c r="I751" s="3">
        <v>1</v>
      </c>
    </row>
    <row r="752" spans="1:9" s="280" customFormat="1" ht="30" x14ac:dyDescent="0.25">
      <c r="A752" s="401"/>
      <c r="B752" s="516"/>
      <c r="C752" s="126" t="s">
        <v>5853</v>
      </c>
      <c r="D752" s="124" t="s">
        <v>5888</v>
      </c>
      <c r="E752" s="281" t="s">
        <v>14</v>
      </c>
      <c r="F752" s="281" t="s">
        <v>121</v>
      </c>
      <c r="G752" s="224">
        <v>500</v>
      </c>
      <c r="H752" s="224">
        <f t="shared" si="21"/>
        <v>500</v>
      </c>
      <c r="I752" s="3">
        <v>1</v>
      </c>
    </row>
    <row r="753" spans="1:9" s="280" customFormat="1" ht="30" x14ac:dyDescent="0.25">
      <c r="A753" s="401"/>
      <c r="B753" s="516"/>
      <c r="C753" s="126" t="s">
        <v>5854</v>
      </c>
      <c r="D753" s="124" t="s">
        <v>5888</v>
      </c>
      <c r="E753" s="281" t="s">
        <v>14</v>
      </c>
      <c r="F753" s="281" t="s">
        <v>121</v>
      </c>
      <c r="G753" s="224">
        <v>500</v>
      </c>
      <c r="H753" s="224">
        <f t="shared" si="21"/>
        <v>500</v>
      </c>
      <c r="I753" s="3">
        <v>1</v>
      </c>
    </row>
    <row r="754" spans="1:9" s="280" customFormat="1" ht="30" x14ac:dyDescent="0.25">
      <c r="A754" s="401"/>
      <c r="B754" s="516"/>
      <c r="C754" s="126" t="s">
        <v>5855</v>
      </c>
      <c r="D754" s="124" t="s">
        <v>5888</v>
      </c>
      <c r="E754" s="281" t="s">
        <v>14</v>
      </c>
      <c r="F754" s="281" t="s">
        <v>121</v>
      </c>
      <c r="G754" s="224">
        <v>600</v>
      </c>
      <c r="H754" s="224">
        <f t="shared" si="21"/>
        <v>600</v>
      </c>
      <c r="I754" s="3">
        <v>1</v>
      </c>
    </row>
    <row r="755" spans="1:9" s="280" customFormat="1" ht="30" x14ac:dyDescent="0.25">
      <c r="A755" s="401"/>
      <c r="B755" s="516"/>
      <c r="C755" s="126" t="s">
        <v>5856</v>
      </c>
      <c r="D755" s="124" t="s">
        <v>5888</v>
      </c>
      <c r="E755" s="281" t="s">
        <v>14</v>
      </c>
      <c r="F755" s="281" t="s">
        <v>121</v>
      </c>
      <c r="G755" s="224">
        <v>900</v>
      </c>
      <c r="H755" s="224">
        <f t="shared" si="21"/>
        <v>900</v>
      </c>
      <c r="I755" s="3">
        <v>1</v>
      </c>
    </row>
    <row r="756" spans="1:9" s="280" customFormat="1" ht="30" x14ac:dyDescent="0.25">
      <c r="A756" s="401"/>
      <c r="B756" s="516"/>
      <c r="C756" s="126" t="s">
        <v>5857</v>
      </c>
      <c r="D756" s="124" t="s">
        <v>5888</v>
      </c>
      <c r="E756" s="281" t="s">
        <v>14</v>
      </c>
      <c r="F756" s="281" t="s">
        <v>121</v>
      </c>
      <c r="G756" s="224">
        <v>500</v>
      </c>
      <c r="H756" s="224">
        <f t="shared" si="21"/>
        <v>500</v>
      </c>
      <c r="I756" s="3">
        <v>1</v>
      </c>
    </row>
    <row r="757" spans="1:9" s="280" customFormat="1" ht="30" x14ac:dyDescent="0.25">
      <c r="A757" s="401"/>
      <c r="B757" s="516"/>
      <c r="C757" s="126" t="s">
        <v>5858</v>
      </c>
      <c r="D757" s="124" t="s">
        <v>5888</v>
      </c>
      <c r="E757" s="281" t="s">
        <v>14</v>
      </c>
      <c r="F757" s="281" t="s">
        <v>121</v>
      </c>
      <c r="G757" s="224">
        <v>400</v>
      </c>
      <c r="H757" s="224">
        <f t="shared" si="21"/>
        <v>400</v>
      </c>
      <c r="I757" s="3">
        <v>1</v>
      </c>
    </row>
    <row r="758" spans="1:9" s="280" customFormat="1" ht="30" x14ac:dyDescent="0.25">
      <c r="A758" s="401"/>
      <c r="B758" s="516"/>
      <c r="C758" s="126" t="s">
        <v>5859</v>
      </c>
      <c r="D758" s="124" t="s">
        <v>5888</v>
      </c>
      <c r="E758" s="281" t="s">
        <v>14</v>
      </c>
      <c r="F758" s="281" t="s">
        <v>121</v>
      </c>
      <c r="G758" s="224">
        <v>600</v>
      </c>
      <c r="H758" s="224">
        <f t="shared" si="21"/>
        <v>600</v>
      </c>
      <c r="I758" s="3">
        <v>1</v>
      </c>
    </row>
    <row r="759" spans="1:9" s="280" customFormat="1" ht="30" x14ac:dyDescent="0.25">
      <c r="A759" s="401"/>
      <c r="B759" s="516"/>
      <c r="C759" s="126" t="s">
        <v>5860</v>
      </c>
      <c r="D759" s="124" t="s">
        <v>5888</v>
      </c>
      <c r="E759" s="281" t="s">
        <v>14</v>
      </c>
      <c r="F759" s="281" t="s">
        <v>121</v>
      </c>
      <c r="G759" s="224">
        <v>500</v>
      </c>
      <c r="H759" s="224">
        <f t="shared" si="21"/>
        <v>500</v>
      </c>
      <c r="I759" s="3">
        <v>1</v>
      </c>
    </row>
    <row r="760" spans="1:9" s="280" customFormat="1" ht="30" x14ac:dyDescent="0.25">
      <c r="A760" s="401"/>
      <c r="B760" s="516"/>
      <c r="C760" s="126" t="s">
        <v>5861</v>
      </c>
      <c r="D760" s="124" t="s">
        <v>5888</v>
      </c>
      <c r="E760" s="281" t="s">
        <v>14</v>
      </c>
      <c r="F760" s="281" t="s">
        <v>121</v>
      </c>
      <c r="G760" s="224">
        <v>500</v>
      </c>
      <c r="H760" s="224">
        <f t="shared" si="21"/>
        <v>500</v>
      </c>
      <c r="I760" s="3">
        <v>1</v>
      </c>
    </row>
    <row r="761" spans="1:9" s="280" customFormat="1" ht="30" x14ac:dyDescent="0.25">
      <c r="A761" s="401"/>
      <c r="B761" s="516"/>
      <c r="C761" s="126" t="s">
        <v>5862</v>
      </c>
      <c r="D761" s="124" t="s">
        <v>5888</v>
      </c>
      <c r="E761" s="281" t="s">
        <v>14</v>
      </c>
      <c r="F761" s="281" t="s">
        <v>121</v>
      </c>
      <c r="G761" s="224">
        <v>500</v>
      </c>
      <c r="H761" s="224">
        <f t="shared" si="21"/>
        <v>500</v>
      </c>
      <c r="I761" s="3">
        <v>1</v>
      </c>
    </row>
    <row r="762" spans="1:9" s="280" customFormat="1" ht="30" x14ac:dyDescent="0.25">
      <c r="A762" s="401"/>
      <c r="B762" s="516"/>
      <c r="C762" s="126" t="s">
        <v>5863</v>
      </c>
      <c r="D762" s="124" t="s">
        <v>5888</v>
      </c>
      <c r="E762" s="281" t="s">
        <v>14</v>
      </c>
      <c r="F762" s="281" t="s">
        <v>121</v>
      </c>
      <c r="G762" s="224">
        <v>500</v>
      </c>
      <c r="H762" s="224">
        <f t="shared" si="21"/>
        <v>500</v>
      </c>
      <c r="I762" s="3">
        <v>1</v>
      </c>
    </row>
    <row r="763" spans="1:9" s="280" customFormat="1" ht="30" x14ac:dyDescent="0.25">
      <c r="A763" s="401"/>
      <c r="B763" s="516"/>
      <c r="C763" s="126" t="s">
        <v>5864</v>
      </c>
      <c r="D763" s="124" t="s">
        <v>5888</v>
      </c>
      <c r="E763" s="281" t="s">
        <v>14</v>
      </c>
      <c r="F763" s="281" t="s">
        <v>121</v>
      </c>
      <c r="G763" s="224">
        <v>400</v>
      </c>
      <c r="H763" s="224">
        <f t="shared" si="21"/>
        <v>400</v>
      </c>
      <c r="I763" s="3">
        <v>1</v>
      </c>
    </row>
    <row r="764" spans="1:9" s="280" customFormat="1" ht="30" x14ac:dyDescent="0.25">
      <c r="A764" s="401"/>
      <c r="B764" s="516"/>
      <c r="C764" s="126" t="s">
        <v>5865</v>
      </c>
      <c r="D764" s="124" t="s">
        <v>5888</v>
      </c>
      <c r="E764" s="281" t="s">
        <v>14</v>
      </c>
      <c r="F764" s="281" t="s">
        <v>121</v>
      </c>
      <c r="G764" s="224">
        <v>400</v>
      </c>
      <c r="H764" s="224">
        <f t="shared" si="21"/>
        <v>400</v>
      </c>
      <c r="I764" s="3">
        <v>1</v>
      </c>
    </row>
    <row r="765" spans="1:9" s="280" customFormat="1" ht="30" x14ac:dyDescent="0.25">
      <c r="A765" s="401"/>
      <c r="B765" s="516"/>
      <c r="C765" s="126" t="s">
        <v>5866</v>
      </c>
      <c r="D765" s="124" t="s">
        <v>5888</v>
      </c>
      <c r="E765" s="281" t="s">
        <v>14</v>
      </c>
      <c r="F765" s="281" t="s">
        <v>121</v>
      </c>
      <c r="G765" s="224">
        <v>500</v>
      </c>
      <c r="H765" s="224">
        <f t="shared" si="21"/>
        <v>500</v>
      </c>
      <c r="I765" s="3">
        <v>1</v>
      </c>
    </row>
    <row r="766" spans="1:9" s="280" customFormat="1" ht="30" x14ac:dyDescent="0.25">
      <c r="A766" s="401"/>
      <c r="B766" s="516"/>
      <c r="C766" s="126" t="s">
        <v>5867</v>
      </c>
      <c r="D766" s="124" t="s">
        <v>5888</v>
      </c>
      <c r="E766" s="281" t="s">
        <v>14</v>
      </c>
      <c r="F766" s="281" t="s">
        <v>121</v>
      </c>
      <c r="G766" s="224">
        <v>600</v>
      </c>
      <c r="H766" s="224">
        <f t="shared" si="21"/>
        <v>600</v>
      </c>
      <c r="I766" s="3">
        <v>1</v>
      </c>
    </row>
    <row r="767" spans="1:9" s="280" customFormat="1" ht="30" x14ac:dyDescent="0.25">
      <c r="A767" s="401"/>
      <c r="B767" s="516"/>
      <c r="C767" s="126" t="s">
        <v>5868</v>
      </c>
      <c r="D767" s="124" t="s">
        <v>5888</v>
      </c>
      <c r="E767" s="281" t="s">
        <v>14</v>
      </c>
      <c r="F767" s="281" t="s">
        <v>121</v>
      </c>
      <c r="G767" s="224">
        <v>500</v>
      </c>
      <c r="H767" s="224">
        <f t="shared" si="21"/>
        <v>500</v>
      </c>
      <c r="I767" s="3">
        <v>1</v>
      </c>
    </row>
    <row r="768" spans="1:9" s="280" customFormat="1" ht="30" x14ac:dyDescent="0.25">
      <c r="A768" s="401"/>
      <c r="B768" s="516"/>
      <c r="C768" s="126" t="s">
        <v>5869</v>
      </c>
      <c r="D768" s="124" t="s">
        <v>5888</v>
      </c>
      <c r="E768" s="281" t="s">
        <v>14</v>
      </c>
      <c r="F768" s="281" t="s">
        <v>121</v>
      </c>
      <c r="G768" s="224">
        <v>600</v>
      </c>
      <c r="H768" s="224">
        <f t="shared" si="21"/>
        <v>600</v>
      </c>
      <c r="I768" s="3">
        <v>1</v>
      </c>
    </row>
    <row r="769" spans="1:9" s="280" customFormat="1" ht="30" x14ac:dyDescent="0.25">
      <c r="A769" s="401"/>
      <c r="B769" s="516"/>
      <c r="C769" s="126" t="s">
        <v>5870</v>
      </c>
      <c r="D769" s="124" t="s">
        <v>5888</v>
      </c>
      <c r="E769" s="281" t="s">
        <v>14</v>
      </c>
      <c r="F769" s="281" t="s">
        <v>121</v>
      </c>
      <c r="G769" s="224">
        <v>400</v>
      </c>
      <c r="H769" s="224">
        <f t="shared" si="21"/>
        <v>400</v>
      </c>
      <c r="I769" s="3">
        <v>1</v>
      </c>
    </row>
    <row r="770" spans="1:9" s="280" customFormat="1" ht="30" x14ac:dyDescent="0.25">
      <c r="A770" s="401"/>
      <c r="B770" s="516"/>
      <c r="C770" s="126" t="s">
        <v>5871</v>
      </c>
      <c r="D770" s="124" t="s">
        <v>5888</v>
      </c>
      <c r="E770" s="281" t="s">
        <v>14</v>
      </c>
      <c r="F770" s="281" t="s">
        <v>121</v>
      </c>
      <c r="G770" s="224">
        <v>3500</v>
      </c>
      <c r="H770" s="224">
        <f t="shared" si="21"/>
        <v>3500</v>
      </c>
      <c r="I770" s="3">
        <v>1</v>
      </c>
    </row>
    <row r="771" spans="1:9" s="280" customFormat="1" ht="30" x14ac:dyDescent="0.25">
      <c r="A771" s="401"/>
      <c r="B771" s="516"/>
      <c r="C771" s="126" t="s">
        <v>5872</v>
      </c>
      <c r="D771" s="124" t="s">
        <v>5888</v>
      </c>
      <c r="E771" s="281" t="s">
        <v>14</v>
      </c>
      <c r="F771" s="281" t="s">
        <v>121</v>
      </c>
      <c r="G771" s="224">
        <v>500</v>
      </c>
      <c r="H771" s="224">
        <f t="shared" si="21"/>
        <v>500</v>
      </c>
      <c r="I771" s="3">
        <v>1</v>
      </c>
    </row>
    <row r="772" spans="1:9" s="280" customFormat="1" ht="30" x14ac:dyDescent="0.25">
      <c r="A772" s="401"/>
      <c r="B772" s="516"/>
      <c r="C772" s="126" t="s">
        <v>5873</v>
      </c>
      <c r="D772" s="124" t="s">
        <v>5888</v>
      </c>
      <c r="E772" s="281" t="s">
        <v>14</v>
      </c>
      <c r="F772" s="281" t="s">
        <v>121</v>
      </c>
      <c r="G772" s="224">
        <v>500</v>
      </c>
      <c r="H772" s="224">
        <f t="shared" si="21"/>
        <v>500</v>
      </c>
      <c r="I772" s="3">
        <v>1</v>
      </c>
    </row>
    <row r="773" spans="1:9" s="280" customFormat="1" ht="30" x14ac:dyDescent="0.25">
      <c r="A773" s="401"/>
      <c r="B773" s="516"/>
      <c r="C773" s="126" t="s">
        <v>5874</v>
      </c>
      <c r="D773" s="124" t="s">
        <v>5888</v>
      </c>
      <c r="E773" s="281" t="s">
        <v>14</v>
      </c>
      <c r="F773" s="281" t="s">
        <v>121</v>
      </c>
      <c r="G773" s="224">
        <v>500</v>
      </c>
      <c r="H773" s="224">
        <f t="shared" si="21"/>
        <v>500</v>
      </c>
      <c r="I773" s="3">
        <v>1</v>
      </c>
    </row>
    <row r="774" spans="1:9" s="280" customFormat="1" ht="30" x14ac:dyDescent="0.25">
      <c r="A774" s="401"/>
      <c r="B774" s="516"/>
      <c r="C774" s="126" t="s">
        <v>5875</v>
      </c>
      <c r="D774" s="124" t="s">
        <v>5888</v>
      </c>
      <c r="E774" s="281" t="s">
        <v>14</v>
      </c>
      <c r="F774" s="281" t="s">
        <v>121</v>
      </c>
      <c r="G774" s="224">
        <v>600</v>
      </c>
      <c r="H774" s="224">
        <f t="shared" si="21"/>
        <v>600</v>
      </c>
      <c r="I774" s="3">
        <v>1</v>
      </c>
    </row>
    <row r="775" spans="1:9" s="280" customFormat="1" ht="30" x14ac:dyDescent="0.25">
      <c r="A775" s="401"/>
      <c r="B775" s="516"/>
      <c r="C775" s="126" t="s">
        <v>5876</v>
      </c>
      <c r="D775" s="124" t="s">
        <v>5888</v>
      </c>
      <c r="E775" s="281" t="s">
        <v>14</v>
      </c>
      <c r="F775" s="281" t="s">
        <v>121</v>
      </c>
      <c r="G775" s="224">
        <v>4300</v>
      </c>
      <c r="H775" s="224">
        <f t="shared" si="21"/>
        <v>4300</v>
      </c>
      <c r="I775" s="3">
        <v>1</v>
      </c>
    </row>
    <row r="776" spans="1:9" s="80" customFormat="1" ht="30" x14ac:dyDescent="0.25">
      <c r="A776" s="401"/>
      <c r="B776" s="516"/>
      <c r="C776" s="126" t="s">
        <v>5877</v>
      </c>
      <c r="D776" s="124" t="s">
        <v>5888</v>
      </c>
      <c r="E776" s="281" t="s">
        <v>14</v>
      </c>
      <c r="F776" s="281" t="s">
        <v>121</v>
      </c>
      <c r="G776" s="224">
        <v>1500</v>
      </c>
      <c r="H776" s="224">
        <f t="shared" si="21"/>
        <v>1500</v>
      </c>
      <c r="I776" s="3">
        <v>1</v>
      </c>
    </row>
    <row r="777" spans="1:9" s="80" customFormat="1" ht="30" x14ac:dyDescent="0.25">
      <c r="A777" s="401"/>
      <c r="B777" s="516"/>
      <c r="C777" s="126" t="s">
        <v>5878</v>
      </c>
      <c r="D777" s="124" t="s">
        <v>5888</v>
      </c>
      <c r="E777" s="281" t="s">
        <v>14</v>
      </c>
      <c r="F777" s="281" t="s">
        <v>121</v>
      </c>
      <c r="G777" s="224">
        <v>1900</v>
      </c>
      <c r="H777" s="224">
        <f t="shared" si="21"/>
        <v>1900</v>
      </c>
      <c r="I777" s="3">
        <v>1</v>
      </c>
    </row>
    <row r="778" spans="1:9" s="80" customFormat="1" ht="30" x14ac:dyDescent="0.25">
      <c r="A778" s="401"/>
      <c r="B778" s="516"/>
      <c r="C778" s="126" t="s">
        <v>5879</v>
      </c>
      <c r="D778" s="124" t="s">
        <v>5888</v>
      </c>
      <c r="E778" s="281" t="s">
        <v>14</v>
      </c>
      <c r="F778" s="281" t="s">
        <v>121</v>
      </c>
      <c r="G778" s="224">
        <v>800</v>
      </c>
      <c r="H778" s="224">
        <f t="shared" si="21"/>
        <v>800</v>
      </c>
      <c r="I778" s="3">
        <v>1</v>
      </c>
    </row>
    <row r="779" spans="1:9" s="280" customFormat="1" ht="30" x14ac:dyDescent="0.25">
      <c r="A779" s="401"/>
      <c r="B779" s="516"/>
      <c r="C779" s="126" t="s">
        <v>5880</v>
      </c>
      <c r="D779" s="124" t="s">
        <v>5888</v>
      </c>
      <c r="E779" s="281" t="s">
        <v>14</v>
      </c>
      <c r="F779" s="281" t="s">
        <v>121</v>
      </c>
      <c r="G779" s="224">
        <v>800</v>
      </c>
      <c r="H779" s="224">
        <f t="shared" si="21"/>
        <v>800</v>
      </c>
      <c r="I779" s="3">
        <v>1</v>
      </c>
    </row>
    <row r="780" spans="1:9" s="280" customFormat="1" ht="30" x14ac:dyDescent="0.25">
      <c r="A780" s="401"/>
      <c r="B780" s="516"/>
      <c r="C780" s="126" t="s">
        <v>5881</v>
      </c>
      <c r="D780" s="124" t="s">
        <v>5888</v>
      </c>
      <c r="E780" s="281" t="s">
        <v>14</v>
      </c>
      <c r="F780" s="281" t="s">
        <v>121</v>
      </c>
      <c r="G780" s="224">
        <v>800</v>
      </c>
      <c r="H780" s="224">
        <f t="shared" si="21"/>
        <v>800</v>
      </c>
      <c r="I780" s="3">
        <v>1</v>
      </c>
    </row>
    <row r="781" spans="1:9" s="280" customFormat="1" ht="30" x14ac:dyDescent="0.25">
      <c r="A781" s="401"/>
      <c r="B781" s="516"/>
      <c r="C781" s="126" t="s">
        <v>5882</v>
      </c>
      <c r="D781" s="124" t="s">
        <v>5888</v>
      </c>
      <c r="E781" s="281" t="s">
        <v>14</v>
      </c>
      <c r="F781" s="281" t="s">
        <v>121</v>
      </c>
      <c r="G781" s="224">
        <v>500</v>
      </c>
      <c r="H781" s="224">
        <f t="shared" si="21"/>
        <v>500</v>
      </c>
      <c r="I781" s="3">
        <v>1</v>
      </c>
    </row>
    <row r="782" spans="1:9" s="280" customFormat="1" ht="30" x14ac:dyDescent="0.25">
      <c r="A782" s="401"/>
      <c r="B782" s="516"/>
      <c r="C782" s="126" t="s">
        <v>5883</v>
      </c>
      <c r="D782" s="124" t="s">
        <v>5888</v>
      </c>
      <c r="E782" s="281" t="s">
        <v>14</v>
      </c>
      <c r="F782" s="281" t="s">
        <v>121</v>
      </c>
      <c r="G782" s="224">
        <v>1400</v>
      </c>
      <c r="H782" s="224">
        <f t="shared" si="21"/>
        <v>1400</v>
      </c>
      <c r="I782" s="3">
        <v>1</v>
      </c>
    </row>
    <row r="783" spans="1:9" s="280" customFormat="1" ht="30" x14ac:dyDescent="0.25">
      <c r="A783" s="401"/>
      <c r="B783" s="516"/>
      <c r="C783" s="126" t="s">
        <v>5884</v>
      </c>
      <c r="D783" s="124" t="s">
        <v>5888</v>
      </c>
      <c r="E783" s="281" t="s">
        <v>14</v>
      </c>
      <c r="F783" s="281" t="s">
        <v>121</v>
      </c>
      <c r="G783" s="224">
        <v>700</v>
      </c>
      <c r="H783" s="224">
        <f t="shared" si="21"/>
        <v>700</v>
      </c>
      <c r="I783" s="3">
        <v>1</v>
      </c>
    </row>
    <row r="784" spans="1:9" s="280" customFormat="1" ht="30" x14ac:dyDescent="0.25">
      <c r="A784" s="401"/>
      <c r="B784" s="516"/>
      <c r="C784" s="126" t="s">
        <v>5885</v>
      </c>
      <c r="D784" s="124" t="s">
        <v>5888</v>
      </c>
      <c r="E784" s="281" t="s">
        <v>14</v>
      </c>
      <c r="F784" s="281" t="s">
        <v>121</v>
      </c>
      <c r="G784" s="224">
        <v>600</v>
      </c>
      <c r="H784" s="224">
        <f t="shared" si="21"/>
        <v>600</v>
      </c>
      <c r="I784" s="3">
        <v>1</v>
      </c>
    </row>
    <row r="785" spans="1:9" s="280" customFormat="1" ht="30" x14ac:dyDescent="0.25">
      <c r="A785" s="401"/>
      <c r="B785" s="516"/>
      <c r="C785" s="126" t="s">
        <v>5886</v>
      </c>
      <c r="D785" s="124" t="s">
        <v>5888</v>
      </c>
      <c r="E785" s="281" t="s">
        <v>14</v>
      </c>
      <c r="F785" s="281" t="s">
        <v>121</v>
      </c>
      <c r="G785" s="224">
        <v>500</v>
      </c>
      <c r="H785" s="224">
        <f t="shared" si="21"/>
        <v>500</v>
      </c>
      <c r="I785" s="3">
        <v>1</v>
      </c>
    </row>
    <row r="786" spans="1:9" s="280" customFormat="1" ht="30" x14ac:dyDescent="0.25">
      <c r="A786" s="401"/>
      <c r="B786" s="517"/>
      <c r="C786" s="126" t="s">
        <v>5887</v>
      </c>
      <c r="D786" s="124" t="s">
        <v>5888</v>
      </c>
      <c r="E786" s="281" t="s">
        <v>14</v>
      </c>
      <c r="F786" s="281" t="s">
        <v>121</v>
      </c>
      <c r="G786" s="224">
        <v>500</v>
      </c>
      <c r="H786" s="224">
        <f t="shared" si="21"/>
        <v>500</v>
      </c>
      <c r="I786" s="3">
        <v>1</v>
      </c>
    </row>
    <row r="787" spans="1:9" s="80" customFormat="1" ht="39.950000000000003" customHeight="1" x14ac:dyDescent="0.25">
      <c r="A787" s="401"/>
      <c r="B787" s="389" t="s">
        <v>922</v>
      </c>
      <c r="C787" s="389"/>
      <c r="D787" s="389"/>
      <c r="E787" s="389"/>
      <c r="F787" s="389"/>
      <c r="G787" s="389"/>
      <c r="H787" s="2">
        <f>SUM(H788+H793)</f>
        <v>379385036</v>
      </c>
      <c r="I787" s="2"/>
    </row>
    <row r="788" spans="1:9" s="80" customFormat="1" x14ac:dyDescent="0.25">
      <c r="A788" s="401"/>
      <c r="B788" s="378" t="s">
        <v>154</v>
      </c>
      <c r="C788" s="378"/>
      <c r="D788" s="378"/>
      <c r="E788" s="378"/>
      <c r="F788" s="378"/>
      <c r="G788" s="378"/>
      <c r="H788" s="75">
        <f>SUM(H789:H792)</f>
        <v>360711018</v>
      </c>
      <c r="I788" s="75"/>
    </row>
    <row r="789" spans="1:9" s="80" customFormat="1" ht="60" x14ac:dyDescent="0.25">
      <c r="A789" s="401"/>
      <c r="B789" s="77">
        <v>5112</v>
      </c>
      <c r="C789" s="126" t="s">
        <v>5170</v>
      </c>
      <c r="D789" s="127" t="s">
        <v>5171</v>
      </c>
      <c r="E789" s="77" t="s">
        <v>149</v>
      </c>
      <c r="F789" s="77" t="s">
        <v>121</v>
      </c>
      <c r="G789" s="3">
        <v>0</v>
      </c>
      <c r="H789" s="3">
        <f>G789*I789</f>
        <v>0</v>
      </c>
      <c r="I789" s="3">
        <v>1</v>
      </c>
    </row>
    <row r="790" spans="1:9" s="80" customFormat="1" ht="30" x14ac:dyDescent="0.25">
      <c r="A790" s="401"/>
      <c r="B790" s="379">
        <v>5113</v>
      </c>
      <c r="C790" s="130">
        <v>45231270</v>
      </c>
      <c r="D790" s="129" t="s">
        <v>5172</v>
      </c>
      <c r="E790" s="82" t="s">
        <v>149</v>
      </c>
      <c r="F790" s="82" t="s">
        <v>121</v>
      </c>
      <c r="G790" s="17">
        <v>0</v>
      </c>
      <c r="H790" s="17">
        <f>G790*I790</f>
        <v>0</v>
      </c>
      <c r="I790" s="17">
        <v>1</v>
      </c>
    </row>
    <row r="791" spans="1:9" s="80" customFormat="1" ht="75" x14ac:dyDescent="0.25">
      <c r="A791" s="401"/>
      <c r="B791" s="379"/>
      <c r="C791" s="126" t="s">
        <v>5173</v>
      </c>
      <c r="D791" s="127" t="s">
        <v>5174</v>
      </c>
      <c r="E791" s="77" t="s">
        <v>149</v>
      </c>
      <c r="F791" s="77" t="s">
        <v>121</v>
      </c>
      <c r="G791" s="3">
        <v>360711018</v>
      </c>
      <c r="H791" s="3">
        <f>G791*I791</f>
        <v>360711018</v>
      </c>
      <c r="I791" s="3">
        <v>1</v>
      </c>
    </row>
    <row r="792" spans="1:9" s="80" customFormat="1" ht="75" x14ac:dyDescent="0.25">
      <c r="A792" s="401"/>
      <c r="B792" s="379"/>
      <c r="C792" s="126" t="s">
        <v>5175</v>
      </c>
      <c r="D792" s="127" t="s">
        <v>5176</v>
      </c>
      <c r="E792" s="77" t="s">
        <v>149</v>
      </c>
      <c r="F792" s="84" t="s">
        <v>121</v>
      </c>
      <c r="G792" s="3">
        <v>0</v>
      </c>
      <c r="H792" s="3">
        <f>G792*I792</f>
        <v>0</v>
      </c>
      <c r="I792" s="3">
        <v>1</v>
      </c>
    </row>
    <row r="793" spans="1:9" s="80" customFormat="1" x14ac:dyDescent="0.25">
      <c r="A793" s="401"/>
      <c r="B793" s="378" t="s">
        <v>118</v>
      </c>
      <c r="C793" s="378"/>
      <c r="D793" s="378"/>
      <c r="E793" s="378"/>
      <c r="F793" s="378"/>
      <c r="G793" s="378"/>
      <c r="H793" s="75">
        <f>SUM(H795:H801)</f>
        <v>18674018</v>
      </c>
      <c r="I793" s="75"/>
    </row>
    <row r="794" spans="1:9" s="80" customFormat="1" ht="60" x14ac:dyDescent="0.25">
      <c r="A794" s="401"/>
      <c r="B794" s="79"/>
      <c r="C794" s="126" t="s">
        <v>5177</v>
      </c>
      <c r="D794" s="127" t="s">
        <v>5178</v>
      </c>
      <c r="E794" s="77" t="s">
        <v>172</v>
      </c>
      <c r="F794" s="77" t="s">
        <v>121</v>
      </c>
      <c r="G794" s="3">
        <v>0</v>
      </c>
      <c r="H794" s="3">
        <f>G794*I794</f>
        <v>0</v>
      </c>
      <c r="I794" s="3">
        <v>1</v>
      </c>
    </row>
    <row r="795" spans="1:9" s="80" customFormat="1" ht="75" x14ac:dyDescent="0.25">
      <c r="A795" s="401"/>
      <c r="B795" s="379">
        <v>4213</v>
      </c>
      <c r="C795" s="126" t="s">
        <v>5179</v>
      </c>
      <c r="D795" s="127" t="s">
        <v>5180</v>
      </c>
      <c r="E795" s="77" t="s">
        <v>120</v>
      </c>
      <c r="F795" s="77" t="s">
        <v>121</v>
      </c>
      <c r="G795" s="3">
        <v>8000000</v>
      </c>
      <c r="H795" s="3">
        <f t="shared" ref="H795:H801" si="22">G795*I795</f>
        <v>8000000</v>
      </c>
      <c r="I795" s="3">
        <v>1</v>
      </c>
    </row>
    <row r="796" spans="1:9" s="80" customFormat="1" ht="75" x14ac:dyDescent="0.25">
      <c r="A796" s="401"/>
      <c r="B796" s="379"/>
      <c r="C796" s="126" t="s">
        <v>5181</v>
      </c>
      <c r="D796" s="124" t="s">
        <v>5182</v>
      </c>
      <c r="E796" s="77" t="s">
        <v>120</v>
      </c>
      <c r="F796" s="77" t="s">
        <v>121</v>
      </c>
      <c r="G796" s="3">
        <v>5212200</v>
      </c>
      <c r="H796" s="3">
        <f t="shared" si="22"/>
        <v>5212200</v>
      </c>
      <c r="I796" s="3">
        <v>1</v>
      </c>
    </row>
    <row r="797" spans="1:9" s="80" customFormat="1" ht="30" x14ac:dyDescent="0.25">
      <c r="A797" s="401"/>
      <c r="B797" s="379">
        <v>5112</v>
      </c>
      <c r="C797" s="130">
        <v>98111140</v>
      </c>
      <c r="D797" s="129" t="s">
        <v>532</v>
      </c>
      <c r="E797" s="82" t="s">
        <v>120</v>
      </c>
      <c r="F797" s="82" t="s">
        <v>121</v>
      </c>
      <c r="G797" s="17">
        <v>0</v>
      </c>
      <c r="H797" s="17">
        <f t="shared" si="22"/>
        <v>0</v>
      </c>
      <c r="I797" s="17">
        <v>1</v>
      </c>
    </row>
    <row r="798" spans="1:9" s="80" customFormat="1" ht="60" x14ac:dyDescent="0.25">
      <c r="A798" s="401"/>
      <c r="B798" s="379"/>
      <c r="C798" s="130">
        <v>98111140</v>
      </c>
      <c r="D798" s="129" t="s">
        <v>5183</v>
      </c>
      <c r="E798" s="82" t="s">
        <v>120</v>
      </c>
      <c r="F798" s="82" t="s">
        <v>121</v>
      </c>
      <c r="G798" s="17">
        <v>0</v>
      </c>
      <c r="H798" s="17">
        <f t="shared" si="22"/>
        <v>0</v>
      </c>
      <c r="I798" s="17">
        <v>1</v>
      </c>
    </row>
    <row r="799" spans="1:9" s="80" customFormat="1" ht="75" x14ac:dyDescent="0.25">
      <c r="A799" s="401"/>
      <c r="B799" s="379">
        <v>5113</v>
      </c>
      <c r="C799" s="130">
        <v>71351540</v>
      </c>
      <c r="D799" s="129" t="s">
        <v>5184</v>
      </c>
      <c r="E799" s="82" t="s">
        <v>520</v>
      </c>
      <c r="F799" s="82" t="s">
        <v>121</v>
      </c>
      <c r="G799" s="17">
        <v>4360000</v>
      </c>
      <c r="H799" s="17">
        <f t="shared" si="22"/>
        <v>4360000</v>
      </c>
      <c r="I799" s="17">
        <v>1</v>
      </c>
    </row>
    <row r="800" spans="1:9" s="80" customFormat="1" ht="60" x14ac:dyDescent="0.25">
      <c r="A800" s="401"/>
      <c r="B800" s="379"/>
      <c r="C800" s="126" t="s">
        <v>5185</v>
      </c>
      <c r="D800" s="124" t="s">
        <v>5186</v>
      </c>
      <c r="E800" s="77" t="s">
        <v>172</v>
      </c>
      <c r="F800" s="77" t="s">
        <v>121</v>
      </c>
      <c r="G800" s="3">
        <v>0</v>
      </c>
      <c r="H800" s="3">
        <f>G800*I800</f>
        <v>0</v>
      </c>
      <c r="I800" s="3">
        <v>1</v>
      </c>
    </row>
    <row r="801" spans="1:9" s="80" customFormat="1" ht="30" x14ac:dyDescent="0.25">
      <c r="A801" s="401"/>
      <c r="B801" s="379"/>
      <c r="C801" s="126" t="s">
        <v>6004</v>
      </c>
      <c r="D801" s="127" t="s">
        <v>532</v>
      </c>
      <c r="E801" s="126" t="s">
        <v>120</v>
      </c>
      <c r="F801" s="126" t="s">
        <v>121</v>
      </c>
      <c r="G801" s="126">
        <v>1101818</v>
      </c>
      <c r="H801" s="126">
        <f t="shared" si="22"/>
        <v>1101818</v>
      </c>
      <c r="I801" s="126">
        <v>1</v>
      </c>
    </row>
    <row r="802" spans="1:9" s="80" customFormat="1" ht="39.950000000000003" customHeight="1" x14ac:dyDescent="0.25">
      <c r="A802" s="401"/>
      <c r="B802" s="389" t="s">
        <v>5187</v>
      </c>
      <c r="C802" s="389"/>
      <c r="D802" s="389"/>
      <c r="E802" s="389"/>
      <c r="F802" s="389"/>
      <c r="G802" s="389"/>
      <c r="H802" s="2">
        <f>SUM(H803+H805)</f>
        <v>27114400</v>
      </c>
      <c r="I802" s="2"/>
    </row>
    <row r="803" spans="1:9" s="80" customFormat="1" x14ac:dyDescent="0.25">
      <c r="A803" s="401"/>
      <c r="B803" s="378" t="s">
        <v>154</v>
      </c>
      <c r="C803" s="378"/>
      <c r="D803" s="378"/>
      <c r="E803" s="378"/>
      <c r="F803" s="378"/>
      <c r="G803" s="378"/>
      <c r="H803" s="75">
        <f>SUM(H804:H804)</f>
        <v>24780000</v>
      </c>
      <c r="I803" s="75"/>
    </row>
    <row r="804" spans="1:9" s="80" customFormat="1" ht="60" x14ac:dyDescent="0.25">
      <c r="A804" s="401"/>
      <c r="B804" s="77">
        <v>5113</v>
      </c>
      <c r="C804" s="126" t="s">
        <v>5188</v>
      </c>
      <c r="D804" s="124" t="s">
        <v>5189</v>
      </c>
      <c r="E804" s="77" t="s">
        <v>149</v>
      </c>
      <c r="F804" s="77" t="s">
        <v>121</v>
      </c>
      <c r="G804" s="3">
        <v>24780000</v>
      </c>
      <c r="H804" s="3">
        <f>G804*I804</f>
        <v>24780000</v>
      </c>
      <c r="I804" s="3">
        <v>1</v>
      </c>
    </row>
    <row r="805" spans="1:9" s="80" customFormat="1" x14ac:dyDescent="0.25">
      <c r="A805" s="401"/>
      <c r="B805" s="378" t="s">
        <v>118</v>
      </c>
      <c r="C805" s="378"/>
      <c r="D805" s="378"/>
      <c r="E805" s="378"/>
      <c r="F805" s="378"/>
      <c r="G805" s="378"/>
      <c r="H805" s="75">
        <f>SUM(H806:H808)</f>
        <v>2334400</v>
      </c>
      <c r="I805" s="75"/>
    </row>
    <row r="806" spans="1:9" s="80" customFormat="1" ht="75" x14ac:dyDescent="0.25">
      <c r="A806" s="401"/>
      <c r="B806" s="379">
        <v>5113</v>
      </c>
      <c r="C806" s="126" t="s">
        <v>5190</v>
      </c>
      <c r="D806" s="124" t="s">
        <v>5191</v>
      </c>
      <c r="E806" s="77" t="s">
        <v>520</v>
      </c>
      <c r="F806" s="77" t="s">
        <v>121</v>
      </c>
      <c r="G806" s="3">
        <v>1735400</v>
      </c>
      <c r="H806" s="3">
        <f>G806*I806</f>
        <v>1735400</v>
      </c>
      <c r="I806" s="3">
        <v>1</v>
      </c>
    </row>
    <row r="807" spans="1:9" s="80" customFormat="1" ht="60" x14ac:dyDescent="0.25">
      <c r="A807" s="401"/>
      <c r="B807" s="379"/>
      <c r="C807" s="126" t="s">
        <v>5192</v>
      </c>
      <c r="D807" s="124" t="s">
        <v>5193</v>
      </c>
      <c r="E807" s="77" t="s">
        <v>520</v>
      </c>
      <c r="F807" s="77" t="s">
        <v>121</v>
      </c>
      <c r="G807" s="3">
        <v>599000</v>
      </c>
      <c r="H807" s="3">
        <f>G807*I807</f>
        <v>599000</v>
      </c>
      <c r="I807" s="3">
        <v>1</v>
      </c>
    </row>
    <row r="808" spans="1:9" s="80" customFormat="1" ht="30" x14ac:dyDescent="0.25">
      <c r="A808" s="401"/>
      <c r="B808" s="379"/>
      <c r="C808" s="130">
        <v>98111140</v>
      </c>
      <c r="D808" s="129" t="s">
        <v>532</v>
      </c>
      <c r="E808" s="82" t="s">
        <v>120</v>
      </c>
      <c r="F808" s="82" t="s">
        <v>121</v>
      </c>
      <c r="G808" s="17">
        <v>0</v>
      </c>
      <c r="H808" s="17">
        <f>G808*I808</f>
        <v>0</v>
      </c>
      <c r="I808" s="17">
        <v>1</v>
      </c>
    </row>
    <row r="809" spans="1:9" s="80" customFormat="1" ht="39.950000000000003" customHeight="1" x14ac:dyDescent="0.25">
      <c r="A809" s="401"/>
      <c r="B809" s="389" t="s">
        <v>274</v>
      </c>
      <c r="C809" s="389"/>
      <c r="D809" s="389"/>
      <c r="E809" s="389"/>
      <c r="F809" s="389"/>
      <c r="G809" s="389"/>
      <c r="H809" s="2">
        <f>SUM(H810+H812)</f>
        <v>122657370</v>
      </c>
      <c r="I809" s="2"/>
    </row>
    <row r="810" spans="1:9" s="80" customFormat="1" x14ac:dyDescent="0.25">
      <c r="A810" s="401"/>
      <c r="B810" s="378" t="s">
        <v>11</v>
      </c>
      <c r="C810" s="378"/>
      <c r="D810" s="378"/>
      <c r="E810" s="378"/>
      <c r="F810" s="378"/>
      <c r="G810" s="378"/>
      <c r="H810" s="75">
        <f>SUM(H811:H811)</f>
        <v>2500000</v>
      </c>
      <c r="I810" s="75"/>
    </row>
    <row r="811" spans="1:9" s="80" customFormat="1" x14ac:dyDescent="0.25">
      <c r="A811" s="401"/>
      <c r="B811" s="77">
        <v>4239</v>
      </c>
      <c r="C811" s="126" t="s">
        <v>5194</v>
      </c>
      <c r="D811" s="124" t="s">
        <v>5195</v>
      </c>
      <c r="E811" s="77" t="s">
        <v>120</v>
      </c>
      <c r="F811" s="77" t="s">
        <v>15</v>
      </c>
      <c r="G811" s="3">
        <v>100000</v>
      </c>
      <c r="H811" s="3">
        <f>G811*I811</f>
        <v>2500000</v>
      </c>
      <c r="I811" s="3">
        <v>25</v>
      </c>
    </row>
    <row r="812" spans="1:9" s="80" customFormat="1" ht="30" x14ac:dyDescent="0.25">
      <c r="A812" s="401"/>
      <c r="B812" s="79" t="s">
        <v>118</v>
      </c>
      <c r="C812" s="122"/>
      <c r="D812" s="122"/>
      <c r="E812" s="89"/>
      <c r="F812" s="79"/>
      <c r="G812" s="75"/>
      <c r="H812" s="75">
        <f>SUM(H813:H847)</f>
        <v>120157370</v>
      </c>
      <c r="I812" s="75"/>
    </row>
    <row r="813" spans="1:9" s="80" customFormat="1" ht="45" x14ac:dyDescent="0.25">
      <c r="A813" s="401"/>
      <c r="B813" s="379">
        <v>4239</v>
      </c>
      <c r="C813" s="126" t="s">
        <v>5196</v>
      </c>
      <c r="D813" s="124" t="s">
        <v>5197</v>
      </c>
      <c r="E813" s="77" t="s">
        <v>120</v>
      </c>
      <c r="F813" s="77" t="s">
        <v>121</v>
      </c>
      <c r="G813" s="3">
        <v>926400</v>
      </c>
      <c r="H813" s="3">
        <f t="shared" ref="H813:H847" si="23">G813*I813</f>
        <v>926400</v>
      </c>
      <c r="I813" s="3">
        <v>1</v>
      </c>
    </row>
    <row r="814" spans="1:9" s="80" customFormat="1" ht="45" x14ac:dyDescent="0.25">
      <c r="A814" s="401"/>
      <c r="B814" s="379"/>
      <c r="C814" s="126" t="s">
        <v>5198</v>
      </c>
      <c r="D814" s="124" t="s">
        <v>5199</v>
      </c>
      <c r="E814" s="77" t="s">
        <v>14</v>
      </c>
      <c r="F814" s="77" t="s">
        <v>121</v>
      </c>
      <c r="G814" s="3">
        <v>999990</v>
      </c>
      <c r="H814" s="3">
        <f t="shared" si="23"/>
        <v>999990</v>
      </c>
      <c r="I814" s="3">
        <v>1</v>
      </c>
    </row>
    <row r="815" spans="1:9" s="80" customFormat="1" ht="60" x14ac:dyDescent="0.25">
      <c r="A815" s="401"/>
      <c r="B815" s="379"/>
      <c r="C815" s="130">
        <v>79951110</v>
      </c>
      <c r="D815" s="129" t="s">
        <v>5200</v>
      </c>
      <c r="E815" s="82" t="s">
        <v>14</v>
      </c>
      <c r="F815" s="82" t="s">
        <v>121</v>
      </c>
      <c r="G815" s="17">
        <v>0</v>
      </c>
      <c r="H815" s="17">
        <f t="shared" si="23"/>
        <v>0</v>
      </c>
      <c r="I815" s="17">
        <v>1</v>
      </c>
    </row>
    <row r="816" spans="1:9" s="80" customFormat="1" ht="60" x14ac:dyDescent="0.25">
      <c r="A816" s="401"/>
      <c r="B816" s="379"/>
      <c r="C816" s="123" t="s">
        <v>5201</v>
      </c>
      <c r="D816" s="124" t="s">
        <v>5202</v>
      </c>
      <c r="E816" s="77" t="s">
        <v>14</v>
      </c>
      <c r="F816" s="77" t="s">
        <v>121</v>
      </c>
      <c r="G816" s="3">
        <v>9050000</v>
      </c>
      <c r="H816" s="3">
        <f t="shared" si="23"/>
        <v>9050000</v>
      </c>
      <c r="I816" s="3">
        <v>1</v>
      </c>
    </row>
    <row r="817" spans="1:9" s="80" customFormat="1" ht="60" x14ac:dyDescent="0.25">
      <c r="A817" s="401"/>
      <c r="B817" s="379"/>
      <c r="C817" s="123" t="s">
        <v>5203</v>
      </c>
      <c r="D817" s="124" t="s">
        <v>5204</v>
      </c>
      <c r="E817" s="77" t="s">
        <v>14</v>
      </c>
      <c r="F817" s="77" t="s">
        <v>121</v>
      </c>
      <c r="G817" s="3">
        <v>2350000</v>
      </c>
      <c r="H817" s="3">
        <f t="shared" si="23"/>
        <v>2350000</v>
      </c>
      <c r="I817" s="3">
        <v>1</v>
      </c>
    </row>
    <row r="818" spans="1:9" s="291" customFormat="1" ht="30" x14ac:dyDescent="0.25">
      <c r="A818" s="401"/>
      <c r="B818" s="379"/>
      <c r="C818" s="123" t="s">
        <v>5909</v>
      </c>
      <c r="D818" s="306" t="s">
        <v>5910</v>
      </c>
      <c r="E818" s="292" t="s">
        <v>120</v>
      </c>
      <c r="F818" s="292" t="s">
        <v>121</v>
      </c>
      <c r="G818" s="224">
        <v>460</v>
      </c>
      <c r="H818" s="224">
        <v>460</v>
      </c>
      <c r="I818" s="3">
        <v>1</v>
      </c>
    </row>
    <row r="819" spans="1:9" s="291" customFormat="1" ht="30" x14ac:dyDescent="0.25">
      <c r="A819" s="401"/>
      <c r="B819" s="379"/>
      <c r="C819" s="123" t="s">
        <v>5911</v>
      </c>
      <c r="D819" s="306" t="s">
        <v>5738</v>
      </c>
      <c r="E819" s="292" t="s">
        <v>120</v>
      </c>
      <c r="F819" s="292" t="s">
        <v>121</v>
      </c>
      <c r="G819" s="224">
        <v>6120</v>
      </c>
      <c r="H819" s="224">
        <v>6120</v>
      </c>
      <c r="I819" s="3">
        <v>1</v>
      </c>
    </row>
    <row r="820" spans="1:9" s="291" customFormat="1" ht="30" x14ac:dyDescent="0.25">
      <c r="A820" s="401"/>
      <c r="B820" s="379"/>
      <c r="C820" s="123" t="s">
        <v>5912</v>
      </c>
      <c r="D820" s="306" t="s">
        <v>5913</v>
      </c>
      <c r="E820" s="292" t="s">
        <v>120</v>
      </c>
      <c r="F820" s="292" t="s">
        <v>121</v>
      </c>
      <c r="G820" s="224">
        <v>850</v>
      </c>
      <c r="H820" s="224">
        <v>850</v>
      </c>
      <c r="I820" s="3">
        <v>1</v>
      </c>
    </row>
    <row r="821" spans="1:9" s="291" customFormat="1" ht="45" x14ac:dyDescent="0.25">
      <c r="A821" s="401"/>
      <c r="B821" s="379"/>
      <c r="C821" s="123" t="s">
        <v>5914</v>
      </c>
      <c r="D821" s="306" t="s">
        <v>5915</v>
      </c>
      <c r="E821" s="292" t="s">
        <v>120</v>
      </c>
      <c r="F821" s="292" t="s">
        <v>121</v>
      </c>
      <c r="G821" s="224">
        <v>450</v>
      </c>
      <c r="H821" s="224">
        <v>450</v>
      </c>
      <c r="I821" s="3">
        <v>1</v>
      </c>
    </row>
    <row r="822" spans="1:9" s="291" customFormat="1" ht="45" x14ac:dyDescent="0.25">
      <c r="A822" s="401"/>
      <c r="B822" s="379"/>
      <c r="C822" s="123" t="s">
        <v>5916</v>
      </c>
      <c r="D822" s="306" t="s">
        <v>5915</v>
      </c>
      <c r="E822" s="292" t="s">
        <v>120</v>
      </c>
      <c r="F822" s="292" t="s">
        <v>121</v>
      </c>
      <c r="G822" s="224">
        <v>600</v>
      </c>
      <c r="H822" s="224">
        <v>600</v>
      </c>
      <c r="I822" s="3">
        <v>1</v>
      </c>
    </row>
    <row r="823" spans="1:9" s="80" customFormat="1" ht="45" x14ac:dyDescent="0.25">
      <c r="A823" s="401"/>
      <c r="B823" s="379"/>
      <c r="C823" s="123" t="s">
        <v>5917</v>
      </c>
      <c r="D823" s="306" t="s">
        <v>5915</v>
      </c>
      <c r="E823" s="292" t="s">
        <v>120</v>
      </c>
      <c r="F823" s="292" t="s">
        <v>121</v>
      </c>
      <c r="G823" s="224">
        <v>1900</v>
      </c>
      <c r="H823" s="224">
        <v>1900</v>
      </c>
      <c r="I823" s="3">
        <v>1</v>
      </c>
    </row>
    <row r="824" spans="1:9" s="80" customFormat="1" ht="75" x14ac:dyDescent="0.25">
      <c r="A824" s="401"/>
      <c r="B824" s="379"/>
      <c r="C824" s="124" t="s">
        <v>5205</v>
      </c>
      <c r="D824" s="124" t="s">
        <v>5206</v>
      </c>
      <c r="E824" s="1" t="s">
        <v>120</v>
      </c>
      <c r="F824" s="77" t="s">
        <v>121</v>
      </c>
      <c r="G824" s="3">
        <v>3600000</v>
      </c>
      <c r="H824" s="3">
        <f t="shared" si="23"/>
        <v>3600000</v>
      </c>
      <c r="I824" s="3">
        <v>1</v>
      </c>
    </row>
    <row r="825" spans="1:9" s="80" customFormat="1" ht="90" x14ac:dyDescent="0.25">
      <c r="A825" s="401"/>
      <c r="B825" s="379"/>
      <c r="C825" s="124" t="s">
        <v>5207</v>
      </c>
      <c r="D825" s="124" t="s">
        <v>5208</v>
      </c>
      <c r="E825" s="1" t="s">
        <v>120</v>
      </c>
      <c r="F825" s="77" t="s">
        <v>121</v>
      </c>
      <c r="G825" s="3">
        <v>550000</v>
      </c>
      <c r="H825" s="3">
        <f t="shared" si="23"/>
        <v>550000</v>
      </c>
      <c r="I825" s="3">
        <v>1</v>
      </c>
    </row>
    <row r="826" spans="1:9" s="80" customFormat="1" ht="75" x14ac:dyDescent="0.25">
      <c r="A826" s="401"/>
      <c r="B826" s="379"/>
      <c r="C826" s="124" t="s">
        <v>5209</v>
      </c>
      <c r="D826" s="124" t="s">
        <v>5210</v>
      </c>
      <c r="E826" s="1" t="s">
        <v>120</v>
      </c>
      <c r="F826" s="77" t="s">
        <v>121</v>
      </c>
      <c r="G826" s="3">
        <v>1293500</v>
      </c>
      <c r="H826" s="3">
        <f t="shared" si="23"/>
        <v>1293500</v>
      </c>
      <c r="I826" s="3">
        <v>1</v>
      </c>
    </row>
    <row r="827" spans="1:9" s="80" customFormat="1" ht="75" x14ac:dyDescent="0.25">
      <c r="A827" s="401"/>
      <c r="B827" s="379"/>
      <c r="C827" s="124" t="s">
        <v>5211</v>
      </c>
      <c r="D827" s="124" t="s">
        <v>5212</v>
      </c>
      <c r="E827" s="1" t="s">
        <v>120</v>
      </c>
      <c r="F827" s="77" t="s">
        <v>121</v>
      </c>
      <c r="G827" s="3">
        <v>2550000</v>
      </c>
      <c r="H827" s="3">
        <f t="shared" si="23"/>
        <v>2550000</v>
      </c>
      <c r="I827" s="3">
        <v>1</v>
      </c>
    </row>
    <row r="828" spans="1:9" s="80" customFormat="1" ht="75" x14ac:dyDescent="0.25">
      <c r="A828" s="401"/>
      <c r="B828" s="379"/>
      <c r="C828" s="124" t="s">
        <v>5213</v>
      </c>
      <c r="D828" s="124" t="s">
        <v>5214</v>
      </c>
      <c r="E828" s="1" t="s">
        <v>120</v>
      </c>
      <c r="F828" s="77" t="s">
        <v>121</v>
      </c>
      <c r="G828" s="3">
        <v>800000</v>
      </c>
      <c r="H828" s="3">
        <f t="shared" si="23"/>
        <v>800000</v>
      </c>
      <c r="I828" s="3">
        <v>1</v>
      </c>
    </row>
    <row r="829" spans="1:9" s="80" customFormat="1" ht="75" x14ac:dyDescent="0.25">
      <c r="A829" s="401"/>
      <c r="B829" s="379"/>
      <c r="C829" s="124" t="s">
        <v>5215</v>
      </c>
      <c r="D829" s="124" t="s">
        <v>5216</v>
      </c>
      <c r="E829" s="1" t="s">
        <v>120</v>
      </c>
      <c r="F829" s="77" t="s">
        <v>121</v>
      </c>
      <c r="G829" s="3">
        <v>774000</v>
      </c>
      <c r="H829" s="3">
        <f t="shared" si="23"/>
        <v>774000</v>
      </c>
      <c r="I829" s="3">
        <v>1</v>
      </c>
    </row>
    <row r="830" spans="1:9" s="80" customFormat="1" ht="60" x14ac:dyDescent="0.25">
      <c r="A830" s="401"/>
      <c r="B830" s="379"/>
      <c r="C830" s="124" t="s">
        <v>5217</v>
      </c>
      <c r="D830" s="124" t="s">
        <v>5218</v>
      </c>
      <c r="E830" s="1" t="s">
        <v>120</v>
      </c>
      <c r="F830" s="77" t="s">
        <v>121</v>
      </c>
      <c r="G830" s="3">
        <v>982000</v>
      </c>
      <c r="H830" s="3">
        <f t="shared" si="23"/>
        <v>982000</v>
      </c>
      <c r="I830" s="3">
        <v>1</v>
      </c>
    </row>
    <row r="831" spans="1:9" s="80" customFormat="1" ht="60" x14ac:dyDescent="0.25">
      <c r="A831" s="401"/>
      <c r="B831" s="379"/>
      <c r="C831" s="124" t="s">
        <v>5219</v>
      </c>
      <c r="D831" s="124" t="s">
        <v>5220</v>
      </c>
      <c r="E831" s="1" t="s">
        <v>120</v>
      </c>
      <c r="F831" s="77" t="s">
        <v>121</v>
      </c>
      <c r="G831" s="3">
        <v>172100</v>
      </c>
      <c r="H831" s="3">
        <f t="shared" si="23"/>
        <v>172100</v>
      </c>
      <c r="I831" s="3">
        <v>1</v>
      </c>
    </row>
    <row r="832" spans="1:9" s="80" customFormat="1" ht="60" x14ac:dyDescent="0.25">
      <c r="A832" s="401"/>
      <c r="B832" s="379"/>
      <c r="C832" s="124" t="s">
        <v>5221</v>
      </c>
      <c r="D832" s="124" t="s">
        <v>5222</v>
      </c>
      <c r="E832" s="1" t="s">
        <v>120</v>
      </c>
      <c r="F832" s="77" t="s">
        <v>121</v>
      </c>
      <c r="G832" s="3">
        <v>714000</v>
      </c>
      <c r="H832" s="3">
        <f t="shared" si="23"/>
        <v>714000</v>
      </c>
      <c r="I832" s="3">
        <v>1</v>
      </c>
    </row>
    <row r="833" spans="1:9" s="80" customFormat="1" ht="75" x14ac:dyDescent="0.25">
      <c r="A833" s="401"/>
      <c r="B833" s="379"/>
      <c r="C833" s="124" t="s">
        <v>5223</v>
      </c>
      <c r="D833" s="124" t="s">
        <v>5224</v>
      </c>
      <c r="E833" s="1" t="s">
        <v>120</v>
      </c>
      <c r="F833" s="77" t="s">
        <v>121</v>
      </c>
      <c r="G833" s="3">
        <v>600000</v>
      </c>
      <c r="H833" s="3">
        <f t="shared" si="23"/>
        <v>600000</v>
      </c>
      <c r="I833" s="3">
        <v>1</v>
      </c>
    </row>
    <row r="834" spans="1:9" s="80" customFormat="1" ht="45" x14ac:dyDescent="0.25">
      <c r="A834" s="401"/>
      <c r="B834" s="379"/>
      <c r="C834" s="124" t="s">
        <v>5225</v>
      </c>
      <c r="D834" s="124" t="s">
        <v>5226</v>
      </c>
      <c r="E834" s="1" t="s">
        <v>120</v>
      </c>
      <c r="F834" s="77" t="s">
        <v>121</v>
      </c>
      <c r="G834" s="3">
        <v>2200000</v>
      </c>
      <c r="H834" s="3">
        <f t="shared" si="23"/>
        <v>2200000</v>
      </c>
      <c r="I834" s="3">
        <v>1</v>
      </c>
    </row>
    <row r="835" spans="1:9" s="80" customFormat="1" ht="75" x14ac:dyDescent="0.25">
      <c r="A835" s="401"/>
      <c r="B835" s="379"/>
      <c r="C835" s="124" t="s">
        <v>5227</v>
      </c>
      <c r="D835" s="124" t="s">
        <v>5228</v>
      </c>
      <c r="E835" s="1" t="s">
        <v>120</v>
      </c>
      <c r="F835" s="77" t="s">
        <v>121</v>
      </c>
      <c r="G835" s="3">
        <v>600000</v>
      </c>
      <c r="H835" s="3">
        <f t="shared" si="23"/>
        <v>600000</v>
      </c>
      <c r="I835" s="3">
        <v>1</v>
      </c>
    </row>
    <row r="836" spans="1:9" s="80" customFormat="1" ht="60" x14ac:dyDescent="0.25">
      <c r="A836" s="401"/>
      <c r="B836" s="379"/>
      <c r="C836" s="124" t="s">
        <v>5229</v>
      </c>
      <c r="D836" s="124" t="s">
        <v>5230</v>
      </c>
      <c r="E836" s="1" t="s">
        <v>120</v>
      </c>
      <c r="F836" s="77" t="s">
        <v>121</v>
      </c>
      <c r="G836" s="3">
        <v>405000</v>
      </c>
      <c r="H836" s="3">
        <f t="shared" si="23"/>
        <v>405000</v>
      </c>
      <c r="I836" s="3">
        <v>1</v>
      </c>
    </row>
    <row r="837" spans="1:9" s="80" customFormat="1" ht="45" x14ac:dyDescent="0.25">
      <c r="A837" s="401"/>
      <c r="B837" s="379"/>
      <c r="C837" s="124" t="s">
        <v>5231</v>
      </c>
      <c r="D837" s="124" t="s">
        <v>5232</v>
      </c>
      <c r="E837" s="1" t="s">
        <v>120</v>
      </c>
      <c r="F837" s="77" t="s">
        <v>121</v>
      </c>
      <c r="G837" s="3">
        <v>30000000</v>
      </c>
      <c r="H837" s="3">
        <f t="shared" si="23"/>
        <v>30000000</v>
      </c>
      <c r="I837" s="3">
        <v>1</v>
      </c>
    </row>
    <row r="838" spans="1:9" s="80" customFormat="1" ht="60" x14ac:dyDescent="0.25">
      <c r="A838" s="401"/>
      <c r="B838" s="379"/>
      <c r="C838" s="126" t="s">
        <v>5233</v>
      </c>
      <c r="D838" s="124" t="s">
        <v>5234</v>
      </c>
      <c r="E838" s="77" t="s">
        <v>14</v>
      </c>
      <c r="F838" s="77" t="s">
        <v>121</v>
      </c>
      <c r="G838" s="3">
        <v>4000000</v>
      </c>
      <c r="H838" s="3">
        <f t="shared" si="23"/>
        <v>4000000</v>
      </c>
      <c r="I838" s="3">
        <v>1</v>
      </c>
    </row>
    <row r="839" spans="1:9" s="80" customFormat="1" ht="60" x14ac:dyDescent="0.25">
      <c r="A839" s="401"/>
      <c r="B839" s="379"/>
      <c r="C839" s="126" t="s">
        <v>5235</v>
      </c>
      <c r="D839" s="124" t="s">
        <v>5236</v>
      </c>
      <c r="E839" s="77" t="s">
        <v>14</v>
      </c>
      <c r="F839" s="77" t="s">
        <v>121</v>
      </c>
      <c r="G839" s="3">
        <v>3000000</v>
      </c>
      <c r="H839" s="3">
        <f t="shared" si="23"/>
        <v>3000000</v>
      </c>
      <c r="I839" s="3">
        <v>1</v>
      </c>
    </row>
    <row r="840" spans="1:9" s="80" customFormat="1" ht="90" x14ac:dyDescent="0.25">
      <c r="A840" s="401"/>
      <c r="B840" s="379"/>
      <c r="C840" s="126" t="s">
        <v>5237</v>
      </c>
      <c r="D840" s="124" t="s">
        <v>5238</v>
      </c>
      <c r="E840" s="77" t="s">
        <v>120</v>
      </c>
      <c r="F840" s="77" t="s">
        <v>121</v>
      </c>
      <c r="G840" s="3">
        <v>750000</v>
      </c>
      <c r="H840" s="3">
        <f t="shared" si="23"/>
        <v>750000</v>
      </c>
      <c r="I840" s="3">
        <v>1</v>
      </c>
    </row>
    <row r="841" spans="1:9" s="80" customFormat="1" ht="105" x14ac:dyDescent="0.25">
      <c r="A841" s="401"/>
      <c r="B841" s="379"/>
      <c r="C841" s="126" t="s">
        <v>5239</v>
      </c>
      <c r="D841" s="124" t="s">
        <v>5240</v>
      </c>
      <c r="E841" s="77" t="s">
        <v>120</v>
      </c>
      <c r="F841" s="77" t="s">
        <v>121</v>
      </c>
      <c r="G841" s="3">
        <v>17740000</v>
      </c>
      <c r="H841" s="3">
        <f t="shared" si="23"/>
        <v>17740000</v>
      </c>
      <c r="I841" s="3">
        <v>1</v>
      </c>
    </row>
    <row r="842" spans="1:9" s="80" customFormat="1" ht="90" x14ac:dyDescent="0.25">
      <c r="A842" s="401"/>
      <c r="B842" s="379"/>
      <c r="C842" s="126" t="s">
        <v>5241</v>
      </c>
      <c r="D842" s="124" t="s">
        <v>5242</v>
      </c>
      <c r="E842" s="77" t="s">
        <v>120</v>
      </c>
      <c r="F842" s="77" t="s">
        <v>121</v>
      </c>
      <c r="G842" s="3">
        <v>12970000</v>
      </c>
      <c r="H842" s="3">
        <f t="shared" si="23"/>
        <v>12970000</v>
      </c>
      <c r="I842" s="3">
        <v>1</v>
      </c>
    </row>
    <row r="843" spans="1:9" s="80" customFormat="1" ht="150" x14ac:dyDescent="0.25">
      <c r="A843" s="401"/>
      <c r="B843" s="379"/>
      <c r="C843" s="126" t="s">
        <v>5243</v>
      </c>
      <c r="D843" s="124" t="s">
        <v>5244</v>
      </c>
      <c r="E843" s="77" t="s">
        <v>120</v>
      </c>
      <c r="F843" s="77" t="s">
        <v>121</v>
      </c>
      <c r="G843" s="3">
        <v>2000000</v>
      </c>
      <c r="H843" s="3">
        <f t="shared" si="23"/>
        <v>2000000</v>
      </c>
      <c r="I843" s="3">
        <v>1</v>
      </c>
    </row>
    <row r="844" spans="1:9" s="80" customFormat="1" ht="75" x14ac:dyDescent="0.25">
      <c r="A844" s="401"/>
      <c r="B844" s="379"/>
      <c r="C844" s="130">
        <v>79951110</v>
      </c>
      <c r="D844" s="129" t="s">
        <v>5245</v>
      </c>
      <c r="E844" s="82" t="s">
        <v>14</v>
      </c>
      <c r="F844" s="82" t="s">
        <v>121</v>
      </c>
      <c r="G844" s="17">
        <v>5000000</v>
      </c>
      <c r="H844" s="17">
        <f t="shared" si="23"/>
        <v>5000000</v>
      </c>
      <c r="I844" s="17">
        <v>1</v>
      </c>
    </row>
    <row r="845" spans="1:9" s="80" customFormat="1" ht="45" x14ac:dyDescent="0.25">
      <c r="A845" s="401"/>
      <c r="B845" s="379"/>
      <c r="C845" s="126" t="s">
        <v>5246</v>
      </c>
      <c r="D845" s="124" t="s">
        <v>5247</v>
      </c>
      <c r="E845" s="77" t="s">
        <v>14</v>
      </c>
      <c r="F845" s="77" t="s">
        <v>121</v>
      </c>
      <c r="G845" s="3">
        <v>6000000</v>
      </c>
      <c r="H845" s="3">
        <f t="shared" si="23"/>
        <v>6000000</v>
      </c>
      <c r="I845" s="3">
        <v>1</v>
      </c>
    </row>
    <row r="846" spans="1:9" s="80" customFormat="1" x14ac:dyDescent="0.25">
      <c r="A846" s="401"/>
      <c r="B846" s="379"/>
      <c r="C846" s="126" t="s">
        <v>5248</v>
      </c>
      <c r="D846" s="124" t="s">
        <v>5249</v>
      </c>
      <c r="E846" s="77" t="s">
        <v>120</v>
      </c>
      <c r="F846" s="77" t="s">
        <v>121</v>
      </c>
      <c r="G846" s="3">
        <v>120000</v>
      </c>
      <c r="H846" s="3">
        <f t="shared" si="23"/>
        <v>120000</v>
      </c>
      <c r="I846" s="3">
        <v>1</v>
      </c>
    </row>
    <row r="847" spans="1:9" s="80" customFormat="1" ht="45" x14ac:dyDescent="0.25">
      <c r="A847" s="401"/>
      <c r="B847" s="379"/>
      <c r="C847" s="126" t="s">
        <v>5250</v>
      </c>
      <c r="D847" s="124" t="s">
        <v>5251</v>
      </c>
      <c r="E847" s="77" t="s">
        <v>14</v>
      </c>
      <c r="F847" s="77" t="s">
        <v>121</v>
      </c>
      <c r="G847" s="3">
        <v>10000000</v>
      </c>
      <c r="H847" s="3">
        <f t="shared" si="23"/>
        <v>10000000</v>
      </c>
      <c r="I847" s="3">
        <v>1</v>
      </c>
    </row>
    <row r="848" spans="1:9" s="80" customFormat="1" ht="39.950000000000003" customHeight="1" x14ac:dyDescent="0.25">
      <c r="A848" s="401"/>
      <c r="B848" s="386" t="s">
        <v>5252</v>
      </c>
      <c r="C848" s="387"/>
      <c r="D848" s="387"/>
      <c r="E848" s="387"/>
      <c r="F848" s="387"/>
      <c r="G848" s="388"/>
      <c r="H848" s="2">
        <f>SUM(H849+H851)</f>
        <v>112482500</v>
      </c>
      <c r="I848" s="2"/>
    </row>
    <row r="849" spans="1:9" s="80" customFormat="1" x14ac:dyDescent="0.25">
      <c r="A849" s="401"/>
      <c r="B849" s="378" t="s">
        <v>154</v>
      </c>
      <c r="C849" s="378"/>
      <c r="D849" s="378"/>
      <c r="E849" s="378"/>
      <c r="F849" s="378"/>
      <c r="G849" s="378"/>
      <c r="H849" s="75">
        <f>SUM(H850:H850)</f>
        <v>111904000</v>
      </c>
      <c r="I849" s="75"/>
    </row>
    <row r="850" spans="1:9" s="80" customFormat="1" ht="45" x14ac:dyDescent="0.25">
      <c r="A850" s="401"/>
      <c r="B850" s="77">
        <v>5113</v>
      </c>
      <c r="C850" s="130">
        <v>45611200</v>
      </c>
      <c r="D850" s="129" t="s">
        <v>5253</v>
      </c>
      <c r="E850" s="82" t="s">
        <v>149</v>
      </c>
      <c r="F850" s="82" t="s">
        <v>121</v>
      </c>
      <c r="G850" s="17">
        <v>111904000</v>
      </c>
      <c r="H850" s="17">
        <f>G850*I850</f>
        <v>111904000</v>
      </c>
      <c r="I850" s="17">
        <v>1</v>
      </c>
    </row>
    <row r="851" spans="1:9" s="80" customFormat="1" x14ac:dyDescent="0.25">
      <c r="A851" s="401"/>
      <c r="B851" s="378" t="s">
        <v>118</v>
      </c>
      <c r="C851" s="378"/>
      <c r="D851" s="378"/>
      <c r="E851" s="378"/>
      <c r="F851" s="378"/>
      <c r="G851" s="378"/>
      <c r="H851" s="75">
        <f>SUM(H852:H852)</f>
        <v>578500</v>
      </c>
      <c r="I851" s="75"/>
    </row>
    <row r="852" spans="1:9" s="80" customFormat="1" ht="75" x14ac:dyDescent="0.25">
      <c r="A852" s="401"/>
      <c r="B852" s="77">
        <v>5113</v>
      </c>
      <c r="C852" s="126" t="s">
        <v>5254</v>
      </c>
      <c r="D852" s="124" t="s">
        <v>5255</v>
      </c>
      <c r="E852" s="77" t="s">
        <v>120</v>
      </c>
      <c r="F852" s="77" t="s">
        <v>121</v>
      </c>
      <c r="G852" s="3">
        <v>578500</v>
      </c>
      <c r="H852" s="3">
        <f>G852*I852</f>
        <v>578500</v>
      </c>
      <c r="I852" s="3">
        <v>1</v>
      </c>
    </row>
    <row r="853" spans="1:9" s="80" customFormat="1" ht="39.950000000000003" customHeight="1" x14ac:dyDescent="0.25">
      <c r="A853" s="401"/>
      <c r="B853" s="389" t="s">
        <v>2338</v>
      </c>
      <c r="C853" s="389"/>
      <c r="D853" s="389"/>
      <c r="E853" s="389"/>
      <c r="F853" s="389"/>
      <c r="G853" s="389"/>
      <c r="H853" s="2">
        <f>SUM(H854)</f>
        <v>0</v>
      </c>
      <c r="I853" s="2"/>
    </row>
    <row r="854" spans="1:9" s="80" customFormat="1" x14ac:dyDescent="0.25">
      <c r="A854" s="401"/>
      <c r="B854" s="378" t="s">
        <v>154</v>
      </c>
      <c r="C854" s="378"/>
      <c r="D854" s="378"/>
      <c r="E854" s="378"/>
      <c r="F854" s="378"/>
      <c r="G854" s="378"/>
      <c r="H854" s="75">
        <f>SUM(H856:H856)</f>
        <v>0</v>
      </c>
      <c r="I854" s="75"/>
    </row>
    <row r="855" spans="1:9" s="80" customFormat="1" x14ac:dyDescent="0.25">
      <c r="A855" s="401"/>
      <c r="B855" s="79"/>
      <c r="C855" s="122"/>
      <c r="D855" s="122"/>
      <c r="E855" s="79"/>
      <c r="F855" s="79"/>
      <c r="G855" s="75"/>
      <c r="H855" s="75"/>
      <c r="I855" s="75"/>
    </row>
    <row r="856" spans="1:9" s="80" customFormat="1" ht="45" x14ac:dyDescent="0.25">
      <c r="A856" s="401"/>
      <c r="B856" s="77">
        <v>4251</v>
      </c>
      <c r="C856" s="130">
        <v>45211149</v>
      </c>
      <c r="D856" s="129" t="s">
        <v>5256</v>
      </c>
      <c r="E856" s="82" t="s">
        <v>149</v>
      </c>
      <c r="F856" s="82" t="s">
        <v>121</v>
      </c>
      <c r="G856" s="17">
        <v>0</v>
      </c>
      <c r="H856" s="17">
        <f>G856*I856</f>
        <v>0</v>
      </c>
      <c r="I856" s="17">
        <v>1</v>
      </c>
    </row>
    <row r="857" spans="1:9" s="80" customFormat="1" x14ac:dyDescent="0.25">
      <c r="A857" s="401"/>
      <c r="B857" s="77"/>
      <c r="C857" s="130"/>
      <c r="D857" s="378" t="s">
        <v>118</v>
      </c>
      <c r="E857" s="378"/>
      <c r="F857" s="378"/>
      <c r="G857" s="378"/>
      <c r="H857" s="378"/>
      <c r="I857" s="378"/>
    </row>
    <row r="858" spans="1:9" s="80" customFormat="1" ht="30" x14ac:dyDescent="0.25">
      <c r="A858" s="401"/>
      <c r="B858" s="77">
        <v>5112</v>
      </c>
      <c r="C858" s="123" t="s">
        <v>5257</v>
      </c>
      <c r="D858" s="123" t="s">
        <v>5258</v>
      </c>
      <c r="E858" s="77" t="s">
        <v>120</v>
      </c>
      <c r="F858" s="77" t="s">
        <v>121</v>
      </c>
      <c r="G858" s="3">
        <v>96410000</v>
      </c>
      <c r="H858" s="3">
        <f>G858*I858</f>
        <v>96410000</v>
      </c>
      <c r="I858" s="3">
        <v>1</v>
      </c>
    </row>
    <row r="859" spans="1:9" s="80" customFormat="1" ht="39.950000000000003" customHeight="1" x14ac:dyDescent="0.25">
      <c r="A859" s="401"/>
      <c r="B859" s="389" t="s">
        <v>5259</v>
      </c>
      <c r="C859" s="389"/>
      <c r="D859" s="389"/>
      <c r="E859" s="389"/>
      <c r="F859" s="389"/>
      <c r="G859" s="389"/>
      <c r="H859" s="2">
        <f>SUM(H860)</f>
        <v>0</v>
      </c>
      <c r="I859" s="2"/>
    </row>
    <row r="860" spans="1:9" s="80" customFormat="1" x14ac:dyDescent="0.25">
      <c r="A860" s="401"/>
      <c r="B860" s="378" t="s">
        <v>11</v>
      </c>
      <c r="C860" s="378"/>
      <c r="D860" s="378"/>
      <c r="E860" s="378"/>
      <c r="F860" s="378"/>
      <c r="G860" s="378"/>
      <c r="H860" s="75">
        <f>SUM(H861:H861)</f>
        <v>0</v>
      </c>
      <c r="I860" s="75"/>
    </row>
    <row r="861" spans="1:9" s="80" customFormat="1" x14ac:dyDescent="0.25">
      <c r="A861" s="401"/>
      <c r="B861" s="77">
        <v>4239</v>
      </c>
      <c r="C861" s="130">
        <v>15897200</v>
      </c>
      <c r="D861" s="129" t="s">
        <v>276</v>
      </c>
      <c r="E861" s="82" t="s">
        <v>126</v>
      </c>
      <c r="F861" s="82" t="s">
        <v>15</v>
      </c>
      <c r="G861" s="17">
        <v>0</v>
      </c>
      <c r="H861" s="17">
        <f>G861*I861</f>
        <v>0</v>
      </c>
      <c r="I861" s="17">
        <v>5175</v>
      </c>
    </row>
    <row r="862" spans="1:9" s="80" customFormat="1" ht="39.950000000000003" customHeight="1" x14ac:dyDescent="0.25">
      <c r="A862" s="401"/>
      <c r="B862" s="389" t="s">
        <v>3293</v>
      </c>
      <c r="C862" s="389"/>
      <c r="D862" s="389"/>
      <c r="E862" s="389"/>
      <c r="F862" s="389"/>
      <c r="G862" s="389"/>
      <c r="H862" s="2">
        <f>SUM(H863+H915+H917)</f>
        <v>341720116</v>
      </c>
      <c r="I862" s="2"/>
    </row>
    <row r="863" spans="1:9" s="80" customFormat="1" x14ac:dyDescent="0.25">
      <c r="A863" s="401"/>
      <c r="B863" s="378" t="s">
        <v>11</v>
      </c>
      <c r="C863" s="378"/>
      <c r="D863" s="378"/>
      <c r="E863" s="378"/>
      <c r="F863" s="378"/>
      <c r="G863" s="378"/>
      <c r="H863" s="75">
        <f>SUM(H864:H889)</f>
        <v>199695000</v>
      </c>
      <c r="I863" s="75"/>
    </row>
    <row r="864" spans="1:9" s="80" customFormat="1" x14ac:dyDescent="0.25">
      <c r="A864" s="401"/>
      <c r="B864" s="357">
        <v>5129</v>
      </c>
      <c r="C864" s="126" t="s">
        <v>5260</v>
      </c>
      <c r="D864" s="124" t="s">
        <v>5261</v>
      </c>
      <c r="E864" s="77" t="s">
        <v>14</v>
      </c>
      <c r="F864" s="77" t="s">
        <v>15</v>
      </c>
      <c r="G864" s="3">
        <v>30000</v>
      </c>
      <c r="H864" s="3">
        <f t="shared" ref="H864:H889" si="24">G864*I864</f>
        <v>11460000</v>
      </c>
      <c r="I864" s="3">
        <v>382</v>
      </c>
    </row>
    <row r="865" spans="1:9" s="80" customFormat="1" x14ac:dyDescent="0.25">
      <c r="A865" s="401"/>
      <c r="B865" s="358"/>
      <c r="C865" s="126" t="s">
        <v>5262</v>
      </c>
      <c r="D865" s="124" t="s">
        <v>740</v>
      </c>
      <c r="E865" s="77" t="s">
        <v>14</v>
      </c>
      <c r="F865" s="77" t="s">
        <v>15</v>
      </c>
      <c r="G865" s="3">
        <v>35000</v>
      </c>
      <c r="H865" s="3">
        <f t="shared" si="24"/>
        <v>7805000</v>
      </c>
      <c r="I865" s="3">
        <v>223</v>
      </c>
    </row>
    <row r="866" spans="1:9" s="80" customFormat="1" x14ac:dyDescent="0.25">
      <c r="A866" s="401"/>
      <c r="B866" s="358"/>
      <c r="C866" s="126" t="s">
        <v>5263</v>
      </c>
      <c r="D866" s="124" t="s">
        <v>4678</v>
      </c>
      <c r="E866" s="77" t="s">
        <v>14</v>
      </c>
      <c r="F866" s="77" t="s">
        <v>15</v>
      </c>
      <c r="G866" s="3">
        <v>45000</v>
      </c>
      <c r="H866" s="3">
        <f t="shared" si="24"/>
        <v>6660000</v>
      </c>
      <c r="I866" s="3">
        <v>148</v>
      </c>
    </row>
    <row r="867" spans="1:9" s="80" customFormat="1" ht="30" x14ac:dyDescent="0.25">
      <c r="A867" s="401"/>
      <c r="B867" s="358"/>
      <c r="C867" s="126" t="s">
        <v>5264</v>
      </c>
      <c r="D867" s="124" t="s">
        <v>5265</v>
      </c>
      <c r="E867" s="77" t="s">
        <v>14</v>
      </c>
      <c r="F867" s="77" t="s">
        <v>15</v>
      </c>
      <c r="G867" s="3">
        <v>14000</v>
      </c>
      <c r="H867" s="3">
        <f t="shared" si="24"/>
        <v>3318000</v>
      </c>
      <c r="I867" s="3">
        <v>237</v>
      </c>
    </row>
    <row r="868" spans="1:9" s="80" customFormat="1" ht="30" x14ac:dyDescent="0.25">
      <c r="A868" s="401"/>
      <c r="B868" s="358"/>
      <c r="C868" s="126" t="s">
        <v>5266</v>
      </c>
      <c r="D868" s="124" t="s">
        <v>5267</v>
      </c>
      <c r="E868" s="77" t="s">
        <v>14</v>
      </c>
      <c r="F868" s="77" t="s">
        <v>15</v>
      </c>
      <c r="G868" s="3">
        <v>14000</v>
      </c>
      <c r="H868" s="3">
        <f t="shared" si="24"/>
        <v>3542000</v>
      </c>
      <c r="I868" s="3">
        <v>253</v>
      </c>
    </row>
    <row r="869" spans="1:9" s="80" customFormat="1" ht="30" x14ac:dyDescent="0.25">
      <c r="A869" s="401"/>
      <c r="B869" s="358"/>
      <c r="C869" s="126" t="s">
        <v>5268</v>
      </c>
      <c r="D869" s="124" t="s">
        <v>5269</v>
      </c>
      <c r="E869" s="77" t="s">
        <v>14</v>
      </c>
      <c r="F869" s="77" t="s">
        <v>15</v>
      </c>
      <c r="G869" s="3">
        <v>14000</v>
      </c>
      <c r="H869" s="3">
        <f t="shared" si="24"/>
        <v>3780000</v>
      </c>
      <c r="I869" s="3">
        <v>270</v>
      </c>
    </row>
    <row r="870" spans="1:9" s="80" customFormat="1" x14ac:dyDescent="0.25">
      <c r="A870" s="401"/>
      <c r="B870" s="358"/>
      <c r="C870" s="126" t="s">
        <v>5270</v>
      </c>
      <c r="D870" s="124" t="s">
        <v>4678</v>
      </c>
      <c r="E870" s="77" t="s">
        <v>14</v>
      </c>
      <c r="F870" s="77" t="s">
        <v>15</v>
      </c>
      <c r="G870" s="3">
        <v>52000</v>
      </c>
      <c r="H870" s="3">
        <f t="shared" si="24"/>
        <v>2340000</v>
      </c>
      <c r="I870" s="3">
        <v>45</v>
      </c>
    </row>
    <row r="871" spans="1:9" s="80" customFormat="1" x14ac:dyDescent="0.25">
      <c r="A871" s="401"/>
      <c r="B871" s="358"/>
      <c r="C871" s="126" t="s">
        <v>5271</v>
      </c>
      <c r="D871" s="124" t="s">
        <v>4678</v>
      </c>
      <c r="E871" s="77" t="s">
        <v>14</v>
      </c>
      <c r="F871" s="77" t="s">
        <v>15</v>
      </c>
      <c r="G871" s="3">
        <v>75000</v>
      </c>
      <c r="H871" s="3">
        <f t="shared" si="24"/>
        <v>2775000</v>
      </c>
      <c r="I871" s="3">
        <v>37</v>
      </c>
    </row>
    <row r="872" spans="1:9" s="80" customFormat="1" ht="30" x14ac:dyDescent="0.25">
      <c r="A872" s="401"/>
      <c r="B872" s="358"/>
      <c r="C872" s="126" t="s">
        <v>5272</v>
      </c>
      <c r="D872" s="124" t="s">
        <v>5273</v>
      </c>
      <c r="E872" s="77" t="s">
        <v>14</v>
      </c>
      <c r="F872" s="77" t="s">
        <v>15</v>
      </c>
      <c r="G872" s="3">
        <v>85000</v>
      </c>
      <c r="H872" s="3">
        <f t="shared" si="24"/>
        <v>12495000</v>
      </c>
      <c r="I872" s="3">
        <v>147</v>
      </c>
    </row>
    <row r="873" spans="1:9" s="80" customFormat="1" x14ac:dyDescent="0.25">
      <c r="A873" s="401"/>
      <c r="B873" s="358"/>
      <c r="C873" s="126" t="s">
        <v>5274</v>
      </c>
      <c r="D873" s="124" t="s">
        <v>1946</v>
      </c>
      <c r="E873" s="77" t="s">
        <v>14</v>
      </c>
      <c r="F873" s="77" t="s">
        <v>15</v>
      </c>
      <c r="G873" s="3">
        <v>40000</v>
      </c>
      <c r="H873" s="3">
        <f t="shared" si="24"/>
        <v>9160000</v>
      </c>
      <c r="I873" s="3">
        <v>229</v>
      </c>
    </row>
    <row r="874" spans="1:9" s="80" customFormat="1" x14ac:dyDescent="0.25">
      <c r="A874" s="401"/>
      <c r="B874" s="358"/>
      <c r="C874" s="126" t="s">
        <v>5275</v>
      </c>
      <c r="D874" s="124" t="s">
        <v>5276</v>
      </c>
      <c r="E874" s="77" t="s">
        <v>14</v>
      </c>
      <c r="F874" s="77" t="s">
        <v>15</v>
      </c>
      <c r="G874" s="3">
        <v>18000</v>
      </c>
      <c r="H874" s="3">
        <f t="shared" si="24"/>
        <v>10422000</v>
      </c>
      <c r="I874" s="3">
        <v>579</v>
      </c>
    </row>
    <row r="875" spans="1:9" s="80" customFormat="1" ht="30" x14ac:dyDescent="0.25">
      <c r="A875" s="401"/>
      <c r="B875" s="358"/>
      <c r="C875" s="126" t="s">
        <v>5277</v>
      </c>
      <c r="D875" s="124" t="s">
        <v>5278</v>
      </c>
      <c r="E875" s="77" t="s">
        <v>14</v>
      </c>
      <c r="F875" s="77" t="s">
        <v>15</v>
      </c>
      <c r="G875" s="3">
        <v>4000</v>
      </c>
      <c r="H875" s="3">
        <f t="shared" si="24"/>
        <v>3340000</v>
      </c>
      <c r="I875" s="3">
        <v>835</v>
      </c>
    </row>
    <row r="876" spans="1:9" s="80" customFormat="1" ht="30" x14ac:dyDescent="0.25">
      <c r="A876" s="401"/>
      <c r="B876" s="358"/>
      <c r="C876" s="126" t="s">
        <v>5279</v>
      </c>
      <c r="D876" s="124" t="s">
        <v>5280</v>
      </c>
      <c r="E876" s="77" t="s">
        <v>14</v>
      </c>
      <c r="F876" s="77" t="s">
        <v>15</v>
      </c>
      <c r="G876" s="3">
        <v>4000</v>
      </c>
      <c r="H876" s="3">
        <f t="shared" si="24"/>
        <v>4544000</v>
      </c>
      <c r="I876" s="3">
        <v>1136</v>
      </c>
    </row>
    <row r="877" spans="1:9" s="80" customFormat="1" ht="30" x14ac:dyDescent="0.25">
      <c r="A877" s="401"/>
      <c r="B877" s="358"/>
      <c r="C877" s="126" t="s">
        <v>5281</v>
      </c>
      <c r="D877" s="124" t="s">
        <v>5282</v>
      </c>
      <c r="E877" s="77" t="s">
        <v>14</v>
      </c>
      <c r="F877" s="77" t="s">
        <v>15</v>
      </c>
      <c r="G877" s="3">
        <v>4000</v>
      </c>
      <c r="H877" s="3">
        <f t="shared" si="24"/>
        <v>5204000</v>
      </c>
      <c r="I877" s="3">
        <v>1301</v>
      </c>
    </row>
    <row r="878" spans="1:9" s="80" customFormat="1" x14ac:dyDescent="0.25">
      <c r="A878" s="401"/>
      <c r="B878" s="358"/>
      <c r="C878" s="126" t="s">
        <v>5283</v>
      </c>
      <c r="D878" s="124" t="s">
        <v>4686</v>
      </c>
      <c r="E878" s="77" t="s">
        <v>14</v>
      </c>
      <c r="F878" s="77" t="s">
        <v>15</v>
      </c>
      <c r="G878" s="3">
        <v>35000</v>
      </c>
      <c r="H878" s="3">
        <f t="shared" si="24"/>
        <v>5460000</v>
      </c>
      <c r="I878" s="3">
        <v>156</v>
      </c>
    </row>
    <row r="879" spans="1:9" s="80" customFormat="1" x14ac:dyDescent="0.25">
      <c r="A879" s="401"/>
      <c r="B879" s="358"/>
      <c r="C879" s="126" t="s">
        <v>5284</v>
      </c>
      <c r="D879" s="124" t="s">
        <v>4686</v>
      </c>
      <c r="E879" s="77" t="s">
        <v>14</v>
      </c>
      <c r="F879" s="77" t="s">
        <v>15</v>
      </c>
      <c r="G879" s="3">
        <v>18000</v>
      </c>
      <c r="H879" s="3">
        <f t="shared" si="24"/>
        <v>4896000</v>
      </c>
      <c r="I879" s="3">
        <v>272</v>
      </c>
    </row>
    <row r="880" spans="1:9" s="80" customFormat="1" ht="45" x14ac:dyDescent="0.25">
      <c r="A880" s="401"/>
      <c r="B880" s="358"/>
      <c r="C880" s="126" t="s">
        <v>5285</v>
      </c>
      <c r="D880" s="124" t="s">
        <v>5286</v>
      </c>
      <c r="E880" s="77" t="s">
        <v>14</v>
      </c>
      <c r="F880" s="77" t="s">
        <v>15</v>
      </c>
      <c r="G880" s="3">
        <v>45000</v>
      </c>
      <c r="H880" s="3">
        <f t="shared" si="24"/>
        <v>1035000</v>
      </c>
      <c r="I880" s="3">
        <v>23</v>
      </c>
    </row>
    <row r="881" spans="1:9" s="80" customFormat="1" ht="60" x14ac:dyDescent="0.25">
      <c r="A881" s="401"/>
      <c r="B881" s="358"/>
      <c r="C881" s="126" t="s">
        <v>5287</v>
      </c>
      <c r="D881" s="124" t="s">
        <v>5288</v>
      </c>
      <c r="E881" s="77" t="s">
        <v>14</v>
      </c>
      <c r="F881" s="77" t="s">
        <v>15</v>
      </c>
      <c r="G881" s="3">
        <v>65000</v>
      </c>
      <c r="H881" s="3">
        <f t="shared" si="24"/>
        <v>1300000</v>
      </c>
      <c r="I881" s="3">
        <v>20</v>
      </c>
    </row>
    <row r="882" spans="1:9" s="80" customFormat="1" x14ac:dyDescent="0.25">
      <c r="A882" s="401"/>
      <c r="B882" s="358"/>
      <c r="C882" s="126" t="s">
        <v>5289</v>
      </c>
      <c r="D882" s="124" t="s">
        <v>3295</v>
      </c>
      <c r="E882" s="77" t="s">
        <v>14</v>
      </c>
      <c r="F882" s="77" t="s">
        <v>15</v>
      </c>
      <c r="G882" s="3">
        <v>55000</v>
      </c>
      <c r="H882" s="3">
        <f t="shared" si="24"/>
        <v>23100000</v>
      </c>
      <c r="I882" s="3">
        <v>420</v>
      </c>
    </row>
    <row r="883" spans="1:9" s="80" customFormat="1" x14ac:dyDescent="0.25">
      <c r="A883" s="401"/>
      <c r="B883" s="358"/>
      <c r="C883" s="126" t="s">
        <v>5290</v>
      </c>
      <c r="D883" s="124" t="s">
        <v>3295</v>
      </c>
      <c r="E883" s="77" t="s">
        <v>14</v>
      </c>
      <c r="F883" s="77" t="s">
        <v>15</v>
      </c>
      <c r="G883" s="3">
        <v>75000</v>
      </c>
      <c r="H883" s="3">
        <f t="shared" si="24"/>
        <v>21300000</v>
      </c>
      <c r="I883" s="3">
        <v>284</v>
      </c>
    </row>
    <row r="884" spans="1:9" s="80" customFormat="1" x14ac:dyDescent="0.25">
      <c r="A884" s="401"/>
      <c r="B884" s="358"/>
      <c r="C884" s="126" t="s">
        <v>5291</v>
      </c>
      <c r="D884" s="124" t="s">
        <v>1949</v>
      </c>
      <c r="E884" s="77" t="s">
        <v>14</v>
      </c>
      <c r="F884" s="77" t="s">
        <v>15</v>
      </c>
      <c r="G884" s="3">
        <v>52000</v>
      </c>
      <c r="H884" s="3">
        <f t="shared" si="24"/>
        <v>20384000</v>
      </c>
      <c r="I884" s="3">
        <v>392</v>
      </c>
    </row>
    <row r="885" spans="1:9" s="80" customFormat="1" x14ac:dyDescent="0.25">
      <c r="A885" s="401"/>
      <c r="B885" s="358"/>
      <c r="C885" s="126" t="s">
        <v>5292</v>
      </c>
      <c r="D885" s="124" t="s">
        <v>1952</v>
      </c>
      <c r="E885" s="77" t="s">
        <v>14</v>
      </c>
      <c r="F885" s="77" t="s">
        <v>15</v>
      </c>
      <c r="G885" s="3">
        <v>350000</v>
      </c>
      <c r="H885" s="3">
        <f t="shared" si="24"/>
        <v>10150000</v>
      </c>
      <c r="I885" s="3">
        <v>29</v>
      </c>
    </row>
    <row r="886" spans="1:9" s="80" customFormat="1" ht="30" x14ac:dyDescent="0.25">
      <c r="A886" s="401"/>
      <c r="B886" s="358"/>
      <c r="C886" s="126" t="s">
        <v>4309</v>
      </c>
      <c r="D886" s="124" t="s">
        <v>5293</v>
      </c>
      <c r="E886" s="77" t="s">
        <v>14</v>
      </c>
      <c r="F886" s="77" t="s">
        <v>15</v>
      </c>
      <c r="G886" s="3">
        <v>1700000</v>
      </c>
      <c r="H886" s="3">
        <f t="shared" si="24"/>
        <v>13600000</v>
      </c>
      <c r="I886" s="3">
        <v>8</v>
      </c>
    </row>
    <row r="887" spans="1:9" s="80" customFormat="1" x14ac:dyDescent="0.25">
      <c r="A887" s="401"/>
      <c r="B887" s="358"/>
      <c r="C887" s="126" t="s">
        <v>5294</v>
      </c>
      <c r="D887" s="124" t="s">
        <v>3297</v>
      </c>
      <c r="E887" s="77" t="s">
        <v>14</v>
      </c>
      <c r="F887" s="77" t="s">
        <v>15</v>
      </c>
      <c r="G887" s="3">
        <v>350000</v>
      </c>
      <c r="H887" s="3">
        <f t="shared" si="24"/>
        <v>7000000</v>
      </c>
      <c r="I887" s="3">
        <v>20</v>
      </c>
    </row>
    <row r="888" spans="1:9" s="80" customFormat="1" x14ac:dyDescent="0.25">
      <c r="A888" s="401"/>
      <c r="B888" s="358"/>
      <c r="C888" s="126" t="s">
        <v>5295</v>
      </c>
      <c r="D888" s="124" t="s">
        <v>5296</v>
      </c>
      <c r="E888" s="77" t="s">
        <v>14</v>
      </c>
      <c r="F888" s="77" t="s">
        <v>15</v>
      </c>
      <c r="G888" s="3">
        <v>55000</v>
      </c>
      <c r="H888" s="3">
        <f t="shared" si="24"/>
        <v>1925000</v>
      </c>
      <c r="I888" s="3">
        <v>35</v>
      </c>
    </row>
    <row r="889" spans="1:9" s="80" customFormat="1" x14ac:dyDescent="0.25">
      <c r="A889" s="401"/>
      <c r="B889" s="358"/>
      <c r="C889" s="126" t="s">
        <v>5297</v>
      </c>
      <c r="D889" s="124" t="s">
        <v>5298</v>
      </c>
      <c r="E889" s="77" t="s">
        <v>14</v>
      </c>
      <c r="F889" s="77" t="s">
        <v>15</v>
      </c>
      <c r="G889" s="3">
        <v>30000</v>
      </c>
      <c r="H889" s="3">
        <f t="shared" si="24"/>
        <v>2700000</v>
      </c>
      <c r="I889" s="3">
        <v>90</v>
      </c>
    </row>
    <row r="890" spans="1:9" s="110" customFormat="1" x14ac:dyDescent="0.25">
      <c r="A890" s="401"/>
      <c r="B890" s="358"/>
      <c r="C890" s="127" t="s">
        <v>5636</v>
      </c>
      <c r="D890" s="127" t="s">
        <v>5637</v>
      </c>
      <c r="E890" s="108" t="s">
        <v>126</v>
      </c>
      <c r="F890" s="108" t="s">
        <v>15</v>
      </c>
      <c r="G890" s="112">
        <v>920000</v>
      </c>
      <c r="H890" s="115">
        <v>1840</v>
      </c>
      <c r="I890" s="112">
        <v>2</v>
      </c>
    </row>
    <row r="891" spans="1:9" s="110" customFormat="1" x14ac:dyDescent="0.25">
      <c r="A891" s="401"/>
      <c r="B891" s="358"/>
      <c r="C891" s="127" t="s">
        <v>5638</v>
      </c>
      <c r="D891" s="127" t="s">
        <v>5639</v>
      </c>
      <c r="E891" s="108" t="s">
        <v>126</v>
      </c>
      <c r="F891" s="108" t="s">
        <v>15</v>
      </c>
      <c r="G891" s="112">
        <v>700000</v>
      </c>
      <c r="H891" s="115">
        <v>1400</v>
      </c>
      <c r="I891" s="112">
        <v>2</v>
      </c>
    </row>
    <row r="892" spans="1:9" s="110" customFormat="1" x14ac:dyDescent="0.25">
      <c r="A892" s="401"/>
      <c r="B892" s="358"/>
      <c r="C892" s="127" t="s">
        <v>5640</v>
      </c>
      <c r="D892" s="127" t="s">
        <v>5641</v>
      </c>
      <c r="E892" s="108" t="s">
        <v>126</v>
      </c>
      <c r="F892" s="108" t="s">
        <v>15</v>
      </c>
      <c r="G892" s="112">
        <v>430000</v>
      </c>
      <c r="H892" s="115">
        <v>430</v>
      </c>
      <c r="I892" s="112">
        <v>1</v>
      </c>
    </row>
    <row r="893" spans="1:9" s="110" customFormat="1" x14ac:dyDescent="0.25">
      <c r="A893" s="401"/>
      <c r="B893" s="358"/>
      <c r="C893" s="127" t="s">
        <v>5642</v>
      </c>
      <c r="D893" s="127" t="s">
        <v>5643</v>
      </c>
      <c r="E893" s="108" t="s">
        <v>126</v>
      </c>
      <c r="F893" s="108" t="s">
        <v>15</v>
      </c>
      <c r="G893" s="112">
        <v>525000</v>
      </c>
      <c r="H893" s="115">
        <v>7350</v>
      </c>
      <c r="I893" s="112">
        <v>14</v>
      </c>
    </row>
    <row r="894" spans="1:9" s="110" customFormat="1" x14ac:dyDescent="0.25">
      <c r="A894" s="401"/>
      <c r="B894" s="358"/>
      <c r="C894" s="127" t="s">
        <v>5644</v>
      </c>
      <c r="D894" s="127" t="s">
        <v>5645</v>
      </c>
      <c r="E894" s="108" t="s">
        <v>126</v>
      </c>
      <c r="F894" s="108" t="s">
        <v>15</v>
      </c>
      <c r="G894" s="112">
        <v>325000</v>
      </c>
      <c r="H894" s="115">
        <v>4550</v>
      </c>
      <c r="I894" s="112">
        <v>14</v>
      </c>
    </row>
    <row r="895" spans="1:9" s="110" customFormat="1" x14ac:dyDescent="0.25">
      <c r="A895" s="401"/>
      <c r="B895" s="358"/>
      <c r="C895" s="127" t="s">
        <v>5646</v>
      </c>
      <c r="D895" s="127" t="s">
        <v>5645</v>
      </c>
      <c r="E895" s="108" t="s">
        <v>126</v>
      </c>
      <c r="F895" s="108" t="s">
        <v>15</v>
      </c>
      <c r="G895" s="112">
        <v>190000</v>
      </c>
      <c r="H895" s="115">
        <v>380</v>
      </c>
      <c r="I895" s="112">
        <v>2</v>
      </c>
    </row>
    <row r="896" spans="1:9" s="110" customFormat="1" x14ac:dyDescent="0.25">
      <c r="A896" s="401"/>
      <c r="B896" s="358"/>
      <c r="C896" s="127" t="s">
        <v>5647</v>
      </c>
      <c r="D896" s="127" t="s">
        <v>5645</v>
      </c>
      <c r="E896" s="108" t="s">
        <v>126</v>
      </c>
      <c r="F896" s="108" t="s">
        <v>15</v>
      </c>
      <c r="G896" s="112">
        <v>300000</v>
      </c>
      <c r="H896" s="115">
        <v>300</v>
      </c>
      <c r="I896" s="112">
        <v>1</v>
      </c>
    </row>
    <row r="897" spans="1:9" s="110" customFormat="1" x14ac:dyDescent="0.25">
      <c r="A897" s="401"/>
      <c r="B897" s="358"/>
      <c r="C897" s="127" t="s">
        <v>5648</v>
      </c>
      <c r="D897" s="127" t="s">
        <v>5645</v>
      </c>
      <c r="E897" s="108" t="s">
        <v>126</v>
      </c>
      <c r="F897" s="108" t="s">
        <v>15</v>
      </c>
      <c r="G897" s="112">
        <v>175000</v>
      </c>
      <c r="H897" s="115">
        <v>350</v>
      </c>
      <c r="I897" s="112">
        <v>2</v>
      </c>
    </row>
    <row r="898" spans="1:9" s="110" customFormat="1" x14ac:dyDescent="0.25">
      <c r="A898" s="401"/>
      <c r="B898" s="358"/>
      <c r="C898" s="127" t="s">
        <v>5649</v>
      </c>
      <c r="D898" s="127" t="s">
        <v>5650</v>
      </c>
      <c r="E898" s="108" t="s">
        <v>126</v>
      </c>
      <c r="F898" s="108" t="s">
        <v>15</v>
      </c>
      <c r="G898" s="112">
        <v>50000</v>
      </c>
      <c r="H898" s="115">
        <v>500</v>
      </c>
      <c r="I898" s="112">
        <v>10</v>
      </c>
    </row>
    <row r="899" spans="1:9" s="110" customFormat="1" x14ac:dyDescent="0.25">
      <c r="A899" s="401"/>
      <c r="B899" s="358"/>
      <c r="C899" s="127" t="s">
        <v>5651</v>
      </c>
      <c r="D899" s="127" t="s">
        <v>5652</v>
      </c>
      <c r="E899" s="108" t="s">
        <v>126</v>
      </c>
      <c r="F899" s="108" t="s">
        <v>15</v>
      </c>
      <c r="G899" s="112">
        <v>80400</v>
      </c>
      <c r="H899" s="115">
        <v>2331.6</v>
      </c>
      <c r="I899" s="112">
        <v>29</v>
      </c>
    </row>
    <row r="900" spans="1:9" s="110" customFormat="1" x14ac:dyDescent="0.25">
      <c r="A900" s="401"/>
      <c r="B900" s="358"/>
      <c r="C900" s="127" t="s">
        <v>5653</v>
      </c>
      <c r="D900" s="127" t="s">
        <v>5652</v>
      </c>
      <c r="E900" s="108" t="s">
        <v>126</v>
      </c>
      <c r="F900" s="108" t="s">
        <v>15</v>
      </c>
      <c r="G900" s="112">
        <v>81600</v>
      </c>
      <c r="H900" s="115">
        <v>1713.6</v>
      </c>
      <c r="I900" s="112">
        <v>21</v>
      </c>
    </row>
    <row r="901" spans="1:9" s="110" customFormat="1" x14ac:dyDescent="0.25">
      <c r="A901" s="401"/>
      <c r="B901" s="358"/>
      <c r="C901" s="127" t="s">
        <v>5654</v>
      </c>
      <c r="D901" s="127" t="s">
        <v>5652</v>
      </c>
      <c r="E901" s="108" t="s">
        <v>126</v>
      </c>
      <c r="F901" s="108" t="s">
        <v>15</v>
      </c>
      <c r="G901" s="112">
        <v>82800</v>
      </c>
      <c r="H901" s="115">
        <v>1987.2</v>
      </c>
      <c r="I901" s="112">
        <v>24</v>
      </c>
    </row>
    <row r="902" spans="1:9" s="110" customFormat="1" x14ac:dyDescent="0.25">
      <c r="A902" s="401"/>
      <c r="B902" s="358"/>
      <c r="C902" s="127" t="s">
        <v>5655</v>
      </c>
      <c r="D902" s="127" t="s">
        <v>5652</v>
      </c>
      <c r="E902" s="108" t="s">
        <v>126</v>
      </c>
      <c r="F902" s="108" t="s">
        <v>15</v>
      </c>
      <c r="G902" s="112">
        <v>86800</v>
      </c>
      <c r="H902" s="115">
        <v>347.2</v>
      </c>
      <c r="I902" s="112">
        <v>4</v>
      </c>
    </row>
    <row r="903" spans="1:9" s="110" customFormat="1" x14ac:dyDescent="0.25">
      <c r="A903" s="401"/>
      <c r="B903" s="358"/>
      <c r="C903" s="127" t="s">
        <v>5656</v>
      </c>
      <c r="D903" s="127" t="s">
        <v>5657</v>
      </c>
      <c r="E903" s="108" t="s">
        <v>126</v>
      </c>
      <c r="F903" s="108" t="s">
        <v>15</v>
      </c>
      <c r="G903" s="112">
        <v>330000</v>
      </c>
      <c r="H903" s="115">
        <v>2640</v>
      </c>
      <c r="I903" s="112">
        <v>8</v>
      </c>
    </row>
    <row r="904" spans="1:9" s="110" customFormat="1" x14ac:dyDescent="0.25">
      <c r="A904" s="401"/>
      <c r="B904" s="358"/>
      <c r="C904" s="127" t="s">
        <v>5658</v>
      </c>
      <c r="D904" s="127" t="s">
        <v>5657</v>
      </c>
      <c r="E904" s="108" t="s">
        <v>126</v>
      </c>
      <c r="F904" s="108" t="s">
        <v>15</v>
      </c>
      <c r="G904" s="112">
        <v>350000</v>
      </c>
      <c r="H904" s="115">
        <v>1750</v>
      </c>
      <c r="I904" s="112">
        <v>5</v>
      </c>
    </row>
    <row r="905" spans="1:9" s="110" customFormat="1" x14ac:dyDescent="0.25">
      <c r="A905" s="401"/>
      <c r="B905" s="358"/>
      <c r="C905" s="127" t="s">
        <v>5659</v>
      </c>
      <c r="D905" s="127" t="s">
        <v>5657</v>
      </c>
      <c r="E905" s="108" t="s">
        <v>126</v>
      </c>
      <c r="F905" s="108" t="s">
        <v>15</v>
      </c>
      <c r="G905" s="112">
        <v>370000</v>
      </c>
      <c r="H905" s="115">
        <v>2590</v>
      </c>
      <c r="I905" s="112">
        <v>7</v>
      </c>
    </row>
    <row r="906" spans="1:9" s="110" customFormat="1" x14ac:dyDescent="0.25">
      <c r="A906" s="401"/>
      <c r="B906" s="358"/>
      <c r="C906" s="127" t="s">
        <v>5660</v>
      </c>
      <c r="D906" s="127" t="s">
        <v>5661</v>
      </c>
      <c r="E906" s="108" t="s">
        <v>126</v>
      </c>
      <c r="F906" s="108" t="s">
        <v>15</v>
      </c>
      <c r="G906" s="112">
        <v>920000</v>
      </c>
      <c r="H906" s="115">
        <v>1840</v>
      </c>
      <c r="I906" s="112">
        <v>2</v>
      </c>
    </row>
    <row r="907" spans="1:9" s="110" customFormat="1" x14ac:dyDescent="0.25">
      <c r="A907" s="401"/>
      <c r="B907" s="358"/>
      <c r="C907" s="127" t="s">
        <v>5662</v>
      </c>
      <c r="D907" s="127" t="s">
        <v>5663</v>
      </c>
      <c r="E907" s="108" t="s">
        <v>126</v>
      </c>
      <c r="F907" s="108" t="s">
        <v>15</v>
      </c>
      <c r="G907" s="112">
        <v>980000</v>
      </c>
      <c r="H907" s="115">
        <v>1960</v>
      </c>
      <c r="I907" s="112">
        <v>2</v>
      </c>
    </row>
    <row r="908" spans="1:9" s="110" customFormat="1" x14ac:dyDescent="0.25">
      <c r="A908" s="401"/>
      <c r="B908" s="358"/>
      <c r="C908" s="127" t="s">
        <v>5664</v>
      </c>
      <c r="D908" s="127" t="s">
        <v>5665</v>
      </c>
      <c r="E908" s="108" t="s">
        <v>126</v>
      </c>
      <c r="F908" s="108" t="s">
        <v>15</v>
      </c>
      <c r="G908" s="112">
        <v>765000</v>
      </c>
      <c r="H908" s="115">
        <v>13005</v>
      </c>
      <c r="I908" s="112">
        <v>17</v>
      </c>
    </row>
    <row r="909" spans="1:9" s="110" customFormat="1" x14ac:dyDescent="0.25">
      <c r="A909" s="401"/>
      <c r="B909" s="358"/>
      <c r="C909" s="127" t="s">
        <v>5666</v>
      </c>
      <c r="D909" s="127" t="s">
        <v>5667</v>
      </c>
      <c r="E909" s="108" t="s">
        <v>126</v>
      </c>
      <c r="F909" s="108" t="s">
        <v>15</v>
      </c>
      <c r="G909" s="112">
        <v>1300000</v>
      </c>
      <c r="H909" s="115">
        <v>3900</v>
      </c>
      <c r="I909" s="112">
        <v>3</v>
      </c>
    </row>
    <row r="910" spans="1:9" s="110" customFormat="1" x14ac:dyDescent="0.25">
      <c r="A910" s="401"/>
      <c r="B910" s="358"/>
      <c r="C910" s="127" t="s">
        <v>5668</v>
      </c>
      <c r="D910" s="127" t="s">
        <v>5669</v>
      </c>
      <c r="E910" s="108" t="s">
        <v>126</v>
      </c>
      <c r="F910" s="108" t="s">
        <v>15</v>
      </c>
      <c r="G910" s="112">
        <v>295000</v>
      </c>
      <c r="H910" s="115">
        <v>3540</v>
      </c>
      <c r="I910" s="112">
        <v>12</v>
      </c>
    </row>
    <row r="911" spans="1:9" s="110" customFormat="1" x14ac:dyDescent="0.25">
      <c r="A911" s="401"/>
      <c r="B911" s="358"/>
      <c r="C911" s="127" t="s">
        <v>5670</v>
      </c>
      <c r="D911" s="127" t="s">
        <v>5671</v>
      </c>
      <c r="E911" s="108" t="s">
        <v>126</v>
      </c>
      <c r="F911" s="108" t="s">
        <v>15</v>
      </c>
      <c r="G911" s="112">
        <v>695000</v>
      </c>
      <c r="H911" s="115">
        <v>2780</v>
      </c>
      <c r="I911" s="112">
        <v>4</v>
      </c>
    </row>
    <row r="912" spans="1:9" s="110" customFormat="1" x14ac:dyDescent="0.25">
      <c r="A912" s="401"/>
      <c r="B912" s="358"/>
      <c r="C912" s="127" t="s">
        <v>5672</v>
      </c>
      <c r="D912" s="127" t="s">
        <v>5671</v>
      </c>
      <c r="E912" s="108" t="s">
        <v>126</v>
      </c>
      <c r="F912" s="108" t="s">
        <v>15</v>
      </c>
      <c r="G912" s="112">
        <v>2575000</v>
      </c>
      <c r="H912" s="115">
        <v>12875</v>
      </c>
      <c r="I912" s="112">
        <v>5</v>
      </c>
    </row>
    <row r="913" spans="1:9" s="110" customFormat="1" x14ac:dyDescent="0.25">
      <c r="A913" s="401"/>
      <c r="B913" s="358"/>
      <c r="C913" s="127" t="s">
        <v>5673</v>
      </c>
      <c r="D913" s="127" t="s">
        <v>5671</v>
      </c>
      <c r="E913" s="108" t="s">
        <v>126</v>
      </c>
      <c r="F913" s="108" t="s">
        <v>15</v>
      </c>
      <c r="G913" s="112">
        <v>65000</v>
      </c>
      <c r="H913" s="115">
        <v>325</v>
      </c>
      <c r="I913" s="112">
        <v>5</v>
      </c>
    </row>
    <row r="914" spans="1:9" s="110" customFormat="1" x14ac:dyDescent="0.25">
      <c r="A914" s="401"/>
      <c r="B914" s="359"/>
      <c r="C914" s="127" t="s">
        <v>5674</v>
      </c>
      <c r="D914" s="127" t="s">
        <v>5675</v>
      </c>
      <c r="E914" s="108" t="s">
        <v>126</v>
      </c>
      <c r="F914" s="108" t="s">
        <v>15</v>
      </c>
      <c r="G914" s="112">
        <v>1850000</v>
      </c>
      <c r="H914" s="115">
        <v>9250</v>
      </c>
      <c r="I914" s="112">
        <v>5</v>
      </c>
    </row>
    <row r="915" spans="1:9" s="80" customFormat="1" x14ac:dyDescent="0.25">
      <c r="A915" s="401"/>
      <c r="B915" s="378" t="s">
        <v>154</v>
      </c>
      <c r="C915" s="378"/>
      <c r="D915" s="378"/>
      <c r="E915" s="378"/>
      <c r="F915" s="378"/>
      <c r="G915" s="378"/>
      <c r="H915" s="75">
        <f>SUM(H916:H916)</f>
        <v>140049116</v>
      </c>
      <c r="I915" s="75"/>
    </row>
    <row r="916" spans="1:9" s="80" customFormat="1" ht="60" x14ac:dyDescent="0.25">
      <c r="A916" s="401"/>
      <c r="B916" s="77">
        <v>5113</v>
      </c>
      <c r="C916" s="126" t="s">
        <v>5299</v>
      </c>
      <c r="D916" s="124" t="s">
        <v>5300</v>
      </c>
      <c r="E916" s="77" t="s">
        <v>149</v>
      </c>
      <c r="F916" s="77" t="s">
        <v>121</v>
      </c>
      <c r="G916" s="3">
        <v>140049116</v>
      </c>
      <c r="H916" s="3">
        <f>G916*I916</f>
        <v>140049116</v>
      </c>
      <c r="I916" s="3">
        <v>1</v>
      </c>
    </row>
    <row r="917" spans="1:9" s="80" customFormat="1" x14ac:dyDescent="0.25">
      <c r="A917" s="401"/>
      <c r="B917" s="378" t="s">
        <v>118</v>
      </c>
      <c r="C917" s="378"/>
      <c r="D917" s="378"/>
      <c r="E917" s="378"/>
      <c r="F917" s="378"/>
      <c r="G917" s="378"/>
      <c r="H917" s="75">
        <f>SUM(H918:H919)</f>
        <v>1976000</v>
      </c>
      <c r="I917" s="75"/>
    </row>
    <row r="918" spans="1:9" s="80" customFormat="1" ht="60" x14ac:dyDescent="0.25">
      <c r="A918" s="401"/>
      <c r="B918" s="379">
        <v>5113</v>
      </c>
      <c r="C918" s="130">
        <v>71351540</v>
      </c>
      <c r="D918" s="129" t="s">
        <v>5301</v>
      </c>
      <c r="E918" s="82" t="s">
        <v>520</v>
      </c>
      <c r="F918" s="82" t="s">
        <v>121</v>
      </c>
      <c r="G918" s="17">
        <v>1976000</v>
      </c>
      <c r="H918" s="17">
        <f>G918*I918</f>
        <v>1976000</v>
      </c>
      <c r="I918" s="17">
        <v>1</v>
      </c>
    </row>
    <row r="919" spans="1:9" s="81" customFormat="1" ht="30" x14ac:dyDescent="0.25">
      <c r="A919" s="401"/>
      <c r="B919" s="379"/>
      <c r="C919" s="130">
        <v>98111140</v>
      </c>
      <c r="D919" s="129" t="s">
        <v>532</v>
      </c>
      <c r="E919" s="82" t="s">
        <v>120</v>
      </c>
      <c r="F919" s="82" t="s">
        <v>121</v>
      </c>
      <c r="G919" s="17">
        <v>0</v>
      </c>
      <c r="H919" s="17">
        <f>G919*I919</f>
        <v>0</v>
      </c>
      <c r="I919" s="17">
        <v>1</v>
      </c>
    </row>
    <row r="920" spans="1:9" s="80" customFormat="1" ht="39.950000000000003" customHeight="1" x14ac:dyDescent="0.25">
      <c r="A920" s="401"/>
      <c r="B920" s="389" t="s">
        <v>4292</v>
      </c>
      <c r="C920" s="389"/>
      <c r="D920" s="389"/>
      <c r="E920" s="389"/>
      <c r="F920" s="389"/>
      <c r="G920" s="389"/>
      <c r="H920" s="2">
        <f>SUM(H921+H938)</f>
        <v>2694330958</v>
      </c>
      <c r="I920" s="2"/>
    </row>
    <row r="921" spans="1:9" s="80" customFormat="1" x14ac:dyDescent="0.25">
      <c r="A921" s="401"/>
      <c r="B921" s="378" t="s">
        <v>154</v>
      </c>
      <c r="C921" s="378"/>
      <c r="D921" s="378"/>
      <c r="E921" s="378"/>
      <c r="F921" s="378"/>
      <c r="G921" s="378"/>
      <c r="H921" s="75">
        <f>SUM(H922:H934)</f>
        <v>2656356958</v>
      </c>
      <c r="I921" s="75"/>
    </row>
    <row r="922" spans="1:9" s="80" customFormat="1" ht="45" x14ac:dyDescent="0.25">
      <c r="A922" s="401"/>
      <c r="B922" s="379">
        <v>4251</v>
      </c>
      <c r="C922" s="126" t="s">
        <v>5302</v>
      </c>
      <c r="D922" s="124" t="s">
        <v>5303</v>
      </c>
      <c r="E922" s="77" t="s">
        <v>149</v>
      </c>
      <c r="F922" s="77" t="s">
        <v>121</v>
      </c>
      <c r="G922" s="3">
        <v>0</v>
      </c>
      <c r="H922" s="3">
        <f t="shared" ref="H922:H934" si="25">G922*I922</f>
        <v>0</v>
      </c>
      <c r="I922" s="3">
        <v>1</v>
      </c>
    </row>
    <row r="923" spans="1:9" s="80" customFormat="1" ht="75" x14ac:dyDescent="0.25">
      <c r="A923" s="401"/>
      <c r="B923" s="379"/>
      <c r="C923" s="126" t="s">
        <v>5304</v>
      </c>
      <c r="D923" s="124" t="s">
        <v>5305</v>
      </c>
      <c r="E923" s="77" t="s">
        <v>149</v>
      </c>
      <c r="F923" s="77" t="s">
        <v>121</v>
      </c>
      <c r="G923" s="3">
        <v>79456759</v>
      </c>
      <c r="H923" s="3">
        <f t="shared" si="25"/>
        <v>79456759</v>
      </c>
      <c r="I923" s="3">
        <v>1</v>
      </c>
    </row>
    <row r="924" spans="1:9" s="80" customFormat="1" ht="75" x14ac:dyDescent="0.25">
      <c r="A924" s="401"/>
      <c r="B924" s="379"/>
      <c r="C924" s="126" t="s">
        <v>5306</v>
      </c>
      <c r="D924" s="127" t="s">
        <v>5307</v>
      </c>
      <c r="E924" s="77" t="s">
        <v>149</v>
      </c>
      <c r="F924" s="77" t="s">
        <v>121</v>
      </c>
      <c r="G924" s="3">
        <v>0</v>
      </c>
      <c r="H924" s="3">
        <f t="shared" si="25"/>
        <v>0</v>
      </c>
      <c r="I924" s="3">
        <v>1</v>
      </c>
    </row>
    <row r="925" spans="1:9" s="80" customFormat="1" ht="105" x14ac:dyDescent="0.25">
      <c r="A925" s="401"/>
      <c r="B925" s="379"/>
      <c r="C925" s="126" t="s">
        <v>5308</v>
      </c>
      <c r="D925" s="127" t="s">
        <v>5309</v>
      </c>
      <c r="E925" s="77" t="s">
        <v>149</v>
      </c>
      <c r="F925" s="77" t="s">
        <v>121</v>
      </c>
      <c r="G925" s="3">
        <v>0</v>
      </c>
      <c r="H925" s="3">
        <f t="shared" si="25"/>
        <v>0</v>
      </c>
      <c r="I925" s="3">
        <v>1</v>
      </c>
    </row>
    <row r="926" spans="1:9" s="80" customFormat="1" ht="45" x14ac:dyDescent="0.25">
      <c r="A926" s="401"/>
      <c r="B926" s="379"/>
      <c r="C926" s="126" t="s">
        <v>5310</v>
      </c>
      <c r="D926" s="124" t="s">
        <v>5311</v>
      </c>
      <c r="E926" s="77" t="s">
        <v>149</v>
      </c>
      <c r="F926" s="77" t="s">
        <v>121</v>
      </c>
      <c r="G926" s="3">
        <v>317517244</v>
      </c>
      <c r="H926" s="3">
        <f t="shared" si="25"/>
        <v>317517244</v>
      </c>
      <c r="I926" s="3">
        <v>1</v>
      </c>
    </row>
    <row r="927" spans="1:9" s="80" customFormat="1" ht="45" x14ac:dyDescent="0.25">
      <c r="A927" s="401"/>
      <c r="B927" s="379"/>
      <c r="C927" s="126" t="s">
        <v>5312</v>
      </c>
      <c r="D927" s="124" t="s">
        <v>5313</v>
      </c>
      <c r="E927" s="77" t="s">
        <v>149</v>
      </c>
      <c r="F927" s="77" t="s">
        <v>121</v>
      </c>
      <c r="G927" s="3">
        <v>141959082</v>
      </c>
      <c r="H927" s="3">
        <f t="shared" si="25"/>
        <v>141959082</v>
      </c>
      <c r="I927" s="3">
        <v>1</v>
      </c>
    </row>
    <row r="928" spans="1:9" s="80" customFormat="1" ht="30" x14ac:dyDescent="0.25">
      <c r="A928" s="401"/>
      <c r="B928" s="379"/>
      <c r="C928" s="126" t="s">
        <v>5314</v>
      </c>
      <c r="D928" s="124" t="s">
        <v>5315</v>
      </c>
      <c r="E928" s="77" t="s">
        <v>149</v>
      </c>
      <c r="F928" s="77" t="s">
        <v>121</v>
      </c>
      <c r="G928" s="3">
        <v>317599634</v>
      </c>
      <c r="H928" s="3">
        <f t="shared" si="25"/>
        <v>317599634</v>
      </c>
      <c r="I928" s="3">
        <v>1</v>
      </c>
    </row>
    <row r="929" spans="1:9" s="80" customFormat="1" ht="30" x14ac:dyDescent="0.25">
      <c r="A929" s="401"/>
      <c r="B929" s="379"/>
      <c r="C929" s="126" t="s">
        <v>5316</v>
      </c>
      <c r="D929" s="124" t="s">
        <v>5317</v>
      </c>
      <c r="E929" s="77" t="s">
        <v>149</v>
      </c>
      <c r="F929" s="77" t="s">
        <v>121</v>
      </c>
      <c r="G929" s="3">
        <v>363457923</v>
      </c>
      <c r="H929" s="3">
        <f t="shared" si="25"/>
        <v>363457923</v>
      </c>
      <c r="I929" s="3">
        <v>1</v>
      </c>
    </row>
    <row r="930" spans="1:9" s="80" customFormat="1" ht="30" x14ac:dyDescent="0.25">
      <c r="A930" s="401"/>
      <c r="B930" s="379"/>
      <c r="C930" s="126" t="s">
        <v>5318</v>
      </c>
      <c r="D930" s="124" t="s">
        <v>5319</v>
      </c>
      <c r="E930" s="77" t="s">
        <v>149</v>
      </c>
      <c r="F930" s="77" t="s">
        <v>121</v>
      </c>
      <c r="G930" s="3">
        <v>367545296</v>
      </c>
      <c r="H930" s="3">
        <f t="shared" si="25"/>
        <v>367545296</v>
      </c>
      <c r="I930" s="3">
        <v>1</v>
      </c>
    </row>
    <row r="931" spans="1:9" s="80" customFormat="1" ht="60" x14ac:dyDescent="0.25">
      <c r="A931" s="401"/>
      <c r="B931" s="357">
        <v>5113</v>
      </c>
      <c r="C931" s="126" t="s">
        <v>5320</v>
      </c>
      <c r="D931" s="124" t="s">
        <v>5321</v>
      </c>
      <c r="E931" s="77" t="s">
        <v>149</v>
      </c>
      <c r="F931" s="77" t="s">
        <v>121</v>
      </c>
      <c r="G931" s="3">
        <v>198143140</v>
      </c>
      <c r="H931" s="3">
        <f t="shared" si="25"/>
        <v>198143140</v>
      </c>
      <c r="I931" s="3">
        <v>1</v>
      </c>
    </row>
    <row r="932" spans="1:9" s="80" customFormat="1" ht="60" x14ac:dyDescent="0.25">
      <c r="A932" s="401"/>
      <c r="B932" s="358"/>
      <c r="C932" s="130">
        <v>45611100</v>
      </c>
      <c r="D932" s="129" t="s">
        <v>5322</v>
      </c>
      <c r="E932" s="82" t="s">
        <v>149</v>
      </c>
      <c r="F932" s="82" t="s">
        <v>121</v>
      </c>
      <c r="G932" s="17">
        <v>16150000</v>
      </c>
      <c r="H932" s="17">
        <f t="shared" si="25"/>
        <v>16150000</v>
      </c>
      <c r="I932" s="3">
        <v>1</v>
      </c>
    </row>
    <row r="933" spans="1:9" s="80" customFormat="1" ht="60" x14ac:dyDescent="0.25">
      <c r="A933" s="401"/>
      <c r="B933" s="358"/>
      <c r="C933" s="123">
        <v>45611100</v>
      </c>
      <c r="D933" s="124" t="s">
        <v>5323</v>
      </c>
      <c r="E933" s="77" t="s">
        <v>149</v>
      </c>
      <c r="F933" s="77" t="s">
        <v>121</v>
      </c>
      <c r="G933" s="3">
        <v>445726220</v>
      </c>
      <c r="H933" s="3">
        <f t="shared" si="25"/>
        <v>445726220</v>
      </c>
      <c r="I933" s="3">
        <v>1</v>
      </c>
    </row>
    <row r="934" spans="1:9" s="80" customFormat="1" ht="60" x14ac:dyDescent="0.25">
      <c r="A934" s="401"/>
      <c r="B934" s="358"/>
      <c r="C934" s="126" t="s">
        <v>5324</v>
      </c>
      <c r="D934" s="124" t="s">
        <v>5325</v>
      </c>
      <c r="E934" s="77" t="s">
        <v>149</v>
      </c>
      <c r="F934" s="77" t="s">
        <v>121</v>
      </c>
      <c r="G934" s="3">
        <v>408801660</v>
      </c>
      <c r="H934" s="3">
        <f t="shared" si="25"/>
        <v>408801660</v>
      </c>
      <c r="I934" s="3">
        <v>1</v>
      </c>
    </row>
    <row r="935" spans="1:9" s="223" customFormat="1" ht="60" x14ac:dyDescent="0.25">
      <c r="A935" s="401"/>
      <c r="B935" s="358"/>
      <c r="C935" s="109" t="s">
        <v>5765</v>
      </c>
      <c r="D935" s="1" t="s">
        <v>5766</v>
      </c>
      <c r="E935" s="228" t="s">
        <v>149</v>
      </c>
      <c r="F935" s="228" t="s">
        <v>121</v>
      </c>
      <c r="G935" s="3">
        <v>0</v>
      </c>
      <c r="H935" s="3">
        <v>0</v>
      </c>
      <c r="I935" s="3">
        <v>1</v>
      </c>
    </row>
    <row r="936" spans="1:9" s="223" customFormat="1" ht="60" x14ac:dyDescent="0.25">
      <c r="A936" s="401"/>
      <c r="B936" s="358"/>
      <c r="C936" s="109" t="s">
        <v>5767</v>
      </c>
      <c r="D936" s="1" t="s">
        <v>5768</v>
      </c>
      <c r="E936" s="228" t="s">
        <v>149</v>
      </c>
      <c r="F936" s="228" t="s">
        <v>121</v>
      </c>
      <c r="G936" s="3">
        <v>0</v>
      </c>
      <c r="H936" s="3">
        <v>0</v>
      </c>
      <c r="I936" s="3">
        <v>1</v>
      </c>
    </row>
    <row r="937" spans="1:9" s="223" customFormat="1" ht="60" x14ac:dyDescent="0.25">
      <c r="A937" s="401"/>
      <c r="B937" s="359"/>
      <c r="C937" s="109" t="s">
        <v>5769</v>
      </c>
      <c r="D937" s="1" t="s">
        <v>5770</v>
      </c>
      <c r="E937" s="228" t="s">
        <v>149</v>
      </c>
      <c r="F937" s="228" t="s">
        <v>121</v>
      </c>
      <c r="G937" s="3">
        <v>0</v>
      </c>
      <c r="H937" s="3">
        <v>0</v>
      </c>
      <c r="I937" s="3">
        <v>1</v>
      </c>
    </row>
    <row r="938" spans="1:9" s="80" customFormat="1" x14ac:dyDescent="0.25">
      <c r="A938" s="401"/>
      <c r="B938" s="378" t="s">
        <v>118</v>
      </c>
      <c r="C938" s="378"/>
      <c r="D938" s="378"/>
      <c r="E938" s="378"/>
      <c r="F938" s="378"/>
      <c r="G938" s="378"/>
      <c r="H938" s="75">
        <f>SUM(H939:H951)</f>
        <v>37974000</v>
      </c>
      <c r="I938" s="75"/>
    </row>
    <row r="939" spans="1:9" s="80" customFormat="1" ht="105" x14ac:dyDescent="0.25">
      <c r="A939" s="401"/>
      <c r="B939" s="357">
        <v>5113</v>
      </c>
      <c r="C939" s="238" t="s">
        <v>5326</v>
      </c>
      <c r="D939" s="1" t="s">
        <v>5327</v>
      </c>
      <c r="E939" s="228" t="s">
        <v>520</v>
      </c>
      <c r="F939" s="228" t="s">
        <v>121</v>
      </c>
      <c r="G939" s="239">
        <v>817000</v>
      </c>
      <c r="H939" s="239">
        <f t="shared" ref="H939:H951" si="26">G939*I939</f>
        <v>817000</v>
      </c>
      <c r="I939" s="3">
        <v>1</v>
      </c>
    </row>
    <row r="940" spans="1:9" s="80" customFormat="1" ht="60" x14ac:dyDescent="0.25">
      <c r="A940" s="401"/>
      <c r="B940" s="358"/>
      <c r="C940" s="126" t="s">
        <v>5328</v>
      </c>
      <c r="D940" s="124" t="s">
        <v>5329</v>
      </c>
      <c r="E940" s="77" t="s">
        <v>520</v>
      </c>
      <c r="F940" s="77" t="s">
        <v>121</v>
      </c>
      <c r="G940" s="3">
        <v>2018000</v>
      </c>
      <c r="H940" s="3">
        <f t="shared" si="26"/>
        <v>2018000</v>
      </c>
      <c r="I940" s="3">
        <v>1</v>
      </c>
    </row>
    <row r="941" spans="1:9" s="80" customFormat="1" ht="60" x14ac:dyDescent="0.25">
      <c r="A941" s="401"/>
      <c r="B941" s="358"/>
      <c r="C941" s="126" t="s">
        <v>5330</v>
      </c>
      <c r="D941" s="124" t="s">
        <v>5331</v>
      </c>
      <c r="E941" s="77" t="s">
        <v>520</v>
      </c>
      <c r="F941" s="77" t="s">
        <v>121</v>
      </c>
      <c r="G941" s="3">
        <v>4643000</v>
      </c>
      <c r="H941" s="3">
        <f t="shared" si="26"/>
        <v>4643000</v>
      </c>
      <c r="I941" s="3">
        <v>1</v>
      </c>
    </row>
    <row r="942" spans="1:9" s="80" customFormat="1" ht="60" x14ac:dyDescent="0.25">
      <c r="A942" s="401"/>
      <c r="B942" s="358"/>
      <c r="C942" s="126" t="s">
        <v>5332</v>
      </c>
      <c r="D942" s="124" t="s">
        <v>5333</v>
      </c>
      <c r="E942" s="77" t="s">
        <v>520</v>
      </c>
      <c r="F942" s="77" t="s">
        <v>121</v>
      </c>
      <c r="G942" s="3">
        <v>5327000</v>
      </c>
      <c r="H942" s="3">
        <f t="shared" si="26"/>
        <v>5327000</v>
      </c>
      <c r="I942" s="3">
        <v>1</v>
      </c>
    </row>
    <row r="943" spans="1:9" s="80" customFormat="1" ht="60" x14ac:dyDescent="0.25">
      <c r="A943" s="401"/>
      <c r="B943" s="358"/>
      <c r="C943" s="126" t="s">
        <v>5334</v>
      </c>
      <c r="D943" s="124" t="s">
        <v>5335</v>
      </c>
      <c r="E943" s="77" t="s">
        <v>520</v>
      </c>
      <c r="F943" s="77" t="s">
        <v>121</v>
      </c>
      <c r="G943" s="3">
        <v>5378000</v>
      </c>
      <c r="H943" s="3">
        <f t="shared" si="26"/>
        <v>5378000</v>
      </c>
      <c r="I943" s="3">
        <v>1</v>
      </c>
    </row>
    <row r="944" spans="1:9" s="80" customFormat="1" ht="60" x14ac:dyDescent="0.25">
      <c r="A944" s="401"/>
      <c r="B944" s="358"/>
      <c r="C944" s="126" t="s">
        <v>5336</v>
      </c>
      <c r="D944" s="124" t="s">
        <v>5337</v>
      </c>
      <c r="E944" s="77" t="s">
        <v>520</v>
      </c>
      <c r="F944" s="77" t="s">
        <v>121</v>
      </c>
      <c r="G944" s="3">
        <v>0</v>
      </c>
      <c r="H944" s="3">
        <f t="shared" si="26"/>
        <v>0</v>
      </c>
      <c r="I944" s="3">
        <v>1</v>
      </c>
    </row>
    <row r="945" spans="1:9" s="80" customFormat="1" ht="75" x14ac:dyDescent="0.25">
      <c r="A945" s="401"/>
      <c r="B945" s="359"/>
      <c r="C945" s="126" t="s">
        <v>5338</v>
      </c>
      <c r="D945" s="124" t="s">
        <v>5339</v>
      </c>
      <c r="E945" s="77" t="s">
        <v>520</v>
      </c>
      <c r="F945" s="77" t="s">
        <v>121</v>
      </c>
      <c r="G945" s="3">
        <v>1430000</v>
      </c>
      <c r="H945" s="3">
        <f t="shared" si="26"/>
        <v>1430000</v>
      </c>
      <c r="I945" s="3">
        <v>1</v>
      </c>
    </row>
    <row r="946" spans="1:9" s="80" customFormat="1" ht="75" x14ac:dyDescent="0.25">
      <c r="A946" s="401"/>
      <c r="B946" s="240">
        <v>4251</v>
      </c>
      <c r="C946" s="228" t="s">
        <v>5340</v>
      </c>
      <c r="D946" s="1" t="s">
        <v>5341</v>
      </c>
      <c r="E946" s="228" t="s">
        <v>520</v>
      </c>
      <c r="F946" s="228" t="s">
        <v>121</v>
      </c>
      <c r="G946" s="3">
        <v>1213000</v>
      </c>
      <c r="H946" s="3">
        <f t="shared" si="26"/>
        <v>1213000</v>
      </c>
      <c r="I946" s="3">
        <v>1</v>
      </c>
    </row>
    <row r="947" spans="1:9" s="80" customFormat="1" ht="75" x14ac:dyDescent="0.25">
      <c r="A947" s="401"/>
      <c r="B947" s="357">
        <v>5113</v>
      </c>
      <c r="C947" s="126" t="s">
        <v>5342</v>
      </c>
      <c r="D947" s="124" t="s">
        <v>5343</v>
      </c>
      <c r="E947" s="77" t="s">
        <v>520</v>
      </c>
      <c r="F947" s="77" t="s">
        <v>121</v>
      </c>
      <c r="G947" s="3">
        <v>2790000</v>
      </c>
      <c r="H947" s="3">
        <f t="shared" si="26"/>
        <v>2790000</v>
      </c>
      <c r="I947" s="3">
        <v>1</v>
      </c>
    </row>
    <row r="948" spans="1:9" s="80" customFormat="1" ht="105" x14ac:dyDescent="0.25">
      <c r="A948" s="401"/>
      <c r="B948" s="358"/>
      <c r="C948" s="130">
        <v>71351540</v>
      </c>
      <c r="D948" s="129" t="s">
        <v>5344</v>
      </c>
      <c r="E948" s="82" t="s">
        <v>172</v>
      </c>
      <c r="F948" s="82" t="s">
        <v>121</v>
      </c>
      <c r="G948" s="17">
        <v>3935000</v>
      </c>
      <c r="H948" s="17">
        <f t="shared" si="26"/>
        <v>3935000</v>
      </c>
      <c r="I948" s="17">
        <v>1</v>
      </c>
    </row>
    <row r="949" spans="1:9" s="80" customFormat="1" ht="105" x14ac:dyDescent="0.25">
      <c r="A949" s="401"/>
      <c r="B949" s="358"/>
      <c r="C949" s="126" t="s">
        <v>5345</v>
      </c>
      <c r="D949" s="124" t="s">
        <v>5346</v>
      </c>
      <c r="E949" s="77" t="s">
        <v>520</v>
      </c>
      <c r="F949" s="77" t="s">
        <v>121</v>
      </c>
      <c r="G949" s="3">
        <v>5460000</v>
      </c>
      <c r="H949" s="3">
        <f t="shared" si="26"/>
        <v>5460000</v>
      </c>
      <c r="I949" s="3">
        <v>1</v>
      </c>
    </row>
    <row r="950" spans="1:9" s="80" customFormat="1" ht="105" x14ac:dyDescent="0.25">
      <c r="A950" s="401"/>
      <c r="B950" s="358"/>
      <c r="C950" s="126" t="s">
        <v>5347</v>
      </c>
      <c r="D950" s="124" t="s">
        <v>5348</v>
      </c>
      <c r="E950" s="77" t="s">
        <v>520</v>
      </c>
      <c r="F950" s="77" t="s">
        <v>121</v>
      </c>
      <c r="G950" s="3">
        <v>4963000</v>
      </c>
      <c r="H950" s="3">
        <f t="shared" si="26"/>
        <v>4963000</v>
      </c>
      <c r="I950" s="3">
        <v>1</v>
      </c>
    </row>
    <row r="951" spans="1:9" s="81" customFormat="1" ht="30" x14ac:dyDescent="0.25">
      <c r="A951" s="401"/>
      <c r="B951" s="359"/>
      <c r="C951" s="130">
        <v>98111140</v>
      </c>
      <c r="D951" s="129" t="s">
        <v>532</v>
      </c>
      <c r="E951" s="82" t="s">
        <v>120</v>
      </c>
      <c r="F951" s="82" t="s">
        <v>121</v>
      </c>
      <c r="G951" s="17">
        <v>0</v>
      </c>
      <c r="H951" s="17">
        <f t="shared" si="26"/>
        <v>0</v>
      </c>
      <c r="I951" s="17">
        <v>1</v>
      </c>
    </row>
    <row r="952" spans="1:9" s="80" customFormat="1" ht="39.950000000000003" customHeight="1" x14ac:dyDescent="0.25">
      <c r="A952" s="401"/>
      <c r="B952" s="389" t="s">
        <v>5349</v>
      </c>
      <c r="C952" s="389"/>
      <c r="D952" s="389"/>
      <c r="E952" s="389"/>
      <c r="F952" s="389"/>
      <c r="G952" s="389"/>
      <c r="H952" s="2">
        <f>SUM(H953)</f>
        <v>8500000</v>
      </c>
      <c r="I952" s="2"/>
    </row>
    <row r="953" spans="1:9" s="80" customFormat="1" x14ac:dyDescent="0.25">
      <c r="A953" s="401"/>
      <c r="B953" s="378" t="s">
        <v>118</v>
      </c>
      <c r="C953" s="378"/>
      <c r="D953" s="378"/>
      <c r="E953" s="378"/>
      <c r="F953" s="378"/>
      <c r="G953" s="378"/>
      <c r="H953" s="75">
        <f>SUM(H954:H955)</f>
        <v>8500000</v>
      </c>
      <c r="I953" s="75"/>
    </row>
    <row r="954" spans="1:9" s="80" customFormat="1" ht="45" x14ac:dyDescent="0.25">
      <c r="A954" s="401"/>
      <c r="B954" s="379">
        <v>4239</v>
      </c>
      <c r="C954" s="126" t="s">
        <v>5350</v>
      </c>
      <c r="D954" s="124" t="s">
        <v>5351</v>
      </c>
      <c r="E954" s="77" t="s">
        <v>14</v>
      </c>
      <c r="F954" s="77" t="s">
        <v>121</v>
      </c>
      <c r="G954" s="3">
        <v>1500000</v>
      </c>
      <c r="H954" s="3">
        <f>G954*I954</f>
        <v>1500000</v>
      </c>
      <c r="I954" s="3">
        <v>1</v>
      </c>
    </row>
    <row r="955" spans="1:9" s="80" customFormat="1" ht="60" x14ac:dyDescent="0.25">
      <c r="A955" s="401"/>
      <c r="B955" s="379"/>
      <c r="C955" s="126" t="s">
        <v>5352</v>
      </c>
      <c r="D955" s="124" t="s">
        <v>5353</v>
      </c>
      <c r="E955" s="77" t="s">
        <v>14</v>
      </c>
      <c r="F955" s="77" t="s">
        <v>121</v>
      </c>
      <c r="G955" s="3">
        <v>7000000</v>
      </c>
      <c r="H955" s="3">
        <f>G955*I955</f>
        <v>7000000</v>
      </c>
      <c r="I955" s="3">
        <v>1</v>
      </c>
    </row>
    <row r="956" spans="1:9" s="80" customFormat="1" ht="39.950000000000003" customHeight="1" x14ac:dyDescent="0.25">
      <c r="A956" s="401"/>
      <c r="B956" s="389" t="s">
        <v>299</v>
      </c>
      <c r="C956" s="389"/>
      <c r="D956" s="389"/>
      <c r="E956" s="389"/>
      <c r="F956" s="389"/>
      <c r="G956" s="389"/>
      <c r="H956" s="2">
        <f>SUM(H957)</f>
        <v>726096000</v>
      </c>
      <c r="I956" s="2"/>
    </row>
    <row r="957" spans="1:9" s="80" customFormat="1" ht="15" customHeight="1" x14ac:dyDescent="0.25">
      <c r="A957" s="401"/>
      <c r="B957" s="378" t="s">
        <v>118</v>
      </c>
      <c r="C957" s="378"/>
      <c r="D957" s="378"/>
      <c r="E957" s="378"/>
      <c r="F957" s="378"/>
      <c r="G957" s="378"/>
      <c r="H957" s="75">
        <f>SUM(H958:H959)</f>
        <v>726096000</v>
      </c>
      <c r="I957" s="75"/>
    </row>
    <row r="958" spans="1:9" s="80" customFormat="1" ht="345" customHeight="1" x14ac:dyDescent="0.25">
      <c r="A958" s="401"/>
      <c r="B958" s="379">
        <v>4215</v>
      </c>
      <c r="C958" s="126" t="s">
        <v>5354</v>
      </c>
      <c r="D958" s="124" t="s">
        <v>5355</v>
      </c>
      <c r="E958" s="77" t="s">
        <v>172</v>
      </c>
      <c r="F958" s="77" t="s">
        <v>121</v>
      </c>
      <c r="G958" s="3">
        <v>666588000</v>
      </c>
      <c r="H958" s="3">
        <f>G958*I958</f>
        <v>666588000</v>
      </c>
      <c r="I958" s="3">
        <v>1</v>
      </c>
    </row>
    <row r="959" spans="1:9" s="80" customFormat="1" ht="75" customHeight="1" x14ac:dyDescent="0.25">
      <c r="A959" s="401"/>
      <c r="B959" s="379"/>
      <c r="C959" s="126" t="s">
        <v>5356</v>
      </c>
      <c r="D959" s="127" t="s">
        <v>5357</v>
      </c>
      <c r="E959" s="77" t="s">
        <v>172</v>
      </c>
      <c r="F959" s="77" t="s">
        <v>121</v>
      </c>
      <c r="G959" s="3">
        <v>59508000</v>
      </c>
      <c r="H959" s="3">
        <f>G959*I959</f>
        <v>59508000</v>
      </c>
      <c r="I959" s="3">
        <v>1</v>
      </c>
    </row>
    <row r="960" spans="1:9" s="80" customFormat="1" ht="39.950000000000003" customHeight="1" x14ac:dyDescent="0.25">
      <c r="A960" s="401"/>
      <c r="B960" s="389" t="s">
        <v>5358</v>
      </c>
      <c r="C960" s="389"/>
      <c r="D960" s="389"/>
      <c r="E960" s="389"/>
      <c r="F960" s="389"/>
      <c r="G960" s="389"/>
      <c r="H960" s="2"/>
      <c r="I960" s="2"/>
    </row>
    <row r="961" spans="1:9" s="80" customFormat="1" ht="39.950000000000003" customHeight="1" x14ac:dyDescent="0.25">
      <c r="A961" s="401"/>
      <c r="B961" s="389" t="s">
        <v>5359</v>
      </c>
      <c r="C961" s="389"/>
      <c r="D961" s="389"/>
      <c r="E961" s="389"/>
      <c r="F961" s="389"/>
      <c r="G961" s="389"/>
      <c r="H961" s="2">
        <f>SUM(H962)</f>
        <v>36366940</v>
      </c>
      <c r="I961" s="2"/>
    </row>
    <row r="962" spans="1:9" s="80" customFormat="1" ht="15" customHeight="1" x14ac:dyDescent="0.25">
      <c r="A962" s="401"/>
      <c r="B962" s="378" t="s">
        <v>154</v>
      </c>
      <c r="C962" s="378"/>
      <c r="D962" s="378"/>
      <c r="E962" s="378"/>
      <c r="F962" s="378"/>
      <c r="G962" s="378"/>
      <c r="H962" s="75">
        <f>SUM(H963:H963)</f>
        <v>36366940</v>
      </c>
      <c r="I962" s="75"/>
    </row>
    <row r="963" spans="1:9" s="80" customFormat="1" ht="30" customHeight="1" x14ac:dyDescent="0.25">
      <c r="A963" s="401"/>
      <c r="B963" s="77">
        <v>5113</v>
      </c>
      <c r="C963" s="126" t="s">
        <v>5360</v>
      </c>
      <c r="D963" s="124" t="s">
        <v>5361</v>
      </c>
      <c r="E963" s="77" t="s">
        <v>149</v>
      </c>
      <c r="F963" s="77" t="s">
        <v>121</v>
      </c>
      <c r="G963" s="3">
        <v>36366940</v>
      </c>
      <c r="H963" s="3">
        <f>G963*I963</f>
        <v>36366940</v>
      </c>
      <c r="I963" s="3">
        <v>1</v>
      </c>
    </row>
    <row r="964" spans="1:9" s="80" customFormat="1" ht="39.950000000000003" customHeight="1" x14ac:dyDescent="0.25">
      <c r="A964" s="401"/>
      <c r="B964" s="389" t="s">
        <v>5362</v>
      </c>
      <c r="C964" s="389"/>
      <c r="D964" s="389"/>
      <c r="E964" s="389"/>
      <c r="F964" s="389"/>
      <c r="G964" s="389"/>
      <c r="H964" s="2">
        <f>SUM(H965)</f>
        <v>25500000</v>
      </c>
      <c r="I964" s="2"/>
    </row>
    <row r="965" spans="1:9" s="80" customFormat="1" ht="15" customHeight="1" x14ac:dyDescent="0.25">
      <c r="A965" s="401"/>
      <c r="B965" s="378" t="s">
        <v>118</v>
      </c>
      <c r="C965" s="378"/>
      <c r="D965" s="378"/>
      <c r="E965" s="378"/>
      <c r="F965" s="378"/>
      <c r="G965" s="378"/>
      <c r="H965" s="75">
        <f>SUM(H966:H967)</f>
        <v>25500000</v>
      </c>
      <c r="I965" s="75"/>
    </row>
    <row r="966" spans="1:9" s="80" customFormat="1" ht="45" customHeight="1" x14ac:dyDescent="0.25">
      <c r="A966" s="401"/>
      <c r="B966" s="379">
        <v>4239</v>
      </c>
      <c r="C966" s="126" t="s">
        <v>5363</v>
      </c>
      <c r="D966" s="124" t="s">
        <v>5364</v>
      </c>
      <c r="E966" s="77" t="s">
        <v>126</v>
      </c>
      <c r="F966" s="77" t="s">
        <v>121</v>
      </c>
      <c r="G966" s="3">
        <v>10500000</v>
      </c>
      <c r="H966" s="3">
        <f>G966*I966</f>
        <v>10500000</v>
      </c>
      <c r="I966" s="3">
        <v>1</v>
      </c>
    </row>
    <row r="967" spans="1:9" s="80" customFormat="1" ht="30" customHeight="1" x14ac:dyDescent="0.25">
      <c r="A967" s="401"/>
      <c r="B967" s="379"/>
      <c r="C967" s="126" t="s">
        <v>5365</v>
      </c>
      <c r="D967" s="124" t="s">
        <v>5366</v>
      </c>
      <c r="E967" s="77" t="s">
        <v>149</v>
      </c>
      <c r="F967" s="77" t="s">
        <v>121</v>
      </c>
      <c r="G967" s="3">
        <v>15000000</v>
      </c>
      <c r="H967" s="3">
        <f>G967*I967</f>
        <v>15000000</v>
      </c>
      <c r="I967" s="3">
        <v>1</v>
      </c>
    </row>
    <row r="968" spans="1:9" s="80" customFormat="1" ht="39.950000000000003" customHeight="1" x14ac:dyDescent="0.25">
      <c r="A968" s="401"/>
      <c r="B968" s="389" t="s">
        <v>5367</v>
      </c>
      <c r="C968" s="389"/>
      <c r="D968" s="389"/>
      <c r="E968" s="389"/>
      <c r="F968" s="389"/>
      <c r="G968" s="389"/>
      <c r="H968" s="2">
        <f>SUM(H969+H972)</f>
        <v>0</v>
      </c>
      <c r="I968" s="2"/>
    </row>
    <row r="969" spans="1:9" s="80" customFormat="1" ht="15" customHeight="1" x14ac:dyDescent="0.25">
      <c r="A969" s="401"/>
      <c r="B969" s="378" t="s">
        <v>11</v>
      </c>
      <c r="C969" s="378"/>
      <c r="D969" s="378"/>
      <c r="E969" s="378"/>
      <c r="F969" s="378"/>
      <c r="G969" s="378"/>
      <c r="H969" s="75">
        <f>SUM(H970:H971)</f>
        <v>0</v>
      </c>
      <c r="I969" s="75"/>
    </row>
    <row r="970" spans="1:9" s="80" customFormat="1" x14ac:dyDescent="0.25">
      <c r="A970" s="401"/>
      <c r="B970" s="379">
        <v>4861</v>
      </c>
      <c r="C970" s="123" t="s">
        <v>5368</v>
      </c>
      <c r="D970" s="124" t="s">
        <v>5369</v>
      </c>
      <c r="E970" s="77" t="s">
        <v>14</v>
      </c>
      <c r="F970" s="77" t="s">
        <v>15</v>
      </c>
      <c r="G970" s="3">
        <v>0</v>
      </c>
      <c r="H970" s="3">
        <f>G970*I970</f>
        <v>0</v>
      </c>
      <c r="I970" s="3">
        <v>410</v>
      </c>
    </row>
    <row r="971" spans="1:9" s="80" customFormat="1" ht="30" x14ac:dyDescent="0.25">
      <c r="A971" s="401"/>
      <c r="B971" s="379"/>
      <c r="C971" s="123" t="s">
        <v>5370</v>
      </c>
      <c r="D971" s="124" t="s">
        <v>4540</v>
      </c>
      <c r="E971" s="77" t="s">
        <v>14</v>
      </c>
      <c r="F971" s="77" t="s">
        <v>15</v>
      </c>
      <c r="G971" s="3">
        <v>0</v>
      </c>
      <c r="H971" s="3">
        <f>G971*I971</f>
        <v>0</v>
      </c>
      <c r="I971" s="3">
        <v>97</v>
      </c>
    </row>
    <row r="972" spans="1:9" s="80" customFormat="1" ht="15" customHeight="1" x14ac:dyDescent="0.25">
      <c r="A972" s="401"/>
      <c r="B972" s="378" t="s">
        <v>118</v>
      </c>
      <c r="C972" s="378"/>
      <c r="D972" s="378"/>
      <c r="E972" s="378"/>
      <c r="F972" s="378"/>
      <c r="G972" s="378"/>
      <c r="H972" s="75">
        <f>SUM(H973:H975)</f>
        <v>0</v>
      </c>
      <c r="I972" s="75"/>
    </row>
    <row r="973" spans="1:9" s="80" customFormat="1" ht="60" customHeight="1" x14ac:dyDescent="0.25">
      <c r="A973" s="401"/>
      <c r="B973" s="379">
        <v>4861</v>
      </c>
      <c r="C973" s="126" t="s">
        <v>5371</v>
      </c>
      <c r="D973" s="124" t="s">
        <v>5372</v>
      </c>
      <c r="E973" s="77" t="s">
        <v>126</v>
      </c>
      <c r="F973" s="77" t="s">
        <v>121</v>
      </c>
      <c r="G973" s="3">
        <v>0</v>
      </c>
      <c r="H973" s="3">
        <f>G973*I973</f>
        <v>0</v>
      </c>
      <c r="I973" s="3">
        <v>1</v>
      </c>
    </row>
    <row r="974" spans="1:9" s="80" customFormat="1" ht="45" x14ac:dyDescent="0.25">
      <c r="A974" s="401"/>
      <c r="B974" s="379"/>
      <c r="C974" s="130">
        <v>79821190</v>
      </c>
      <c r="D974" s="129" t="s">
        <v>5373</v>
      </c>
      <c r="E974" s="82" t="s">
        <v>14</v>
      </c>
      <c r="F974" s="82" t="s">
        <v>121</v>
      </c>
      <c r="G974" s="17">
        <v>0</v>
      </c>
      <c r="H974" s="17">
        <f>G974*I974</f>
        <v>0</v>
      </c>
      <c r="I974" s="17">
        <v>1</v>
      </c>
    </row>
    <row r="975" spans="1:9" s="81" customFormat="1" ht="15" customHeight="1" x14ac:dyDescent="0.25">
      <c r="A975" s="401"/>
      <c r="B975" s="379"/>
      <c r="C975" s="130">
        <v>79951100</v>
      </c>
      <c r="D975" s="129" t="s">
        <v>633</v>
      </c>
      <c r="E975" s="82" t="s">
        <v>120</v>
      </c>
      <c r="F975" s="82" t="s">
        <v>121</v>
      </c>
      <c r="G975" s="17">
        <v>0</v>
      </c>
      <c r="H975" s="17">
        <f>G975*I975</f>
        <v>0</v>
      </c>
      <c r="I975" s="17">
        <v>1</v>
      </c>
    </row>
    <row r="976" spans="1:9" s="80" customFormat="1" ht="39.950000000000003" customHeight="1" x14ac:dyDescent="0.25">
      <c r="A976" s="401"/>
      <c r="B976" s="389" t="s">
        <v>943</v>
      </c>
      <c r="C976" s="389"/>
      <c r="D976" s="389"/>
      <c r="E976" s="389"/>
      <c r="F976" s="389"/>
      <c r="G976" s="389"/>
      <c r="H976" s="2">
        <f>SUM(H977+H1015+H1017)</f>
        <v>774930892</v>
      </c>
      <c r="I976" s="2"/>
    </row>
    <row r="977" spans="1:9" s="80" customFormat="1" ht="15" customHeight="1" x14ac:dyDescent="0.25">
      <c r="A977" s="401"/>
      <c r="B977" s="378" t="s">
        <v>11</v>
      </c>
      <c r="C977" s="378"/>
      <c r="D977" s="378"/>
      <c r="E977" s="378"/>
      <c r="F977" s="378"/>
      <c r="G977" s="378"/>
      <c r="H977" s="75">
        <f>SUM(H978:H1014)</f>
        <v>592917142</v>
      </c>
      <c r="I977" s="75"/>
    </row>
    <row r="978" spans="1:9" s="80" customFormat="1" ht="15" customHeight="1" x14ac:dyDescent="0.25">
      <c r="A978" s="401"/>
      <c r="B978" s="379">
        <v>4861</v>
      </c>
      <c r="C978" s="126" t="s">
        <v>5374</v>
      </c>
      <c r="D978" s="124" t="s">
        <v>5375</v>
      </c>
      <c r="E978" s="77" t="s">
        <v>149</v>
      </c>
      <c r="F978" s="77" t="s">
        <v>15</v>
      </c>
      <c r="G978" s="3">
        <v>330200</v>
      </c>
      <c r="H978" s="3">
        <f t="shared" ref="H978:H1014" si="27">G978*I978</f>
        <v>13208000</v>
      </c>
      <c r="I978" s="3">
        <v>40</v>
      </c>
    </row>
    <row r="979" spans="1:9" s="80" customFormat="1" ht="15" customHeight="1" x14ac:dyDescent="0.25">
      <c r="A979" s="401"/>
      <c r="B979" s="379"/>
      <c r="C979" s="126" t="s">
        <v>5376</v>
      </c>
      <c r="D979" s="124" t="s">
        <v>5375</v>
      </c>
      <c r="E979" s="77" t="s">
        <v>149</v>
      </c>
      <c r="F979" s="77" t="s">
        <v>15</v>
      </c>
      <c r="G979" s="3">
        <v>240000</v>
      </c>
      <c r="H979" s="3">
        <f t="shared" si="27"/>
        <v>9600000</v>
      </c>
      <c r="I979" s="3">
        <v>40</v>
      </c>
    </row>
    <row r="980" spans="1:9" s="80" customFormat="1" ht="45" x14ac:dyDescent="0.25">
      <c r="A980" s="401"/>
      <c r="B980" s="379"/>
      <c r="C980" s="126" t="s">
        <v>5377</v>
      </c>
      <c r="D980" s="124" t="s">
        <v>5378</v>
      </c>
      <c r="E980" s="77" t="s">
        <v>14</v>
      </c>
      <c r="F980" s="77" t="s">
        <v>15</v>
      </c>
      <c r="G980" s="3">
        <v>0</v>
      </c>
      <c r="H980" s="3">
        <f t="shared" si="27"/>
        <v>0</v>
      </c>
      <c r="I980" s="3">
        <v>27</v>
      </c>
    </row>
    <row r="981" spans="1:9" s="80" customFormat="1" ht="15" customHeight="1" x14ac:dyDescent="0.25">
      <c r="A981" s="401"/>
      <c r="B981" s="379"/>
      <c r="C981" s="126" t="s">
        <v>5379</v>
      </c>
      <c r="D981" s="124" t="s">
        <v>5380</v>
      </c>
      <c r="E981" s="77" t="s">
        <v>149</v>
      </c>
      <c r="F981" s="77" t="s">
        <v>15</v>
      </c>
      <c r="G981" s="3">
        <v>0</v>
      </c>
      <c r="H981" s="3">
        <f t="shared" si="27"/>
        <v>0</v>
      </c>
      <c r="I981" s="3">
        <v>100</v>
      </c>
    </row>
    <row r="982" spans="1:9" s="80" customFormat="1" ht="15" customHeight="1" x14ac:dyDescent="0.25">
      <c r="A982" s="401"/>
      <c r="B982" s="379"/>
      <c r="C982" s="130">
        <v>34621500</v>
      </c>
      <c r="D982" s="129" t="s">
        <v>5381</v>
      </c>
      <c r="E982" s="82" t="s">
        <v>149</v>
      </c>
      <c r="F982" s="82" t="s">
        <v>15</v>
      </c>
      <c r="G982" s="17">
        <v>0</v>
      </c>
      <c r="H982" s="17">
        <f t="shared" si="27"/>
        <v>0</v>
      </c>
      <c r="I982" s="17">
        <v>27</v>
      </c>
    </row>
    <row r="983" spans="1:9" s="80" customFormat="1" ht="15" customHeight="1" x14ac:dyDescent="0.25">
      <c r="A983" s="401"/>
      <c r="B983" s="379"/>
      <c r="C983" s="130">
        <v>34921140</v>
      </c>
      <c r="D983" s="129" t="s">
        <v>5382</v>
      </c>
      <c r="E983" s="82" t="s">
        <v>126</v>
      </c>
      <c r="F983" s="82" t="s">
        <v>15</v>
      </c>
      <c r="G983" s="17">
        <v>0</v>
      </c>
      <c r="H983" s="17">
        <f t="shared" si="27"/>
        <v>0</v>
      </c>
      <c r="I983" s="17">
        <v>1</v>
      </c>
    </row>
    <row r="984" spans="1:9" s="80" customFormat="1" ht="15" customHeight="1" x14ac:dyDescent="0.25">
      <c r="A984" s="401"/>
      <c r="B984" s="379"/>
      <c r="C984" s="126" t="s">
        <v>5383</v>
      </c>
      <c r="D984" s="124" t="s">
        <v>5384</v>
      </c>
      <c r="E984" s="77" t="s">
        <v>149</v>
      </c>
      <c r="F984" s="77" t="s">
        <v>121</v>
      </c>
      <c r="G984" s="3">
        <v>94166820</v>
      </c>
      <c r="H984" s="3">
        <f t="shared" si="27"/>
        <v>94166820</v>
      </c>
      <c r="I984" s="3">
        <v>1</v>
      </c>
    </row>
    <row r="985" spans="1:9" s="80" customFormat="1" ht="15" customHeight="1" x14ac:dyDescent="0.25">
      <c r="A985" s="401"/>
      <c r="B985" s="379"/>
      <c r="C985" s="126" t="s">
        <v>5385</v>
      </c>
      <c r="D985" s="124" t="s">
        <v>5384</v>
      </c>
      <c r="E985" s="77" t="s">
        <v>149</v>
      </c>
      <c r="F985" s="77" t="s">
        <v>121</v>
      </c>
      <c r="G985" s="3">
        <v>156805824</v>
      </c>
      <c r="H985" s="3">
        <f t="shared" si="27"/>
        <v>156805824</v>
      </c>
      <c r="I985" s="3">
        <v>1</v>
      </c>
    </row>
    <row r="986" spans="1:9" s="80" customFormat="1" ht="15" customHeight="1" x14ac:dyDescent="0.25">
      <c r="A986" s="401"/>
      <c r="B986" s="379"/>
      <c r="C986" s="126" t="s">
        <v>5386</v>
      </c>
      <c r="D986" s="124" t="s">
        <v>5387</v>
      </c>
      <c r="E986" s="77" t="s">
        <v>149</v>
      </c>
      <c r="F986" s="77" t="s">
        <v>121</v>
      </c>
      <c r="G986" s="3">
        <v>109628820</v>
      </c>
      <c r="H986" s="3">
        <f t="shared" si="27"/>
        <v>109628820</v>
      </c>
      <c r="I986" s="3">
        <v>1</v>
      </c>
    </row>
    <row r="987" spans="1:9" s="80" customFormat="1" ht="30" customHeight="1" x14ac:dyDescent="0.25">
      <c r="A987" s="401"/>
      <c r="B987" s="379"/>
      <c r="C987" s="126" t="s">
        <v>5388</v>
      </c>
      <c r="D987" s="124" t="s">
        <v>5389</v>
      </c>
      <c r="E987" s="77" t="s">
        <v>149</v>
      </c>
      <c r="F987" s="77" t="s">
        <v>121</v>
      </c>
      <c r="G987" s="3">
        <v>13344000</v>
      </c>
      <c r="H987" s="3">
        <f t="shared" si="27"/>
        <v>13344000</v>
      </c>
      <c r="I987" s="3">
        <v>1</v>
      </c>
    </row>
    <row r="988" spans="1:9" s="80" customFormat="1" ht="30" customHeight="1" x14ac:dyDescent="0.25">
      <c r="A988" s="401"/>
      <c r="B988" s="379"/>
      <c r="C988" s="126" t="s">
        <v>5390</v>
      </c>
      <c r="D988" s="124" t="s">
        <v>5391</v>
      </c>
      <c r="E988" s="77" t="s">
        <v>149</v>
      </c>
      <c r="F988" s="77" t="s">
        <v>121</v>
      </c>
      <c r="G988" s="3">
        <v>43056000</v>
      </c>
      <c r="H988" s="3">
        <f t="shared" si="27"/>
        <v>43056000</v>
      </c>
      <c r="I988" s="3">
        <v>1</v>
      </c>
    </row>
    <row r="989" spans="1:9" s="80" customFormat="1" ht="30" customHeight="1" x14ac:dyDescent="0.25">
      <c r="A989" s="401"/>
      <c r="B989" s="379"/>
      <c r="C989" s="126" t="s">
        <v>5392</v>
      </c>
      <c r="D989" s="124" t="s">
        <v>5393</v>
      </c>
      <c r="E989" s="77" t="s">
        <v>149</v>
      </c>
      <c r="F989" s="77" t="s">
        <v>121</v>
      </c>
      <c r="G989" s="3">
        <v>15936000</v>
      </c>
      <c r="H989" s="3">
        <f t="shared" si="27"/>
        <v>15936000</v>
      </c>
      <c r="I989" s="3">
        <v>1</v>
      </c>
    </row>
    <row r="990" spans="1:9" s="80" customFormat="1" ht="15" customHeight="1" x14ac:dyDescent="0.25">
      <c r="A990" s="401"/>
      <c r="B990" s="379"/>
      <c r="C990" s="126" t="s">
        <v>5394</v>
      </c>
      <c r="D990" s="127" t="s">
        <v>5395</v>
      </c>
      <c r="E990" s="77" t="s">
        <v>149</v>
      </c>
      <c r="F990" s="77" t="s">
        <v>121</v>
      </c>
      <c r="G990" s="3">
        <v>15901080</v>
      </c>
      <c r="H990" s="3">
        <f t="shared" si="27"/>
        <v>15901080</v>
      </c>
      <c r="I990" s="3">
        <v>1</v>
      </c>
    </row>
    <row r="991" spans="1:9" s="80" customFormat="1" ht="30" customHeight="1" x14ac:dyDescent="0.25">
      <c r="A991" s="401"/>
      <c r="B991" s="379"/>
      <c r="C991" s="135" t="s">
        <v>5396</v>
      </c>
      <c r="D991" s="124" t="s">
        <v>5397</v>
      </c>
      <c r="E991" s="77" t="s">
        <v>126</v>
      </c>
      <c r="F991" s="77" t="s">
        <v>15</v>
      </c>
      <c r="G991" s="3">
        <v>600</v>
      </c>
      <c r="H991" s="3">
        <f t="shared" si="27"/>
        <v>108000</v>
      </c>
      <c r="I991" s="3">
        <v>180</v>
      </c>
    </row>
    <row r="992" spans="1:9" s="80" customFormat="1" ht="30" customHeight="1" x14ac:dyDescent="0.25">
      <c r="A992" s="401"/>
      <c r="B992" s="379"/>
      <c r="C992" s="135" t="s">
        <v>5398</v>
      </c>
      <c r="D992" s="124" t="s">
        <v>5399</v>
      </c>
      <c r="E992" s="77" t="s">
        <v>126</v>
      </c>
      <c r="F992" s="77" t="s">
        <v>15</v>
      </c>
      <c r="G992" s="3">
        <v>240</v>
      </c>
      <c r="H992" s="3">
        <f t="shared" si="27"/>
        <v>648000</v>
      </c>
      <c r="I992" s="3">
        <v>2700</v>
      </c>
    </row>
    <row r="993" spans="1:9" s="80" customFormat="1" ht="30" customHeight="1" x14ac:dyDescent="0.25">
      <c r="A993" s="401"/>
      <c r="B993" s="379"/>
      <c r="C993" s="135" t="s">
        <v>5400</v>
      </c>
      <c r="D993" s="124" t="s">
        <v>5401</v>
      </c>
      <c r="E993" s="77" t="s">
        <v>126</v>
      </c>
      <c r="F993" s="77" t="s">
        <v>15</v>
      </c>
      <c r="G993" s="3">
        <v>16479.23</v>
      </c>
      <c r="H993" s="3">
        <f t="shared" si="27"/>
        <v>42845998</v>
      </c>
      <c r="I993" s="3">
        <v>2600</v>
      </c>
    </row>
    <row r="994" spans="1:9" s="80" customFormat="1" ht="45" customHeight="1" x14ac:dyDescent="0.25">
      <c r="A994" s="401"/>
      <c r="B994" s="379"/>
      <c r="C994" s="135" t="s">
        <v>5402</v>
      </c>
      <c r="D994" s="124" t="s">
        <v>5403</v>
      </c>
      <c r="E994" s="77" t="s">
        <v>126</v>
      </c>
      <c r="F994" s="77" t="s">
        <v>15</v>
      </c>
      <c r="G994" s="3">
        <v>12000</v>
      </c>
      <c r="H994" s="3">
        <f t="shared" si="27"/>
        <v>2280000</v>
      </c>
      <c r="I994" s="3">
        <v>190</v>
      </c>
    </row>
    <row r="995" spans="1:9" s="80" customFormat="1" ht="45" customHeight="1" x14ac:dyDescent="0.25">
      <c r="A995" s="401"/>
      <c r="B995" s="379"/>
      <c r="C995" s="135" t="s">
        <v>5404</v>
      </c>
      <c r="D995" s="124" t="s">
        <v>5405</v>
      </c>
      <c r="E995" s="77" t="s">
        <v>126</v>
      </c>
      <c r="F995" s="77" t="s">
        <v>15</v>
      </c>
      <c r="G995" s="3">
        <v>18720</v>
      </c>
      <c r="H995" s="3">
        <f t="shared" si="27"/>
        <v>1684800</v>
      </c>
      <c r="I995" s="3">
        <v>90</v>
      </c>
    </row>
    <row r="996" spans="1:9" s="80" customFormat="1" ht="30" customHeight="1" x14ac:dyDescent="0.25">
      <c r="A996" s="401"/>
      <c r="B996" s="379"/>
      <c r="C996" s="135" t="s">
        <v>5406</v>
      </c>
      <c r="D996" s="124" t="s">
        <v>5407</v>
      </c>
      <c r="E996" s="77" t="s">
        <v>126</v>
      </c>
      <c r="F996" s="77" t="s">
        <v>15</v>
      </c>
      <c r="G996" s="3">
        <v>27600</v>
      </c>
      <c r="H996" s="3">
        <f t="shared" si="27"/>
        <v>2760000</v>
      </c>
      <c r="I996" s="3">
        <v>100</v>
      </c>
    </row>
    <row r="997" spans="1:9" s="80" customFormat="1" ht="30" customHeight="1" x14ac:dyDescent="0.25">
      <c r="A997" s="401"/>
      <c r="B997" s="379"/>
      <c r="C997" s="135" t="s">
        <v>5408</v>
      </c>
      <c r="D997" s="124" t="s">
        <v>5409</v>
      </c>
      <c r="E997" s="77" t="s">
        <v>126</v>
      </c>
      <c r="F997" s="77" t="s">
        <v>15</v>
      </c>
      <c r="G997" s="3">
        <v>24000</v>
      </c>
      <c r="H997" s="3">
        <f t="shared" si="27"/>
        <v>1920000</v>
      </c>
      <c r="I997" s="3">
        <v>80</v>
      </c>
    </row>
    <row r="998" spans="1:9" s="80" customFormat="1" ht="30" customHeight="1" x14ac:dyDescent="0.25">
      <c r="A998" s="401"/>
      <c r="B998" s="379"/>
      <c r="C998" s="135" t="s">
        <v>5410</v>
      </c>
      <c r="D998" s="124" t="s">
        <v>5411</v>
      </c>
      <c r="E998" s="77" t="s">
        <v>126</v>
      </c>
      <c r="F998" s="77" t="s">
        <v>15</v>
      </c>
      <c r="G998" s="3">
        <v>25000</v>
      </c>
      <c r="H998" s="3">
        <f t="shared" si="27"/>
        <v>1000000</v>
      </c>
      <c r="I998" s="3">
        <v>40</v>
      </c>
    </row>
    <row r="999" spans="1:9" s="80" customFormat="1" ht="30" customHeight="1" x14ac:dyDescent="0.25">
      <c r="A999" s="401"/>
      <c r="B999" s="379"/>
      <c r="C999" s="135" t="s">
        <v>5412</v>
      </c>
      <c r="D999" s="124" t="s">
        <v>5413</v>
      </c>
      <c r="E999" s="77" t="s">
        <v>126</v>
      </c>
      <c r="F999" s="77" t="s">
        <v>15</v>
      </c>
      <c r="G999" s="3">
        <v>18000</v>
      </c>
      <c r="H999" s="3">
        <f t="shared" si="27"/>
        <v>810000</v>
      </c>
      <c r="I999" s="3">
        <v>45</v>
      </c>
    </row>
    <row r="1000" spans="1:9" s="80" customFormat="1" ht="30" customHeight="1" x14ac:dyDescent="0.25">
      <c r="A1000" s="401"/>
      <c r="B1000" s="379"/>
      <c r="C1000" s="135" t="s">
        <v>5414</v>
      </c>
      <c r="D1000" s="124" t="s">
        <v>5415</v>
      </c>
      <c r="E1000" s="77" t="s">
        <v>126</v>
      </c>
      <c r="F1000" s="77" t="s">
        <v>15</v>
      </c>
      <c r="G1000" s="3">
        <v>40800</v>
      </c>
      <c r="H1000" s="3">
        <f t="shared" si="27"/>
        <v>652800</v>
      </c>
      <c r="I1000" s="3">
        <v>16</v>
      </c>
    </row>
    <row r="1001" spans="1:9" s="80" customFormat="1" ht="45" customHeight="1" x14ac:dyDescent="0.25">
      <c r="A1001" s="401"/>
      <c r="B1001" s="379"/>
      <c r="C1001" s="135" t="s">
        <v>5416</v>
      </c>
      <c r="D1001" s="124" t="s">
        <v>5417</v>
      </c>
      <c r="E1001" s="77" t="s">
        <v>126</v>
      </c>
      <c r="F1001" s="77" t="s">
        <v>15</v>
      </c>
      <c r="G1001" s="3">
        <v>12000</v>
      </c>
      <c r="H1001" s="3">
        <f t="shared" si="27"/>
        <v>360000</v>
      </c>
      <c r="I1001" s="3">
        <v>30</v>
      </c>
    </row>
    <row r="1002" spans="1:9" s="80" customFormat="1" ht="30" customHeight="1" x14ac:dyDescent="0.25">
      <c r="A1002" s="401"/>
      <c r="B1002" s="379"/>
      <c r="C1002" s="135" t="s">
        <v>5418</v>
      </c>
      <c r="D1002" s="124" t="s">
        <v>5419</v>
      </c>
      <c r="E1002" s="77" t="s">
        <v>126</v>
      </c>
      <c r="F1002" s="77" t="s">
        <v>15</v>
      </c>
      <c r="G1002" s="3">
        <v>18000</v>
      </c>
      <c r="H1002" s="3">
        <f t="shared" si="27"/>
        <v>360000</v>
      </c>
      <c r="I1002" s="3">
        <v>20</v>
      </c>
    </row>
    <row r="1003" spans="1:9" s="80" customFormat="1" ht="30" customHeight="1" x14ac:dyDescent="0.25">
      <c r="A1003" s="401"/>
      <c r="B1003" s="379"/>
      <c r="C1003" s="135" t="s">
        <v>5420</v>
      </c>
      <c r="D1003" s="124" t="s">
        <v>5421</v>
      </c>
      <c r="E1003" s="77" t="s">
        <v>126</v>
      </c>
      <c r="F1003" s="77" t="s">
        <v>15</v>
      </c>
      <c r="G1003" s="3">
        <v>12000</v>
      </c>
      <c r="H1003" s="3">
        <f t="shared" si="27"/>
        <v>180000</v>
      </c>
      <c r="I1003" s="3">
        <v>15</v>
      </c>
    </row>
    <row r="1004" spans="1:9" s="80" customFormat="1" ht="15" customHeight="1" x14ac:dyDescent="0.25">
      <c r="A1004" s="401"/>
      <c r="B1004" s="379"/>
      <c r="C1004" s="135" t="s">
        <v>5422</v>
      </c>
      <c r="D1004" s="124" t="s">
        <v>5423</v>
      </c>
      <c r="E1004" s="77" t="s">
        <v>126</v>
      </c>
      <c r="F1004" s="77" t="s">
        <v>15</v>
      </c>
      <c r="G1004" s="3">
        <v>0</v>
      </c>
      <c r="H1004" s="3">
        <f t="shared" si="27"/>
        <v>0</v>
      </c>
      <c r="I1004" s="3">
        <v>27</v>
      </c>
    </row>
    <row r="1005" spans="1:9" s="80" customFormat="1" ht="30" customHeight="1" x14ac:dyDescent="0.25">
      <c r="A1005" s="401"/>
      <c r="B1005" s="379"/>
      <c r="C1005" s="135" t="s">
        <v>5424</v>
      </c>
      <c r="D1005" s="124" t="s">
        <v>5425</v>
      </c>
      <c r="E1005" s="77" t="s">
        <v>126</v>
      </c>
      <c r="F1005" s="77" t="s">
        <v>15</v>
      </c>
      <c r="G1005" s="224">
        <v>11520</v>
      </c>
      <c r="H1005" s="3">
        <f t="shared" si="27"/>
        <v>11520000</v>
      </c>
      <c r="I1005" s="3">
        <v>1000</v>
      </c>
    </row>
    <row r="1006" spans="1:9" s="80" customFormat="1" ht="45" customHeight="1" x14ac:dyDescent="0.25">
      <c r="A1006" s="401"/>
      <c r="B1006" s="379"/>
      <c r="C1006" s="135" t="s">
        <v>5426</v>
      </c>
      <c r="D1006" s="124" t="s">
        <v>5427</v>
      </c>
      <c r="E1006" s="77" t="s">
        <v>126</v>
      </c>
      <c r="F1006" s="77" t="s">
        <v>15</v>
      </c>
      <c r="G1006" s="3">
        <v>78000</v>
      </c>
      <c r="H1006" s="3">
        <f t="shared" si="27"/>
        <v>1170000</v>
      </c>
      <c r="I1006" s="3">
        <v>15</v>
      </c>
    </row>
    <row r="1007" spans="1:9" s="80" customFormat="1" ht="15" customHeight="1" x14ac:dyDescent="0.25">
      <c r="A1007" s="401"/>
      <c r="B1007" s="379"/>
      <c r="C1007" s="135" t="s">
        <v>5428</v>
      </c>
      <c r="D1007" s="124" t="s">
        <v>5429</v>
      </c>
      <c r="E1007" s="77" t="s">
        <v>126</v>
      </c>
      <c r="F1007" s="77" t="s">
        <v>15</v>
      </c>
      <c r="G1007" s="3">
        <v>168000</v>
      </c>
      <c r="H1007" s="3">
        <f t="shared" si="27"/>
        <v>504000</v>
      </c>
      <c r="I1007" s="3">
        <v>3</v>
      </c>
    </row>
    <row r="1008" spans="1:9" s="80" customFormat="1" ht="30" customHeight="1" x14ac:dyDescent="0.25">
      <c r="A1008" s="401"/>
      <c r="B1008" s="379"/>
      <c r="C1008" s="126" t="s">
        <v>5430</v>
      </c>
      <c r="D1008" s="124" t="s">
        <v>5431</v>
      </c>
      <c r="E1008" s="77" t="s">
        <v>149</v>
      </c>
      <c r="F1008" s="77" t="s">
        <v>15</v>
      </c>
      <c r="G1008" s="3">
        <v>681920</v>
      </c>
      <c r="H1008" s="3">
        <f t="shared" si="27"/>
        <v>6819200</v>
      </c>
      <c r="I1008" s="3">
        <v>10</v>
      </c>
    </row>
    <row r="1009" spans="1:9" s="80" customFormat="1" ht="30" customHeight="1" x14ac:dyDescent="0.25">
      <c r="A1009" s="401"/>
      <c r="B1009" s="379"/>
      <c r="C1009" s="130">
        <v>39541170</v>
      </c>
      <c r="D1009" s="129" t="s">
        <v>5432</v>
      </c>
      <c r="E1009" s="82" t="s">
        <v>126</v>
      </c>
      <c r="F1009" s="82" t="s">
        <v>402</v>
      </c>
      <c r="G1009" s="17">
        <v>562.5</v>
      </c>
      <c r="H1009" s="17">
        <f t="shared" si="27"/>
        <v>675000</v>
      </c>
      <c r="I1009" s="17">
        <v>1200</v>
      </c>
    </row>
    <row r="1010" spans="1:9" s="80" customFormat="1" ht="30" customHeight="1" x14ac:dyDescent="0.25">
      <c r="A1010" s="401"/>
      <c r="B1010" s="379"/>
      <c r="C1010" s="126" t="s">
        <v>5433</v>
      </c>
      <c r="D1010" s="124" t="s">
        <v>5434</v>
      </c>
      <c r="E1010" s="77" t="s">
        <v>149</v>
      </c>
      <c r="F1010" s="77" t="s">
        <v>15</v>
      </c>
      <c r="G1010" s="3">
        <v>70500</v>
      </c>
      <c r="H1010" s="3">
        <f t="shared" si="27"/>
        <v>2820000</v>
      </c>
      <c r="I1010" s="3">
        <v>40</v>
      </c>
    </row>
    <row r="1011" spans="1:9" s="80" customFormat="1" ht="15" customHeight="1" x14ac:dyDescent="0.25">
      <c r="A1011" s="401"/>
      <c r="B1011" s="379"/>
      <c r="C1011" s="126" t="s">
        <v>5435</v>
      </c>
      <c r="D1011" s="124" t="s">
        <v>5436</v>
      </c>
      <c r="E1011" s="77" t="s">
        <v>149</v>
      </c>
      <c r="F1011" s="77" t="s">
        <v>15</v>
      </c>
      <c r="G1011" s="3">
        <v>490080</v>
      </c>
      <c r="H1011" s="3">
        <f t="shared" si="27"/>
        <v>17152800</v>
      </c>
      <c r="I1011" s="3">
        <v>35</v>
      </c>
    </row>
    <row r="1012" spans="1:9" s="80" customFormat="1" x14ac:dyDescent="0.25">
      <c r="A1012" s="401"/>
      <c r="B1012" s="379">
        <v>5121</v>
      </c>
      <c r="C1012" s="130">
        <v>34111100</v>
      </c>
      <c r="D1012" s="129" t="s">
        <v>1092</v>
      </c>
      <c r="E1012" s="82" t="s">
        <v>14</v>
      </c>
      <c r="F1012" s="82" t="s">
        <v>15</v>
      </c>
      <c r="G1012" s="17">
        <v>0</v>
      </c>
      <c r="H1012" s="17">
        <f t="shared" si="27"/>
        <v>0</v>
      </c>
      <c r="I1012" s="17">
        <v>1</v>
      </c>
    </row>
    <row r="1013" spans="1:9" s="80" customFormat="1" ht="15" customHeight="1" x14ac:dyDescent="0.25">
      <c r="A1013" s="401"/>
      <c r="B1013" s="379"/>
      <c r="C1013" s="130">
        <v>34121100</v>
      </c>
      <c r="D1013" s="129" t="s">
        <v>5380</v>
      </c>
      <c r="E1013" s="82" t="s">
        <v>149</v>
      </c>
      <c r="F1013" s="82" t="s">
        <v>15</v>
      </c>
      <c r="G1013" s="17">
        <v>0</v>
      </c>
      <c r="H1013" s="17">
        <f t="shared" si="27"/>
        <v>0</v>
      </c>
      <c r="I1013" s="17">
        <v>100</v>
      </c>
    </row>
    <row r="1014" spans="1:9" s="80" customFormat="1" ht="30" customHeight="1" x14ac:dyDescent="0.25">
      <c r="A1014" s="401"/>
      <c r="B1014" s="379"/>
      <c r="C1014" s="126" t="s">
        <v>5437</v>
      </c>
      <c r="D1014" s="124" t="s">
        <v>5438</v>
      </c>
      <c r="E1014" s="77" t="s">
        <v>149</v>
      </c>
      <c r="F1014" s="77" t="s">
        <v>15</v>
      </c>
      <c r="G1014" s="3">
        <v>2500000</v>
      </c>
      <c r="H1014" s="3">
        <f t="shared" si="27"/>
        <v>25000000</v>
      </c>
      <c r="I1014" s="3">
        <v>10</v>
      </c>
    </row>
    <row r="1015" spans="1:9" s="80" customFormat="1" ht="15" customHeight="1" x14ac:dyDescent="0.25">
      <c r="A1015" s="401"/>
      <c r="B1015" s="378" t="s">
        <v>154</v>
      </c>
      <c r="C1015" s="378"/>
      <c r="D1015" s="378"/>
      <c r="E1015" s="378"/>
      <c r="F1015" s="378"/>
      <c r="G1015" s="378"/>
      <c r="H1015" s="75">
        <f>SUM(H1016:H1016)</f>
        <v>0</v>
      </c>
      <c r="I1015" s="75"/>
    </row>
    <row r="1016" spans="1:9" s="80" customFormat="1" ht="30" customHeight="1" x14ac:dyDescent="0.25">
      <c r="A1016" s="401"/>
      <c r="B1016" s="77">
        <v>4861</v>
      </c>
      <c r="C1016" s="130">
        <v>45211211</v>
      </c>
      <c r="D1016" s="129" t="s">
        <v>5439</v>
      </c>
      <c r="E1016" s="82" t="s">
        <v>126</v>
      </c>
      <c r="F1016" s="82" t="s">
        <v>121</v>
      </c>
      <c r="G1016" s="17">
        <v>0</v>
      </c>
      <c r="H1016" s="17">
        <f>G1016*I1016</f>
        <v>0</v>
      </c>
      <c r="I1016" s="17">
        <v>1</v>
      </c>
    </row>
    <row r="1017" spans="1:9" s="80" customFormat="1" ht="15" customHeight="1" x14ac:dyDescent="0.25">
      <c r="A1017" s="401"/>
      <c r="B1017" s="378" t="s">
        <v>118</v>
      </c>
      <c r="C1017" s="378"/>
      <c r="D1017" s="378"/>
      <c r="E1017" s="378"/>
      <c r="F1017" s="378"/>
      <c r="G1017" s="378"/>
      <c r="H1017" s="75">
        <f>SUM(H1018:H1022)</f>
        <v>182013750</v>
      </c>
      <c r="I1017" s="75"/>
    </row>
    <row r="1018" spans="1:9" s="80" customFormat="1" ht="45" x14ac:dyDescent="0.25">
      <c r="A1018" s="401"/>
      <c r="B1018" s="77">
        <v>4861</v>
      </c>
      <c r="C1018" s="126" t="s">
        <v>6037</v>
      </c>
      <c r="D1018" s="124" t="s">
        <v>5440</v>
      </c>
      <c r="E1018" s="77" t="s">
        <v>14</v>
      </c>
      <c r="F1018" s="77" t="s">
        <v>121</v>
      </c>
      <c r="G1018" s="3">
        <v>0</v>
      </c>
      <c r="H1018" s="3">
        <f>G1018*I1018</f>
        <v>0</v>
      </c>
      <c r="I1018" s="3">
        <v>1</v>
      </c>
    </row>
    <row r="1019" spans="1:9" s="80" customFormat="1" ht="75" x14ac:dyDescent="0.25">
      <c r="A1019" s="401"/>
      <c r="B1019" s="357">
        <v>4861</v>
      </c>
      <c r="C1019" s="126" t="s">
        <v>5441</v>
      </c>
      <c r="D1019" s="124" t="s">
        <v>5442</v>
      </c>
      <c r="E1019" s="77" t="s">
        <v>126</v>
      </c>
      <c r="F1019" s="77" t="s">
        <v>121</v>
      </c>
      <c r="G1019" s="3">
        <v>0</v>
      </c>
      <c r="H1019" s="3">
        <f>G1019*I1019</f>
        <v>0</v>
      </c>
      <c r="I1019" s="3">
        <v>1</v>
      </c>
    </row>
    <row r="1020" spans="1:9" s="80" customFormat="1" ht="75" x14ac:dyDescent="0.25">
      <c r="A1020" s="401"/>
      <c r="B1020" s="358"/>
      <c r="C1020" s="126" t="s">
        <v>5443</v>
      </c>
      <c r="D1020" s="124" t="s">
        <v>5444</v>
      </c>
      <c r="E1020" s="77" t="s">
        <v>126</v>
      </c>
      <c r="F1020" s="77" t="s">
        <v>121</v>
      </c>
      <c r="G1020" s="3">
        <v>4800000</v>
      </c>
      <c r="H1020" s="3">
        <f>G1020*I1020</f>
        <v>4800000</v>
      </c>
      <c r="I1020" s="3">
        <v>1</v>
      </c>
    </row>
    <row r="1021" spans="1:9" s="80" customFormat="1" ht="45" x14ac:dyDescent="0.25">
      <c r="A1021" s="401"/>
      <c r="B1021" s="358"/>
      <c r="C1021" s="126" t="s">
        <v>5445</v>
      </c>
      <c r="D1021" s="124" t="s">
        <v>5446</v>
      </c>
      <c r="E1021" s="77" t="s">
        <v>126</v>
      </c>
      <c r="F1021" s="77" t="s">
        <v>121</v>
      </c>
      <c r="G1021" s="3">
        <v>1233000</v>
      </c>
      <c r="H1021" s="3">
        <f>G1021*I1021</f>
        <v>1233000</v>
      </c>
      <c r="I1021" s="3">
        <v>1</v>
      </c>
    </row>
    <row r="1022" spans="1:9" s="80" customFormat="1" ht="75" x14ac:dyDescent="0.25">
      <c r="A1022" s="401"/>
      <c r="B1022" s="358"/>
      <c r="C1022" s="126" t="s">
        <v>5447</v>
      </c>
      <c r="D1022" s="124" t="s">
        <v>5442</v>
      </c>
      <c r="E1022" s="77" t="s">
        <v>149</v>
      </c>
      <c r="F1022" s="77" t="s">
        <v>121</v>
      </c>
      <c r="G1022" s="3">
        <v>175980750</v>
      </c>
      <c r="H1022" s="3">
        <f>G1022*I1022</f>
        <v>175980750</v>
      </c>
      <c r="I1022" s="3">
        <v>1</v>
      </c>
    </row>
    <row r="1023" spans="1:9" s="110" customFormat="1" ht="30" x14ac:dyDescent="0.25">
      <c r="A1023" s="401"/>
      <c r="B1023" s="358"/>
      <c r="C1023" s="126" t="s">
        <v>5679</v>
      </c>
      <c r="D1023" s="123" t="s">
        <v>5542</v>
      </c>
      <c r="E1023" s="108" t="s">
        <v>172</v>
      </c>
      <c r="F1023" s="108" t="s">
        <v>121</v>
      </c>
      <c r="G1023" s="114">
        <v>318700</v>
      </c>
      <c r="H1023" s="114">
        <v>318700</v>
      </c>
      <c r="I1023" s="3">
        <v>1</v>
      </c>
    </row>
    <row r="1024" spans="1:9" s="110" customFormat="1" ht="30" x14ac:dyDescent="0.25">
      <c r="A1024" s="401"/>
      <c r="B1024" s="358"/>
      <c r="C1024" s="126" t="s">
        <v>5680</v>
      </c>
      <c r="D1024" s="123" t="s">
        <v>5542</v>
      </c>
      <c r="E1024" s="108" t="s">
        <v>172</v>
      </c>
      <c r="F1024" s="108" t="s">
        <v>121</v>
      </c>
      <c r="G1024" s="114">
        <v>257300</v>
      </c>
      <c r="H1024" s="114">
        <v>257300</v>
      </c>
      <c r="I1024" s="3">
        <v>1</v>
      </c>
    </row>
    <row r="1025" spans="1:9" s="110" customFormat="1" ht="30" x14ac:dyDescent="0.25">
      <c r="A1025" s="401"/>
      <c r="B1025" s="358"/>
      <c r="C1025" s="126" t="s">
        <v>5681</v>
      </c>
      <c r="D1025" s="123" t="s">
        <v>5542</v>
      </c>
      <c r="E1025" s="108" t="s">
        <v>172</v>
      </c>
      <c r="F1025" s="108" t="s">
        <v>121</v>
      </c>
      <c r="G1025" s="114">
        <v>1644400</v>
      </c>
      <c r="H1025" s="114">
        <v>1644400</v>
      </c>
      <c r="I1025" s="3">
        <v>1</v>
      </c>
    </row>
    <row r="1026" spans="1:9" s="110" customFormat="1" ht="30" x14ac:dyDescent="0.25">
      <c r="A1026" s="401"/>
      <c r="B1026" s="358"/>
      <c r="C1026" s="126" t="s">
        <v>5682</v>
      </c>
      <c r="D1026" s="123" t="s">
        <v>5542</v>
      </c>
      <c r="E1026" s="108" t="s">
        <v>172</v>
      </c>
      <c r="F1026" s="108" t="s">
        <v>121</v>
      </c>
      <c r="G1026" s="114">
        <v>1695000</v>
      </c>
      <c r="H1026" s="114">
        <v>1695000</v>
      </c>
      <c r="I1026" s="3">
        <v>1</v>
      </c>
    </row>
    <row r="1027" spans="1:9" s="110" customFormat="1" ht="30" x14ac:dyDescent="0.25">
      <c r="A1027" s="401"/>
      <c r="B1027" s="358"/>
      <c r="C1027" s="126" t="s">
        <v>5683</v>
      </c>
      <c r="D1027" s="123" t="s">
        <v>5542</v>
      </c>
      <c r="E1027" s="108" t="s">
        <v>172</v>
      </c>
      <c r="F1027" s="108" t="s">
        <v>121</v>
      </c>
      <c r="G1027" s="114">
        <v>662400</v>
      </c>
      <c r="H1027" s="114">
        <v>662400</v>
      </c>
      <c r="I1027" s="3">
        <v>1</v>
      </c>
    </row>
    <row r="1028" spans="1:9" s="110" customFormat="1" ht="30" x14ac:dyDescent="0.25">
      <c r="A1028" s="401"/>
      <c r="B1028" s="358"/>
      <c r="C1028" s="126" t="s">
        <v>5684</v>
      </c>
      <c r="D1028" s="123" t="s">
        <v>5542</v>
      </c>
      <c r="E1028" s="108" t="s">
        <v>172</v>
      </c>
      <c r="F1028" s="108" t="s">
        <v>121</v>
      </c>
      <c r="G1028" s="114">
        <v>254400</v>
      </c>
      <c r="H1028" s="114">
        <v>254400</v>
      </c>
      <c r="I1028" s="3">
        <v>1</v>
      </c>
    </row>
    <row r="1029" spans="1:9" s="110" customFormat="1" ht="30" x14ac:dyDescent="0.25">
      <c r="A1029" s="401"/>
      <c r="B1029" s="358"/>
      <c r="C1029" s="126" t="s">
        <v>5685</v>
      </c>
      <c r="D1029" s="123" t="s">
        <v>5542</v>
      </c>
      <c r="E1029" s="108" t="s">
        <v>172</v>
      </c>
      <c r="F1029" s="108" t="s">
        <v>121</v>
      </c>
      <c r="G1029" s="114">
        <v>2352100</v>
      </c>
      <c r="H1029" s="114">
        <v>2352100</v>
      </c>
      <c r="I1029" s="3">
        <v>1</v>
      </c>
    </row>
    <row r="1030" spans="1:9" s="110" customFormat="1" ht="30" x14ac:dyDescent="0.25">
      <c r="A1030" s="401"/>
      <c r="B1030" s="358"/>
      <c r="C1030" s="126" t="s">
        <v>5686</v>
      </c>
      <c r="D1030" s="126" t="s">
        <v>5542</v>
      </c>
      <c r="E1030" s="108" t="s">
        <v>172</v>
      </c>
      <c r="F1030" s="108" t="s">
        <v>121</v>
      </c>
      <c r="G1030" s="114">
        <v>24700</v>
      </c>
      <c r="H1030" s="114">
        <v>24700</v>
      </c>
      <c r="I1030" s="3">
        <v>1</v>
      </c>
    </row>
    <row r="1031" spans="1:9" s="110" customFormat="1" ht="30" x14ac:dyDescent="0.25">
      <c r="A1031" s="401"/>
      <c r="B1031" s="358"/>
      <c r="C1031" s="126" t="s">
        <v>5687</v>
      </c>
      <c r="D1031" s="126" t="s">
        <v>5542</v>
      </c>
      <c r="E1031" s="108" t="s">
        <v>172</v>
      </c>
      <c r="F1031" s="108" t="s">
        <v>121</v>
      </c>
      <c r="G1031" s="114">
        <v>1706400</v>
      </c>
      <c r="H1031" s="114">
        <v>1706400</v>
      </c>
      <c r="I1031" s="3">
        <v>1</v>
      </c>
    </row>
    <row r="1032" spans="1:9" s="110" customFormat="1" ht="30" x14ac:dyDescent="0.25">
      <c r="A1032" s="401"/>
      <c r="B1032" s="358"/>
      <c r="C1032" s="126" t="s">
        <v>5688</v>
      </c>
      <c r="D1032" s="126" t="s">
        <v>5542</v>
      </c>
      <c r="E1032" s="108" t="s">
        <v>172</v>
      </c>
      <c r="F1032" s="108" t="s">
        <v>121</v>
      </c>
      <c r="G1032" s="114">
        <v>96000</v>
      </c>
      <c r="H1032" s="114">
        <v>96000</v>
      </c>
      <c r="I1032" s="3">
        <v>1</v>
      </c>
    </row>
    <row r="1033" spans="1:9" s="110" customFormat="1" ht="30" x14ac:dyDescent="0.25">
      <c r="A1033" s="401"/>
      <c r="B1033" s="358"/>
      <c r="C1033" s="126" t="s">
        <v>5689</v>
      </c>
      <c r="D1033" s="126" t="s">
        <v>5542</v>
      </c>
      <c r="E1033" s="108" t="s">
        <v>172</v>
      </c>
      <c r="F1033" s="108" t="s">
        <v>121</v>
      </c>
      <c r="G1033" s="114">
        <v>109700</v>
      </c>
      <c r="H1033" s="114">
        <v>109700</v>
      </c>
      <c r="I1033" s="3">
        <v>1</v>
      </c>
    </row>
    <row r="1034" spans="1:9" s="110" customFormat="1" ht="30" x14ac:dyDescent="0.25">
      <c r="A1034" s="401"/>
      <c r="B1034" s="358"/>
      <c r="C1034" s="126" t="s">
        <v>5690</v>
      </c>
      <c r="D1034" s="126" t="s">
        <v>5542</v>
      </c>
      <c r="E1034" s="108" t="s">
        <v>172</v>
      </c>
      <c r="F1034" s="108" t="s">
        <v>121</v>
      </c>
      <c r="G1034" s="114">
        <v>56400</v>
      </c>
      <c r="H1034" s="114">
        <v>56400</v>
      </c>
      <c r="I1034" s="3">
        <v>1</v>
      </c>
    </row>
    <row r="1035" spans="1:9" s="110" customFormat="1" ht="30" x14ac:dyDescent="0.25">
      <c r="A1035" s="401"/>
      <c r="B1035" s="358"/>
      <c r="C1035" s="126" t="s">
        <v>5691</v>
      </c>
      <c r="D1035" s="126" t="s">
        <v>5542</v>
      </c>
      <c r="E1035" s="108" t="s">
        <v>172</v>
      </c>
      <c r="F1035" s="108" t="s">
        <v>121</v>
      </c>
      <c r="G1035" s="114">
        <v>84000</v>
      </c>
      <c r="H1035" s="114">
        <v>84000</v>
      </c>
      <c r="I1035" s="3">
        <v>1</v>
      </c>
    </row>
    <row r="1036" spans="1:9" s="110" customFormat="1" ht="30" x14ac:dyDescent="0.25">
      <c r="A1036" s="401"/>
      <c r="B1036" s="358"/>
      <c r="C1036" s="126" t="s">
        <v>5692</v>
      </c>
      <c r="D1036" s="126" t="s">
        <v>5542</v>
      </c>
      <c r="E1036" s="108" t="s">
        <v>172</v>
      </c>
      <c r="F1036" s="108" t="s">
        <v>121</v>
      </c>
      <c r="G1036" s="114">
        <v>300000</v>
      </c>
      <c r="H1036" s="114">
        <v>300000</v>
      </c>
      <c r="I1036" s="3">
        <v>1</v>
      </c>
    </row>
    <row r="1037" spans="1:9" s="110" customFormat="1" ht="30" x14ac:dyDescent="0.25">
      <c r="A1037" s="401"/>
      <c r="B1037" s="358"/>
      <c r="C1037" s="126" t="s">
        <v>5693</v>
      </c>
      <c r="D1037" s="126" t="s">
        <v>5542</v>
      </c>
      <c r="E1037" s="108" t="s">
        <v>172</v>
      </c>
      <c r="F1037" s="108" t="s">
        <v>121</v>
      </c>
      <c r="G1037" s="114">
        <v>51600</v>
      </c>
      <c r="H1037" s="114">
        <v>51600</v>
      </c>
      <c r="I1037" s="3">
        <v>1</v>
      </c>
    </row>
    <row r="1038" spans="1:9" s="110" customFormat="1" ht="30" x14ac:dyDescent="0.25">
      <c r="A1038" s="401"/>
      <c r="B1038" s="358"/>
      <c r="C1038" s="126" t="s">
        <v>5694</v>
      </c>
      <c r="D1038" s="126" t="s">
        <v>5542</v>
      </c>
      <c r="E1038" s="108" t="s">
        <v>172</v>
      </c>
      <c r="F1038" s="108" t="s">
        <v>121</v>
      </c>
      <c r="G1038" s="114">
        <v>14400</v>
      </c>
      <c r="H1038" s="114">
        <v>14400</v>
      </c>
      <c r="I1038" s="3">
        <v>1</v>
      </c>
    </row>
    <row r="1039" spans="1:9" s="110" customFormat="1" ht="30" x14ac:dyDescent="0.25">
      <c r="A1039" s="401"/>
      <c r="B1039" s="358"/>
      <c r="C1039" s="126" t="s">
        <v>5695</v>
      </c>
      <c r="D1039" s="126" t="s">
        <v>5542</v>
      </c>
      <c r="E1039" s="108" t="s">
        <v>172</v>
      </c>
      <c r="F1039" s="108" t="s">
        <v>121</v>
      </c>
      <c r="G1039" s="114">
        <v>8000</v>
      </c>
      <c r="H1039" s="114">
        <v>8000</v>
      </c>
      <c r="I1039" s="3">
        <v>1</v>
      </c>
    </row>
    <row r="1040" spans="1:9" s="110" customFormat="1" ht="30" x14ac:dyDescent="0.25">
      <c r="A1040" s="401"/>
      <c r="B1040" s="358"/>
      <c r="C1040" s="126" t="s">
        <v>5696</v>
      </c>
      <c r="D1040" s="126" t="s">
        <v>5542</v>
      </c>
      <c r="E1040" s="108" t="s">
        <v>172</v>
      </c>
      <c r="F1040" s="108" t="s">
        <v>121</v>
      </c>
      <c r="G1040" s="114">
        <v>32200</v>
      </c>
      <c r="H1040" s="114">
        <v>32200</v>
      </c>
      <c r="I1040" s="3">
        <v>1</v>
      </c>
    </row>
    <row r="1041" spans="1:9" s="110" customFormat="1" ht="30" x14ac:dyDescent="0.25">
      <c r="A1041" s="401"/>
      <c r="B1041" s="358"/>
      <c r="C1041" s="126" t="s">
        <v>5697</v>
      </c>
      <c r="D1041" s="126" t="s">
        <v>5542</v>
      </c>
      <c r="E1041" s="108" t="s">
        <v>172</v>
      </c>
      <c r="F1041" s="108" t="s">
        <v>121</v>
      </c>
      <c r="G1041" s="114">
        <v>830400</v>
      </c>
      <c r="H1041" s="114">
        <v>830400</v>
      </c>
      <c r="I1041" s="3">
        <v>1</v>
      </c>
    </row>
    <row r="1042" spans="1:9" s="110" customFormat="1" ht="30" x14ac:dyDescent="0.25">
      <c r="A1042" s="401"/>
      <c r="B1042" s="358"/>
      <c r="C1042" s="126" t="s">
        <v>5698</v>
      </c>
      <c r="D1042" s="126" t="s">
        <v>5542</v>
      </c>
      <c r="E1042" s="108" t="s">
        <v>172</v>
      </c>
      <c r="F1042" s="108" t="s">
        <v>121</v>
      </c>
      <c r="G1042" s="114">
        <v>9000</v>
      </c>
      <c r="H1042" s="114">
        <v>9000</v>
      </c>
      <c r="I1042" s="3">
        <v>1</v>
      </c>
    </row>
    <row r="1043" spans="1:9" s="110" customFormat="1" ht="30" x14ac:dyDescent="0.25">
      <c r="A1043" s="401"/>
      <c r="B1043" s="358"/>
      <c r="C1043" s="126" t="s">
        <v>5699</v>
      </c>
      <c r="D1043" s="126" t="s">
        <v>5542</v>
      </c>
      <c r="E1043" s="108" t="s">
        <v>172</v>
      </c>
      <c r="F1043" s="108" t="s">
        <v>121</v>
      </c>
      <c r="G1043" s="114">
        <v>25600</v>
      </c>
      <c r="H1043" s="114">
        <v>25600</v>
      </c>
      <c r="I1043" s="3">
        <v>1</v>
      </c>
    </row>
    <row r="1044" spans="1:9" s="110" customFormat="1" ht="30" x14ac:dyDescent="0.25">
      <c r="A1044" s="401"/>
      <c r="B1044" s="358"/>
      <c r="C1044" s="126" t="s">
        <v>5700</v>
      </c>
      <c r="D1044" s="126" t="s">
        <v>5542</v>
      </c>
      <c r="E1044" s="108" t="s">
        <v>172</v>
      </c>
      <c r="F1044" s="108" t="s">
        <v>121</v>
      </c>
      <c r="G1044" s="114">
        <v>1900</v>
      </c>
      <c r="H1044" s="114">
        <v>1900</v>
      </c>
      <c r="I1044" s="3">
        <v>1</v>
      </c>
    </row>
    <row r="1045" spans="1:9" s="110" customFormat="1" ht="30" x14ac:dyDescent="0.25">
      <c r="A1045" s="401"/>
      <c r="B1045" s="358"/>
      <c r="C1045" s="126" t="s">
        <v>5701</v>
      </c>
      <c r="D1045" s="126" t="s">
        <v>5542</v>
      </c>
      <c r="E1045" s="108" t="s">
        <v>172</v>
      </c>
      <c r="F1045" s="108" t="s">
        <v>121</v>
      </c>
      <c r="G1045" s="114">
        <v>9600</v>
      </c>
      <c r="H1045" s="114">
        <v>9600</v>
      </c>
      <c r="I1045" s="3">
        <v>1</v>
      </c>
    </row>
    <row r="1046" spans="1:9" s="110" customFormat="1" ht="30" x14ac:dyDescent="0.25">
      <c r="A1046" s="401"/>
      <c r="B1046" s="358"/>
      <c r="C1046" s="126" t="s">
        <v>5702</v>
      </c>
      <c r="D1046" s="126" t="s">
        <v>5542</v>
      </c>
      <c r="E1046" s="108" t="s">
        <v>172</v>
      </c>
      <c r="F1046" s="108" t="s">
        <v>121</v>
      </c>
      <c r="G1046" s="114">
        <v>7600</v>
      </c>
      <c r="H1046" s="114">
        <v>7600</v>
      </c>
      <c r="I1046" s="3">
        <v>1</v>
      </c>
    </row>
    <row r="1047" spans="1:9" s="110" customFormat="1" ht="30" x14ac:dyDescent="0.25">
      <c r="A1047" s="401"/>
      <c r="B1047" s="358"/>
      <c r="C1047" s="126" t="s">
        <v>5703</v>
      </c>
      <c r="D1047" s="126" t="s">
        <v>5542</v>
      </c>
      <c r="E1047" s="108" t="s">
        <v>172</v>
      </c>
      <c r="F1047" s="108" t="s">
        <v>121</v>
      </c>
      <c r="G1047" s="114">
        <v>41000</v>
      </c>
      <c r="H1047" s="114">
        <v>41000</v>
      </c>
      <c r="I1047" s="3">
        <v>1</v>
      </c>
    </row>
    <row r="1048" spans="1:9" s="110" customFormat="1" ht="30" x14ac:dyDescent="0.25">
      <c r="A1048" s="401"/>
      <c r="B1048" s="358"/>
      <c r="C1048" s="126" t="s">
        <v>5704</v>
      </c>
      <c r="D1048" s="126" t="s">
        <v>5542</v>
      </c>
      <c r="E1048" s="108" t="s">
        <v>172</v>
      </c>
      <c r="F1048" s="108" t="s">
        <v>121</v>
      </c>
      <c r="G1048" s="114">
        <v>2900</v>
      </c>
      <c r="H1048" s="114">
        <v>2900</v>
      </c>
      <c r="I1048" s="3">
        <v>1</v>
      </c>
    </row>
    <row r="1049" spans="1:9" s="110" customFormat="1" ht="30" x14ac:dyDescent="0.25">
      <c r="A1049" s="401"/>
      <c r="B1049" s="358"/>
      <c r="C1049" s="126" t="s">
        <v>5705</v>
      </c>
      <c r="D1049" s="126" t="s">
        <v>5542</v>
      </c>
      <c r="E1049" s="108" t="s">
        <v>172</v>
      </c>
      <c r="F1049" s="108" t="s">
        <v>121</v>
      </c>
      <c r="G1049" s="114">
        <v>6400</v>
      </c>
      <c r="H1049" s="114">
        <v>6400</v>
      </c>
      <c r="I1049" s="3">
        <v>1</v>
      </c>
    </row>
    <row r="1050" spans="1:9" s="110" customFormat="1" ht="30" x14ac:dyDescent="0.25">
      <c r="A1050" s="401"/>
      <c r="B1050" s="358"/>
      <c r="C1050" s="126" t="s">
        <v>5706</v>
      </c>
      <c r="D1050" s="126" t="s">
        <v>5542</v>
      </c>
      <c r="E1050" s="108" t="s">
        <v>172</v>
      </c>
      <c r="F1050" s="108" t="s">
        <v>121</v>
      </c>
      <c r="G1050" s="114">
        <v>12700</v>
      </c>
      <c r="H1050" s="114">
        <v>12700</v>
      </c>
      <c r="I1050" s="3">
        <v>1</v>
      </c>
    </row>
    <row r="1051" spans="1:9" s="110" customFormat="1" ht="30" x14ac:dyDescent="0.25">
      <c r="A1051" s="401"/>
      <c r="B1051" s="358"/>
      <c r="C1051" s="126" t="s">
        <v>5707</v>
      </c>
      <c r="D1051" s="126" t="s">
        <v>5542</v>
      </c>
      <c r="E1051" s="108" t="s">
        <v>172</v>
      </c>
      <c r="F1051" s="108" t="s">
        <v>121</v>
      </c>
      <c r="G1051" s="114">
        <v>7200</v>
      </c>
      <c r="H1051" s="114">
        <v>7200</v>
      </c>
      <c r="I1051" s="3">
        <v>1</v>
      </c>
    </row>
    <row r="1052" spans="1:9" s="110" customFormat="1" ht="30" x14ac:dyDescent="0.25">
      <c r="A1052" s="401"/>
      <c r="B1052" s="358"/>
      <c r="C1052" s="126" t="s">
        <v>5708</v>
      </c>
      <c r="D1052" s="126" t="s">
        <v>5542</v>
      </c>
      <c r="E1052" s="108" t="s">
        <v>172</v>
      </c>
      <c r="F1052" s="108" t="s">
        <v>121</v>
      </c>
      <c r="G1052" s="114">
        <v>28800</v>
      </c>
      <c r="H1052" s="114">
        <v>28800</v>
      </c>
      <c r="I1052" s="3">
        <v>1</v>
      </c>
    </row>
    <row r="1053" spans="1:9" s="110" customFormat="1" ht="30" x14ac:dyDescent="0.25">
      <c r="A1053" s="401"/>
      <c r="B1053" s="358"/>
      <c r="C1053" s="126" t="s">
        <v>5709</v>
      </c>
      <c r="D1053" s="126" t="s">
        <v>5542</v>
      </c>
      <c r="E1053" s="108" t="s">
        <v>172</v>
      </c>
      <c r="F1053" s="108" t="s">
        <v>121</v>
      </c>
      <c r="G1053" s="114">
        <v>343200</v>
      </c>
      <c r="H1053" s="114">
        <v>343200</v>
      </c>
      <c r="I1053" s="3">
        <v>1</v>
      </c>
    </row>
    <row r="1054" spans="1:9" s="110" customFormat="1" ht="30" x14ac:dyDescent="0.25">
      <c r="A1054" s="401"/>
      <c r="B1054" s="359"/>
      <c r="C1054" s="126" t="s">
        <v>5710</v>
      </c>
      <c r="D1054" s="126" t="s">
        <v>5542</v>
      </c>
      <c r="E1054" s="108" t="s">
        <v>172</v>
      </c>
      <c r="F1054" s="108" t="s">
        <v>121</v>
      </c>
      <c r="G1054" s="114">
        <v>4800</v>
      </c>
      <c r="H1054" s="114">
        <v>4800</v>
      </c>
      <c r="I1054" s="3">
        <v>1</v>
      </c>
    </row>
    <row r="1055" spans="1:9" s="80" customFormat="1" ht="39.950000000000003" customHeight="1" x14ac:dyDescent="0.25">
      <c r="A1055" s="401"/>
      <c r="B1055" s="389" t="s">
        <v>640</v>
      </c>
      <c r="C1055" s="389"/>
      <c r="D1055" s="389"/>
      <c r="E1055" s="389"/>
      <c r="F1055" s="389"/>
      <c r="G1055" s="389"/>
      <c r="H1055" s="2">
        <f>SUM(H1056+H1075)</f>
        <v>460989577</v>
      </c>
      <c r="I1055" s="2"/>
    </row>
    <row r="1056" spans="1:9" s="80" customFormat="1" x14ac:dyDescent="0.25">
      <c r="A1056" s="401"/>
      <c r="B1056" s="378" t="s">
        <v>154</v>
      </c>
      <c r="C1056" s="378"/>
      <c r="D1056" s="378"/>
      <c r="E1056" s="378"/>
      <c r="F1056" s="378"/>
      <c r="G1056" s="378"/>
      <c r="H1056" s="75">
        <f>SUM(H1057:H1073)</f>
        <v>452612350</v>
      </c>
      <c r="I1056" s="75"/>
    </row>
    <row r="1057" spans="1:9" s="80" customFormat="1" ht="45" x14ac:dyDescent="0.25">
      <c r="A1057" s="401"/>
      <c r="B1057" s="77">
        <v>4251</v>
      </c>
      <c r="C1057" s="130">
        <v>45231145</v>
      </c>
      <c r="D1057" s="129" t="s">
        <v>5448</v>
      </c>
      <c r="E1057" s="82" t="s">
        <v>149</v>
      </c>
      <c r="F1057" s="82" t="s">
        <v>121</v>
      </c>
      <c r="G1057" s="17">
        <v>0</v>
      </c>
      <c r="H1057" s="17">
        <f t="shared" ref="H1057:H1073" si="28">G1057*I1057</f>
        <v>0</v>
      </c>
      <c r="I1057" s="17">
        <v>1</v>
      </c>
    </row>
    <row r="1058" spans="1:9" s="80" customFormat="1" ht="45" x14ac:dyDescent="0.25">
      <c r="A1058" s="401"/>
      <c r="B1058" s="357">
        <v>5112</v>
      </c>
      <c r="C1058" s="126" t="s">
        <v>5449</v>
      </c>
      <c r="D1058" s="124" t="s">
        <v>5450</v>
      </c>
      <c r="E1058" s="77" t="s">
        <v>149</v>
      </c>
      <c r="F1058" s="77" t="s">
        <v>121</v>
      </c>
      <c r="G1058" s="3">
        <v>33721460</v>
      </c>
      <c r="H1058" s="3">
        <f t="shared" si="28"/>
        <v>33721460</v>
      </c>
      <c r="I1058" s="3">
        <v>1</v>
      </c>
    </row>
    <row r="1059" spans="1:9" s="80" customFormat="1" ht="45" x14ac:dyDescent="0.25">
      <c r="A1059" s="401"/>
      <c r="B1059" s="358"/>
      <c r="C1059" s="126" t="s">
        <v>5451</v>
      </c>
      <c r="D1059" s="124" t="s">
        <v>5452</v>
      </c>
      <c r="E1059" s="77" t="s">
        <v>149</v>
      </c>
      <c r="F1059" s="77" t="s">
        <v>121</v>
      </c>
      <c r="G1059" s="3">
        <v>30396610</v>
      </c>
      <c r="H1059" s="3">
        <f t="shared" si="28"/>
        <v>30396610</v>
      </c>
      <c r="I1059" s="3">
        <v>1</v>
      </c>
    </row>
    <row r="1060" spans="1:9" s="80" customFormat="1" ht="45" x14ac:dyDescent="0.25">
      <c r="A1060" s="401"/>
      <c r="B1060" s="358"/>
      <c r="C1060" s="126" t="s">
        <v>5453</v>
      </c>
      <c r="D1060" s="124" t="s">
        <v>5454</v>
      </c>
      <c r="E1060" s="77" t="s">
        <v>149</v>
      </c>
      <c r="F1060" s="77" t="s">
        <v>121</v>
      </c>
      <c r="G1060" s="3">
        <v>19102570</v>
      </c>
      <c r="H1060" s="3">
        <f t="shared" si="28"/>
        <v>19102570</v>
      </c>
      <c r="I1060" s="3">
        <v>1</v>
      </c>
    </row>
    <row r="1061" spans="1:9" s="80" customFormat="1" ht="45" x14ac:dyDescent="0.25">
      <c r="A1061" s="401"/>
      <c r="B1061" s="358"/>
      <c r="C1061" s="126" t="s">
        <v>5455</v>
      </c>
      <c r="D1061" s="124" t="s">
        <v>5456</v>
      </c>
      <c r="E1061" s="77" t="s">
        <v>149</v>
      </c>
      <c r="F1061" s="77" t="s">
        <v>121</v>
      </c>
      <c r="G1061" s="3">
        <v>1115150</v>
      </c>
      <c r="H1061" s="3">
        <f t="shared" si="28"/>
        <v>1115150</v>
      </c>
      <c r="I1061" s="3">
        <v>1</v>
      </c>
    </row>
    <row r="1062" spans="1:9" s="80" customFormat="1" ht="45" x14ac:dyDescent="0.25">
      <c r="A1062" s="401"/>
      <c r="B1062" s="358"/>
      <c r="C1062" s="126" t="s">
        <v>5457</v>
      </c>
      <c r="D1062" s="124" t="s">
        <v>5458</v>
      </c>
      <c r="E1062" s="77" t="s">
        <v>149</v>
      </c>
      <c r="F1062" s="77" t="s">
        <v>121</v>
      </c>
      <c r="G1062" s="3">
        <v>21936210</v>
      </c>
      <c r="H1062" s="3">
        <f t="shared" si="28"/>
        <v>21936210</v>
      </c>
      <c r="I1062" s="3">
        <v>1</v>
      </c>
    </row>
    <row r="1063" spans="1:9" s="80" customFormat="1" ht="45" x14ac:dyDescent="0.25">
      <c r="A1063" s="401"/>
      <c r="B1063" s="358"/>
      <c r="C1063" s="126" t="s">
        <v>5459</v>
      </c>
      <c r="D1063" s="124" t="s">
        <v>5460</v>
      </c>
      <c r="E1063" s="77" t="s">
        <v>149</v>
      </c>
      <c r="F1063" s="77" t="s">
        <v>121</v>
      </c>
      <c r="G1063" s="3">
        <v>52764030</v>
      </c>
      <c r="H1063" s="3">
        <f t="shared" si="28"/>
        <v>52764030</v>
      </c>
      <c r="I1063" s="3">
        <v>1</v>
      </c>
    </row>
    <row r="1064" spans="1:9" s="80" customFormat="1" ht="45" x14ac:dyDescent="0.25">
      <c r="A1064" s="401"/>
      <c r="B1064" s="358"/>
      <c r="C1064" s="126" t="s">
        <v>5461</v>
      </c>
      <c r="D1064" s="124" t="s">
        <v>5462</v>
      </c>
      <c r="E1064" s="77" t="s">
        <v>149</v>
      </c>
      <c r="F1064" s="77" t="s">
        <v>121</v>
      </c>
      <c r="G1064" s="3">
        <v>3349800</v>
      </c>
      <c r="H1064" s="3">
        <f t="shared" si="28"/>
        <v>3349800</v>
      </c>
      <c r="I1064" s="3">
        <v>1</v>
      </c>
    </row>
    <row r="1065" spans="1:9" s="80" customFormat="1" ht="45" x14ac:dyDescent="0.25">
      <c r="A1065" s="401"/>
      <c r="B1065" s="358"/>
      <c r="C1065" s="126" t="s">
        <v>5463</v>
      </c>
      <c r="D1065" s="124" t="s">
        <v>5464</v>
      </c>
      <c r="E1065" s="77" t="s">
        <v>149</v>
      </c>
      <c r="F1065" s="77" t="s">
        <v>121</v>
      </c>
      <c r="G1065" s="3">
        <v>30662430</v>
      </c>
      <c r="H1065" s="3">
        <f t="shared" si="28"/>
        <v>30662430</v>
      </c>
      <c r="I1065" s="3">
        <v>1</v>
      </c>
    </row>
    <row r="1066" spans="1:9" s="80" customFormat="1" ht="45" x14ac:dyDescent="0.25">
      <c r="A1066" s="401"/>
      <c r="B1066" s="358"/>
      <c r="C1066" s="126" t="s">
        <v>5465</v>
      </c>
      <c r="D1066" s="124" t="s">
        <v>5466</v>
      </c>
      <c r="E1066" s="77" t="s">
        <v>149</v>
      </c>
      <c r="F1066" s="77" t="s">
        <v>121</v>
      </c>
      <c r="G1066" s="3">
        <v>82785630</v>
      </c>
      <c r="H1066" s="3">
        <f t="shared" si="28"/>
        <v>82785630</v>
      </c>
      <c r="I1066" s="3">
        <v>1</v>
      </c>
    </row>
    <row r="1067" spans="1:9" s="80" customFormat="1" ht="45" x14ac:dyDescent="0.25">
      <c r="A1067" s="401"/>
      <c r="B1067" s="358"/>
      <c r="C1067" s="126" t="s">
        <v>5467</v>
      </c>
      <c r="D1067" s="124" t="s">
        <v>5468</v>
      </c>
      <c r="E1067" s="77" t="s">
        <v>149</v>
      </c>
      <c r="F1067" s="77" t="s">
        <v>121</v>
      </c>
      <c r="G1067" s="3">
        <v>23282630</v>
      </c>
      <c r="H1067" s="3">
        <f t="shared" si="28"/>
        <v>23282630</v>
      </c>
      <c r="I1067" s="3">
        <v>1</v>
      </c>
    </row>
    <row r="1068" spans="1:9" s="80" customFormat="1" ht="45" x14ac:dyDescent="0.25">
      <c r="A1068" s="401"/>
      <c r="B1068" s="358"/>
      <c r="C1068" s="126" t="s">
        <v>5469</v>
      </c>
      <c r="D1068" s="124" t="s">
        <v>5470</v>
      </c>
      <c r="E1068" s="77" t="s">
        <v>149</v>
      </c>
      <c r="F1068" s="77" t="s">
        <v>121</v>
      </c>
      <c r="G1068" s="3">
        <v>60462230</v>
      </c>
      <c r="H1068" s="3">
        <f t="shared" si="28"/>
        <v>60462230</v>
      </c>
      <c r="I1068" s="3">
        <v>1</v>
      </c>
    </row>
    <row r="1069" spans="1:9" s="80" customFormat="1" ht="60" x14ac:dyDescent="0.25">
      <c r="A1069" s="401"/>
      <c r="B1069" s="358"/>
      <c r="C1069" s="126" t="s">
        <v>5471</v>
      </c>
      <c r="D1069" s="124" t="s">
        <v>5472</v>
      </c>
      <c r="E1069" s="77" t="s">
        <v>149</v>
      </c>
      <c r="F1069" s="77" t="s">
        <v>121</v>
      </c>
      <c r="G1069" s="3">
        <v>14034470</v>
      </c>
      <c r="H1069" s="3">
        <f t="shared" si="28"/>
        <v>14034470</v>
      </c>
      <c r="I1069" s="3">
        <v>1</v>
      </c>
    </row>
    <row r="1070" spans="1:9" s="80" customFormat="1" ht="60" x14ac:dyDescent="0.25">
      <c r="A1070" s="401"/>
      <c r="B1070" s="358"/>
      <c r="C1070" s="126" t="s">
        <v>5473</v>
      </c>
      <c r="D1070" s="124" t="s">
        <v>5474</v>
      </c>
      <c r="E1070" s="77" t="s">
        <v>149</v>
      </c>
      <c r="F1070" s="77" t="s">
        <v>121</v>
      </c>
      <c r="G1070" s="3">
        <v>78999130</v>
      </c>
      <c r="H1070" s="3">
        <f t="shared" si="28"/>
        <v>78999130</v>
      </c>
      <c r="I1070" s="3">
        <v>1</v>
      </c>
    </row>
    <row r="1071" spans="1:9" s="80" customFormat="1" ht="105" x14ac:dyDescent="0.25">
      <c r="A1071" s="401"/>
      <c r="B1071" s="358"/>
      <c r="C1071" s="131" t="s">
        <v>5515</v>
      </c>
      <c r="D1071" s="132" t="s">
        <v>5475</v>
      </c>
      <c r="E1071" s="83" t="s">
        <v>149</v>
      </c>
      <c r="F1071" s="83" t="s">
        <v>121</v>
      </c>
      <c r="G1071" s="55">
        <v>0</v>
      </c>
      <c r="H1071" s="55">
        <f t="shared" si="28"/>
        <v>0</v>
      </c>
      <c r="I1071" s="55">
        <v>1</v>
      </c>
    </row>
    <row r="1072" spans="1:9" s="80" customFormat="1" ht="60" x14ac:dyDescent="0.25">
      <c r="A1072" s="401"/>
      <c r="B1072" s="358"/>
      <c r="C1072" s="131" t="s">
        <v>5516</v>
      </c>
      <c r="D1072" s="132" t="s">
        <v>5476</v>
      </c>
      <c r="E1072" s="83" t="s">
        <v>149</v>
      </c>
      <c r="F1072" s="83" t="s">
        <v>121</v>
      </c>
      <c r="G1072" s="55">
        <v>0</v>
      </c>
      <c r="H1072" s="55">
        <f t="shared" si="28"/>
        <v>0</v>
      </c>
      <c r="I1072" s="55">
        <v>1</v>
      </c>
    </row>
    <row r="1073" spans="1:9" s="80" customFormat="1" ht="60" x14ac:dyDescent="0.25">
      <c r="A1073" s="401"/>
      <c r="B1073" s="358"/>
      <c r="C1073" s="131" t="s">
        <v>5517</v>
      </c>
      <c r="D1073" s="132" t="s">
        <v>5477</v>
      </c>
      <c r="E1073" s="83" t="s">
        <v>149</v>
      </c>
      <c r="F1073" s="83" t="s">
        <v>121</v>
      </c>
      <c r="G1073" s="55">
        <v>0</v>
      </c>
      <c r="H1073" s="55">
        <f t="shared" si="28"/>
        <v>0</v>
      </c>
      <c r="I1073" s="55">
        <v>1</v>
      </c>
    </row>
    <row r="1074" spans="1:9" s="118" customFormat="1" ht="30" x14ac:dyDescent="0.25">
      <c r="A1074" s="401"/>
      <c r="B1074" s="359"/>
      <c r="C1074" s="83" t="s">
        <v>5713</v>
      </c>
      <c r="D1074" s="83" t="s">
        <v>5714</v>
      </c>
      <c r="E1074" s="83" t="s">
        <v>126</v>
      </c>
      <c r="F1074" s="83" t="s">
        <v>121</v>
      </c>
      <c r="G1074" s="55">
        <v>0</v>
      </c>
      <c r="H1074" s="55">
        <v>0</v>
      </c>
      <c r="I1074" s="55">
        <v>1</v>
      </c>
    </row>
    <row r="1075" spans="1:9" s="80" customFormat="1" x14ac:dyDescent="0.25">
      <c r="A1075" s="401"/>
      <c r="B1075" s="378" t="s">
        <v>118</v>
      </c>
      <c r="C1075" s="378"/>
      <c r="D1075" s="378"/>
      <c r="E1075" s="378"/>
      <c r="F1075" s="378"/>
      <c r="G1075" s="378"/>
      <c r="H1075" s="75">
        <f>SUM(H1076:H1089)</f>
        <v>8377227</v>
      </c>
      <c r="I1075" s="75"/>
    </row>
    <row r="1076" spans="1:9" s="81" customFormat="1" ht="30" x14ac:dyDescent="0.25">
      <c r="A1076" s="401"/>
      <c r="B1076" s="82">
        <v>4251</v>
      </c>
      <c r="C1076" s="130">
        <v>98111140</v>
      </c>
      <c r="D1076" s="129" t="s">
        <v>532</v>
      </c>
      <c r="E1076" s="82" t="s">
        <v>120</v>
      </c>
      <c r="F1076" s="82" t="s">
        <v>121</v>
      </c>
      <c r="G1076" s="17">
        <v>0</v>
      </c>
      <c r="H1076" s="17">
        <f t="shared" ref="H1076:H1089" si="29">G1076*I1076</f>
        <v>0</v>
      </c>
      <c r="I1076" s="17">
        <v>1</v>
      </c>
    </row>
    <row r="1077" spans="1:9" s="80" customFormat="1" ht="90" x14ac:dyDescent="0.25">
      <c r="A1077" s="401"/>
      <c r="B1077" s="379">
        <v>5112</v>
      </c>
      <c r="C1077" s="126" t="s">
        <v>5478</v>
      </c>
      <c r="D1077" s="124" t="s">
        <v>5479</v>
      </c>
      <c r="E1077" s="77" t="s">
        <v>3209</v>
      </c>
      <c r="F1077" s="77" t="s">
        <v>121</v>
      </c>
      <c r="G1077" s="3">
        <v>624290</v>
      </c>
      <c r="H1077" s="3">
        <f t="shared" si="29"/>
        <v>624290</v>
      </c>
      <c r="I1077" s="3">
        <v>1</v>
      </c>
    </row>
    <row r="1078" spans="1:9" s="80" customFormat="1" ht="75" x14ac:dyDescent="0.25">
      <c r="A1078" s="401"/>
      <c r="B1078" s="379"/>
      <c r="C1078" s="126" t="s">
        <v>5480</v>
      </c>
      <c r="D1078" s="124" t="s">
        <v>5481</v>
      </c>
      <c r="E1078" s="77" t="s">
        <v>3209</v>
      </c>
      <c r="F1078" s="77" t="s">
        <v>121</v>
      </c>
      <c r="G1078" s="3">
        <v>562730</v>
      </c>
      <c r="H1078" s="3">
        <f t="shared" si="29"/>
        <v>562730</v>
      </c>
      <c r="I1078" s="3">
        <v>1</v>
      </c>
    </row>
    <row r="1079" spans="1:9" s="80" customFormat="1" ht="75" x14ac:dyDescent="0.25">
      <c r="A1079" s="401"/>
      <c r="B1079" s="379"/>
      <c r="C1079" s="126" t="s">
        <v>5482</v>
      </c>
      <c r="D1079" s="124" t="s">
        <v>5483</v>
      </c>
      <c r="E1079" s="77" t="s">
        <v>3209</v>
      </c>
      <c r="F1079" s="77" t="s">
        <v>121</v>
      </c>
      <c r="G1079" s="3">
        <v>393518</v>
      </c>
      <c r="H1079" s="3">
        <f t="shared" si="29"/>
        <v>393518</v>
      </c>
      <c r="I1079" s="3">
        <v>1</v>
      </c>
    </row>
    <row r="1080" spans="1:9" s="80" customFormat="1" ht="75" x14ac:dyDescent="0.25">
      <c r="A1080" s="401"/>
      <c r="B1080" s="379"/>
      <c r="C1080" s="126" t="s">
        <v>5484</v>
      </c>
      <c r="D1080" s="124" t="s">
        <v>5485</v>
      </c>
      <c r="E1080" s="77" t="s">
        <v>3209</v>
      </c>
      <c r="F1080" s="77" t="s">
        <v>121</v>
      </c>
      <c r="G1080" s="3">
        <v>23917</v>
      </c>
      <c r="H1080" s="3">
        <f t="shared" si="29"/>
        <v>23917</v>
      </c>
      <c r="I1080" s="3">
        <v>1</v>
      </c>
    </row>
    <row r="1081" spans="1:9" s="80" customFormat="1" ht="75" x14ac:dyDescent="0.25">
      <c r="A1081" s="401"/>
      <c r="B1081" s="379"/>
      <c r="C1081" s="126" t="s">
        <v>5486</v>
      </c>
      <c r="D1081" s="124" t="s">
        <v>5487</v>
      </c>
      <c r="E1081" s="77" t="s">
        <v>3209</v>
      </c>
      <c r="F1081" s="77" t="s">
        <v>121</v>
      </c>
      <c r="G1081" s="3">
        <v>406110</v>
      </c>
      <c r="H1081" s="3">
        <f t="shared" si="29"/>
        <v>406110</v>
      </c>
      <c r="I1081" s="3">
        <v>1</v>
      </c>
    </row>
    <row r="1082" spans="1:9" s="80" customFormat="1" ht="75" x14ac:dyDescent="0.25">
      <c r="A1082" s="401"/>
      <c r="B1082" s="379"/>
      <c r="C1082" s="126" t="s">
        <v>5488</v>
      </c>
      <c r="D1082" s="124" t="s">
        <v>5489</v>
      </c>
      <c r="E1082" s="77" t="s">
        <v>3209</v>
      </c>
      <c r="F1082" s="77" t="s">
        <v>121</v>
      </c>
      <c r="G1082" s="3">
        <v>1154671</v>
      </c>
      <c r="H1082" s="3">
        <f t="shared" si="29"/>
        <v>1154671</v>
      </c>
      <c r="I1082" s="3">
        <v>1</v>
      </c>
    </row>
    <row r="1083" spans="1:9" s="80" customFormat="1" ht="75" x14ac:dyDescent="0.25">
      <c r="A1083" s="401"/>
      <c r="B1083" s="379"/>
      <c r="C1083" s="126" t="s">
        <v>5490</v>
      </c>
      <c r="D1083" s="124" t="s">
        <v>5491</v>
      </c>
      <c r="E1083" s="77" t="s">
        <v>3209</v>
      </c>
      <c r="F1083" s="77" t="s">
        <v>121</v>
      </c>
      <c r="G1083" s="3">
        <v>73171</v>
      </c>
      <c r="H1083" s="3">
        <f t="shared" si="29"/>
        <v>73171</v>
      </c>
      <c r="I1083" s="3">
        <v>1</v>
      </c>
    </row>
    <row r="1084" spans="1:9" s="80" customFormat="1" ht="90" x14ac:dyDescent="0.25">
      <c r="A1084" s="401"/>
      <c r="B1084" s="379"/>
      <c r="C1084" s="126" t="s">
        <v>5492</v>
      </c>
      <c r="D1084" s="124" t="s">
        <v>5493</v>
      </c>
      <c r="E1084" s="77" t="s">
        <v>3209</v>
      </c>
      <c r="F1084" s="77" t="s">
        <v>121</v>
      </c>
      <c r="G1084" s="3">
        <v>567660</v>
      </c>
      <c r="H1084" s="3">
        <f t="shared" si="29"/>
        <v>567660</v>
      </c>
      <c r="I1084" s="3">
        <v>1</v>
      </c>
    </row>
    <row r="1085" spans="1:9" s="80" customFormat="1" ht="90" x14ac:dyDescent="0.25">
      <c r="A1085" s="401"/>
      <c r="B1085" s="379"/>
      <c r="C1085" s="126" t="s">
        <v>5494</v>
      </c>
      <c r="D1085" s="124" t="s">
        <v>5495</v>
      </c>
      <c r="E1085" s="77" t="s">
        <v>3209</v>
      </c>
      <c r="F1085" s="77" t="s">
        <v>121</v>
      </c>
      <c r="G1085" s="3">
        <v>1532620</v>
      </c>
      <c r="H1085" s="3">
        <f t="shared" si="29"/>
        <v>1532620</v>
      </c>
      <c r="I1085" s="3">
        <v>1</v>
      </c>
    </row>
    <row r="1086" spans="1:9" s="80" customFormat="1" ht="90" x14ac:dyDescent="0.25">
      <c r="A1086" s="401"/>
      <c r="B1086" s="379"/>
      <c r="C1086" s="126" t="s">
        <v>5496</v>
      </c>
      <c r="D1086" s="124" t="s">
        <v>5497</v>
      </c>
      <c r="E1086" s="77" t="s">
        <v>3209</v>
      </c>
      <c r="F1086" s="77" t="s">
        <v>121</v>
      </c>
      <c r="G1086" s="3">
        <v>478930</v>
      </c>
      <c r="H1086" s="3">
        <f t="shared" si="29"/>
        <v>478930</v>
      </c>
      <c r="I1086" s="3">
        <v>1</v>
      </c>
    </row>
    <row r="1087" spans="1:9" s="80" customFormat="1" ht="75" x14ac:dyDescent="0.25">
      <c r="A1087" s="401"/>
      <c r="B1087" s="379"/>
      <c r="C1087" s="126" t="s">
        <v>5498</v>
      </c>
      <c r="D1087" s="124" t="s">
        <v>5499</v>
      </c>
      <c r="E1087" s="77" t="s">
        <v>3209</v>
      </c>
      <c r="F1087" s="77" t="s">
        <v>121</v>
      </c>
      <c r="G1087" s="3">
        <v>808400</v>
      </c>
      <c r="H1087" s="3">
        <f t="shared" si="29"/>
        <v>808400</v>
      </c>
      <c r="I1087" s="3">
        <v>1</v>
      </c>
    </row>
    <row r="1088" spans="1:9" s="80" customFormat="1" ht="90" x14ac:dyDescent="0.25">
      <c r="A1088" s="401"/>
      <c r="B1088" s="379"/>
      <c r="C1088" s="126" t="s">
        <v>5500</v>
      </c>
      <c r="D1088" s="124" t="s">
        <v>5501</v>
      </c>
      <c r="E1088" s="77" t="s">
        <v>3209</v>
      </c>
      <c r="F1088" s="77" t="s">
        <v>121</v>
      </c>
      <c r="G1088" s="3">
        <v>288690</v>
      </c>
      <c r="H1088" s="3">
        <f t="shared" si="29"/>
        <v>288690</v>
      </c>
      <c r="I1088" s="3">
        <v>1</v>
      </c>
    </row>
    <row r="1089" spans="1:9" s="80" customFormat="1" ht="90" x14ac:dyDescent="0.25">
      <c r="A1089" s="401"/>
      <c r="B1089" s="379"/>
      <c r="C1089" s="126" t="s">
        <v>5502</v>
      </c>
      <c r="D1089" s="124" t="s">
        <v>5503</v>
      </c>
      <c r="E1089" s="77" t="s">
        <v>3209</v>
      </c>
      <c r="F1089" s="77" t="s">
        <v>121</v>
      </c>
      <c r="G1089" s="3">
        <v>1462520</v>
      </c>
      <c r="H1089" s="3">
        <f t="shared" si="29"/>
        <v>1462520</v>
      </c>
      <c r="I1089" s="3">
        <v>1</v>
      </c>
    </row>
    <row r="1090" spans="1:9" s="80" customFormat="1" ht="39.950000000000003" customHeight="1" x14ac:dyDescent="0.25">
      <c r="A1090" s="401"/>
      <c r="B1090" s="389" t="s">
        <v>5504</v>
      </c>
      <c r="C1090" s="389"/>
      <c r="D1090" s="389"/>
      <c r="E1090" s="389"/>
      <c r="F1090" s="389"/>
      <c r="G1090" s="389"/>
      <c r="H1090" s="2">
        <f>SUM(H1091+H1093)</f>
        <v>299819000</v>
      </c>
      <c r="I1090" s="2"/>
    </row>
    <row r="1091" spans="1:9" s="80" customFormat="1" x14ac:dyDescent="0.25">
      <c r="A1091" s="401"/>
      <c r="B1091" s="378" t="s">
        <v>154</v>
      </c>
      <c r="C1091" s="378"/>
      <c r="D1091" s="378"/>
      <c r="E1091" s="378"/>
      <c r="F1091" s="378"/>
      <c r="G1091" s="378"/>
      <c r="H1091" s="75">
        <f>SUM(H1092:H1092)</f>
        <v>296000000</v>
      </c>
      <c r="I1091" s="75"/>
    </row>
    <row r="1092" spans="1:9" s="80" customFormat="1" ht="105" x14ac:dyDescent="0.25">
      <c r="A1092" s="401"/>
      <c r="B1092" s="77">
        <v>5113</v>
      </c>
      <c r="C1092" s="130">
        <v>45211116</v>
      </c>
      <c r="D1092" s="129" t="s">
        <v>5505</v>
      </c>
      <c r="E1092" s="82" t="s">
        <v>149</v>
      </c>
      <c r="F1092" s="82" t="s">
        <v>121</v>
      </c>
      <c r="G1092" s="17">
        <v>296000000</v>
      </c>
      <c r="H1092" s="17">
        <f>G1092*I1092</f>
        <v>296000000</v>
      </c>
      <c r="I1092" s="17">
        <v>1</v>
      </c>
    </row>
    <row r="1093" spans="1:9" s="80" customFormat="1" x14ac:dyDescent="0.25">
      <c r="A1093" s="401"/>
      <c r="B1093" s="378" t="s">
        <v>118</v>
      </c>
      <c r="C1093" s="378"/>
      <c r="D1093" s="378"/>
      <c r="E1093" s="378"/>
      <c r="F1093" s="378"/>
      <c r="G1093" s="378"/>
      <c r="H1093" s="75">
        <f>SUM(H1094:H1095)</f>
        <v>3819000</v>
      </c>
      <c r="I1093" s="75"/>
    </row>
    <row r="1094" spans="1:9" s="80" customFormat="1" ht="75" x14ac:dyDescent="0.25">
      <c r="A1094" s="401"/>
      <c r="B1094" s="379">
        <v>5112</v>
      </c>
      <c r="C1094" s="130">
        <v>71351540</v>
      </c>
      <c r="D1094" s="129" t="s">
        <v>5506</v>
      </c>
      <c r="E1094" s="82" t="s">
        <v>149</v>
      </c>
      <c r="F1094" s="82" t="s">
        <v>121</v>
      </c>
      <c r="G1094" s="17">
        <v>231000</v>
      </c>
      <c r="H1094" s="17">
        <f>G1094*I1094</f>
        <v>231000</v>
      </c>
      <c r="I1094" s="3">
        <v>1</v>
      </c>
    </row>
    <row r="1095" spans="1:9" s="80" customFormat="1" ht="120" x14ac:dyDescent="0.25">
      <c r="A1095" s="401"/>
      <c r="B1095" s="379"/>
      <c r="C1095" s="130">
        <v>71351540</v>
      </c>
      <c r="D1095" s="129" t="s">
        <v>5507</v>
      </c>
      <c r="E1095" s="82" t="s">
        <v>520</v>
      </c>
      <c r="F1095" s="82" t="s">
        <v>121</v>
      </c>
      <c r="G1095" s="17">
        <v>3588000</v>
      </c>
      <c r="H1095" s="17">
        <f>G1095*I1095</f>
        <v>3588000</v>
      </c>
      <c r="I1095" s="3">
        <v>1</v>
      </c>
    </row>
    <row r="1096" spans="1:9" s="80" customFormat="1" x14ac:dyDescent="0.25">
      <c r="A1096" s="401"/>
      <c r="B1096" s="400" t="s">
        <v>301</v>
      </c>
      <c r="C1096" s="400"/>
      <c r="D1096" s="400"/>
      <c r="E1096" s="400"/>
      <c r="F1096" s="400"/>
      <c r="G1096" s="400"/>
      <c r="H1096" s="2">
        <f>SUM(H15+H407+H453+H457+H466+H477+H502+H509+H519+H526+H543+H558+H571+H579+H587+H592+H597+H604+H613+H638+H654+H657+H661+H667+H694+H700+H706+H719+H724+H730+H787+H802+H809+H848+H853+H859+H862+H920+H952+H956+H961+H964+H968+H976+H1055+H1090)</f>
        <v>16229598338.809999</v>
      </c>
      <c r="I1096" s="2"/>
    </row>
    <row r="1097" spans="1:9" s="80" customFormat="1" x14ac:dyDescent="0.25">
      <c r="A1097" s="93"/>
      <c r="C1097" s="120"/>
      <c r="D1097" s="120"/>
      <c r="G1097" s="85"/>
      <c r="H1097" s="85"/>
      <c r="I1097" s="85"/>
    </row>
    <row r="1098" spans="1:9" s="80" customFormat="1" x14ac:dyDescent="0.25">
      <c r="A1098" s="93"/>
      <c r="C1098" s="120"/>
      <c r="D1098" s="120"/>
      <c r="G1098" s="85"/>
      <c r="H1098" s="85"/>
      <c r="I1098" s="85"/>
    </row>
    <row r="1099" spans="1:9" ht="38.25" customHeight="1" x14ac:dyDescent="0.25">
      <c r="A1099" s="377" t="s">
        <v>5518</v>
      </c>
      <c r="B1099" s="398" t="s">
        <v>0</v>
      </c>
      <c r="C1099" s="398"/>
      <c r="D1099" s="398"/>
      <c r="E1099" s="398"/>
      <c r="F1099" s="398"/>
      <c r="G1099" s="398"/>
      <c r="H1099" s="398"/>
      <c r="I1099" s="398"/>
    </row>
    <row r="1100" spans="1:9" x14ac:dyDescent="0.25">
      <c r="A1100" s="377"/>
      <c r="B1100" s="9"/>
      <c r="C1100" s="122"/>
      <c r="D1100" s="122"/>
      <c r="E1100" s="9"/>
      <c r="F1100" s="9"/>
      <c r="G1100" s="75"/>
      <c r="H1100" s="75"/>
      <c r="I1100" s="75"/>
    </row>
    <row r="1101" spans="1:9" x14ac:dyDescent="0.25">
      <c r="A1101" s="377"/>
      <c r="B1101" s="378" t="s">
        <v>1</v>
      </c>
      <c r="C1101" s="464" t="s">
        <v>2</v>
      </c>
      <c r="D1101" s="464"/>
      <c r="E1101" s="378" t="s">
        <v>3</v>
      </c>
      <c r="F1101" s="378" t="s">
        <v>4</v>
      </c>
      <c r="G1101" s="404" t="s">
        <v>5</v>
      </c>
      <c r="H1101" s="404" t="s">
        <v>6</v>
      </c>
      <c r="I1101" s="404" t="s">
        <v>7</v>
      </c>
    </row>
    <row r="1102" spans="1:9" ht="60" x14ac:dyDescent="0.25">
      <c r="A1102" s="377"/>
      <c r="B1102" s="378"/>
      <c r="C1102" s="122" t="s">
        <v>8</v>
      </c>
      <c r="D1102" s="122" t="s">
        <v>9</v>
      </c>
      <c r="E1102" s="378"/>
      <c r="F1102" s="378"/>
      <c r="G1102" s="404"/>
      <c r="H1102" s="404"/>
      <c r="I1102" s="404"/>
    </row>
    <row r="1103" spans="1:9" x14ac:dyDescent="0.25">
      <c r="A1103" s="377"/>
      <c r="B1103" s="9"/>
      <c r="C1103" s="122">
        <v>1</v>
      </c>
      <c r="D1103" s="122">
        <v>2</v>
      </c>
      <c r="E1103" s="9">
        <v>3</v>
      </c>
      <c r="F1103" s="9">
        <v>4</v>
      </c>
      <c r="G1103" s="75">
        <v>5</v>
      </c>
      <c r="H1103" s="75">
        <v>6</v>
      </c>
      <c r="I1103" s="75">
        <v>7</v>
      </c>
    </row>
    <row r="1104" spans="1:9" x14ac:dyDescent="0.25">
      <c r="A1104" s="377"/>
      <c r="B1104" s="389" t="s">
        <v>10</v>
      </c>
      <c r="C1104" s="389"/>
      <c r="D1104" s="389"/>
      <c r="E1104" s="389"/>
      <c r="F1104" s="389"/>
      <c r="G1104" s="389"/>
      <c r="H1104" s="2">
        <v>47369960</v>
      </c>
      <c r="I1104" s="2"/>
    </row>
    <row r="1105" spans="1:9" x14ac:dyDescent="0.25">
      <c r="A1105" s="377"/>
      <c r="B1105" s="378" t="s">
        <v>11</v>
      </c>
      <c r="C1105" s="378"/>
      <c r="D1105" s="378"/>
      <c r="E1105" s="378"/>
      <c r="F1105" s="378"/>
      <c r="G1105" s="378"/>
      <c r="H1105" s="75">
        <v>19139960</v>
      </c>
      <c r="I1105" s="75"/>
    </row>
    <row r="1106" spans="1:9" x14ac:dyDescent="0.25">
      <c r="A1106" s="377"/>
      <c r="B1106" s="379">
        <v>4261</v>
      </c>
      <c r="C1106" s="123" t="s">
        <v>12</v>
      </c>
      <c r="D1106" s="124" t="s">
        <v>13</v>
      </c>
      <c r="E1106" s="10" t="s">
        <v>14</v>
      </c>
      <c r="F1106" s="10" t="s">
        <v>15</v>
      </c>
      <c r="G1106" s="3">
        <v>1800</v>
      </c>
      <c r="H1106" s="3">
        <v>72000</v>
      </c>
      <c r="I1106" s="3">
        <v>40</v>
      </c>
    </row>
    <row r="1107" spans="1:9" x14ac:dyDescent="0.25">
      <c r="A1107" s="377"/>
      <c r="B1107" s="379"/>
      <c r="C1107" s="123" t="s">
        <v>16</v>
      </c>
      <c r="D1107" s="124" t="s">
        <v>17</v>
      </c>
      <c r="E1107" s="10" t="s">
        <v>14</v>
      </c>
      <c r="F1107" s="10" t="s">
        <v>15</v>
      </c>
      <c r="G1107" s="3">
        <v>50</v>
      </c>
      <c r="H1107" s="3">
        <v>20000</v>
      </c>
      <c r="I1107" s="3">
        <v>400</v>
      </c>
    </row>
    <row r="1108" spans="1:9" x14ac:dyDescent="0.25">
      <c r="A1108" s="377"/>
      <c r="B1108" s="379"/>
      <c r="C1108" s="123" t="s">
        <v>18</v>
      </c>
      <c r="D1108" s="124" t="s">
        <v>19</v>
      </c>
      <c r="E1108" s="10" t="s">
        <v>14</v>
      </c>
      <c r="F1108" s="10" t="s">
        <v>15</v>
      </c>
      <c r="G1108" s="3">
        <v>800</v>
      </c>
      <c r="H1108" s="3">
        <v>64000</v>
      </c>
      <c r="I1108" s="3">
        <v>80</v>
      </c>
    </row>
    <row r="1109" spans="1:9" x14ac:dyDescent="0.25">
      <c r="A1109" s="377"/>
      <c r="B1109" s="379"/>
      <c r="C1109" s="123" t="s">
        <v>20</v>
      </c>
      <c r="D1109" s="124" t="s">
        <v>21</v>
      </c>
      <c r="E1109" s="10" t="s">
        <v>14</v>
      </c>
      <c r="F1109" s="10" t="s">
        <v>15</v>
      </c>
      <c r="G1109" s="3">
        <v>30</v>
      </c>
      <c r="H1109" s="3">
        <v>6000</v>
      </c>
      <c r="I1109" s="3">
        <v>200</v>
      </c>
    </row>
    <row r="1110" spans="1:9" x14ac:dyDescent="0.25">
      <c r="A1110" s="377"/>
      <c r="B1110" s="379"/>
      <c r="C1110" s="123" t="s">
        <v>22</v>
      </c>
      <c r="D1110" s="124" t="s">
        <v>23</v>
      </c>
      <c r="E1110" s="10" t="s">
        <v>14</v>
      </c>
      <c r="F1110" s="10" t="s">
        <v>15</v>
      </c>
      <c r="G1110" s="3">
        <v>150</v>
      </c>
      <c r="H1110" s="3">
        <v>30000</v>
      </c>
      <c r="I1110" s="3">
        <v>200</v>
      </c>
    </row>
    <row r="1111" spans="1:9" x14ac:dyDescent="0.25">
      <c r="A1111" s="377"/>
      <c r="B1111" s="379"/>
      <c r="C1111" s="123" t="s">
        <v>24</v>
      </c>
      <c r="D1111" s="124" t="s">
        <v>25</v>
      </c>
      <c r="E1111" s="10" t="s">
        <v>14</v>
      </c>
      <c r="F1111" s="10" t="s">
        <v>15</v>
      </c>
      <c r="G1111" s="3">
        <v>150</v>
      </c>
      <c r="H1111" s="3">
        <v>30000</v>
      </c>
      <c r="I1111" s="3">
        <v>200</v>
      </c>
    </row>
    <row r="1112" spans="1:9" x14ac:dyDescent="0.25">
      <c r="A1112" s="377"/>
      <c r="B1112" s="379"/>
      <c r="C1112" s="123" t="s">
        <v>26</v>
      </c>
      <c r="D1112" s="124" t="s">
        <v>27</v>
      </c>
      <c r="E1112" s="10" t="s">
        <v>14</v>
      </c>
      <c r="F1112" s="10" t="s">
        <v>15</v>
      </c>
      <c r="G1112" s="3">
        <v>150</v>
      </c>
      <c r="H1112" s="3">
        <v>30000</v>
      </c>
      <c r="I1112" s="3">
        <v>200</v>
      </c>
    </row>
    <row r="1113" spans="1:9" x14ac:dyDescent="0.25">
      <c r="A1113" s="377"/>
      <c r="B1113" s="379"/>
      <c r="C1113" s="123" t="s">
        <v>28</v>
      </c>
      <c r="D1113" s="124" t="s">
        <v>29</v>
      </c>
      <c r="E1113" s="10" t="s">
        <v>14</v>
      </c>
      <c r="F1113" s="10" t="s">
        <v>30</v>
      </c>
      <c r="G1113" s="3">
        <v>1500</v>
      </c>
      <c r="H1113" s="3">
        <v>12000</v>
      </c>
      <c r="I1113" s="3">
        <v>8</v>
      </c>
    </row>
    <row r="1114" spans="1:9" x14ac:dyDescent="0.25">
      <c r="A1114" s="377"/>
      <c r="B1114" s="379"/>
      <c r="C1114" s="123" t="s">
        <v>31</v>
      </c>
      <c r="D1114" s="124" t="s">
        <v>32</v>
      </c>
      <c r="E1114" s="10" t="s">
        <v>14</v>
      </c>
      <c r="F1114" s="10" t="s">
        <v>30</v>
      </c>
      <c r="G1114" s="3">
        <v>100</v>
      </c>
      <c r="H1114" s="3">
        <v>20000</v>
      </c>
      <c r="I1114" s="3">
        <v>200</v>
      </c>
    </row>
    <row r="1115" spans="1:9" x14ac:dyDescent="0.25">
      <c r="A1115" s="377"/>
      <c r="B1115" s="379"/>
      <c r="C1115" s="123" t="s">
        <v>33</v>
      </c>
      <c r="D1115" s="124" t="s">
        <v>34</v>
      </c>
      <c r="E1115" s="10" t="s">
        <v>14</v>
      </c>
      <c r="F1115" s="10" t="s">
        <v>30</v>
      </c>
      <c r="G1115" s="3">
        <v>80</v>
      </c>
      <c r="H1115" s="3">
        <v>16000</v>
      </c>
      <c r="I1115" s="3">
        <v>200</v>
      </c>
    </row>
    <row r="1116" spans="1:9" ht="30" x14ac:dyDescent="0.25">
      <c r="A1116" s="377"/>
      <c r="B1116" s="379"/>
      <c r="C1116" s="123" t="s">
        <v>35</v>
      </c>
      <c r="D1116" s="124" t="s">
        <v>36</v>
      </c>
      <c r="E1116" s="10" t="s">
        <v>14</v>
      </c>
      <c r="F1116" s="10" t="s">
        <v>15</v>
      </c>
      <c r="G1116" s="3">
        <v>10</v>
      </c>
      <c r="H1116" s="3">
        <v>200000</v>
      </c>
      <c r="I1116" s="3">
        <v>20000</v>
      </c>
    </row>
    <row r="1117" spans="1:9" x14ac:dyDescent="0.25">
      <c r="A1117" s="377"/>
      <c r="B1117" s="379"/>
      <c r="C1117" s="123" t="s">
        <v>37</v>
      </c>
      <c r="D1117" s="124" t="s">
        <v>38</v>
      </c>
      <c r="E1117" s="10" t="s">
        <v>14</v>
      </c>
      <c r="F1117" s="10" t="s">
        <v>15</v>
      </c>
      <c r="G1117" s="3">
        <v>100</v>
      </c>
      <c r="H1117" s="3">
        <v>20000</v>
      </c>
      <c r="I1117" s="3">
        <v>200</v>
      </c>
    </row>
    <row r="1118" spans="1:9" x14ac:dyDescent="0.25">
      <c r="A1118" s="377"/>
      <c r="B1118" s="379"/>
      <c r="C1118" s="123" t="s">
        <v>39</v>
      </c>
      <c r="D1118" s="124" t="s">
        <v>40</v>
      </c>
      <c r="E1118" s="10" t="s">
        <v>14</v>
      </c>
      <c r="F1118" s="10" t="s">
        <v>15</v>
      </c>
      <c r="G1118" s="3">
        <v>100</v>
      </c>
      <c r="H1118" s="3">
        <v>20000</v>
      </c>
      <c r="I1118" s="3">
        <v>200</v>
      </c>
    </row>
    <row r="1119" spans="1:9" x14ac:dyDescent="0.25">
      <c r="A1119" s="377"/>
      <c r="B1119" s="379"/>
      <c r="C1119" s="123" t="s">
        <v>41</v>
      </c>
      <c r="D1119" s="124" t="s">
        <v>42</v>
      </c>
      <c r="E1119" s="10" t="s">
        <v>14</v>
      </c>
      <c r="F1119" s="10" t="s">
        <v>15</v>
      </c>
      <c r="G1119" s="3">
        <v>650</v>
      </c>
      <c r="H1119" s="3">
        <v>65000</v>
      </c>
      <c r="I1119" s="3">
        <v>100</v>
      </c>
    </row>
    <row r="1120" spans="1:9" x14ac:dyDescent="0.25">
      <c r="A1120" s="377"/>
      <c r="B1120" s="379"/>
      <c r="C1120" s="123" t="s">
        <v>43</v>
      </c>
      <c r="D1120" s="124" t="s">
        <v>44</v>
      </c>
      <c r="E1120" s="10" t="s">
        <v>14</v>
      </c>
      <c r="F1120" s="10" t="s">
        <v>15</v>
      </c>
      <c r="G1120" s="3">
        <v>1700</v>
      </c>
      <c r="H1120" s="3">
        <v>34000</v>
      </c>
      <c r="I1120" s="3">
        <v>20</v>
      </c>
    </row>
    <row r="1121" spans="1:9" x14ac:dyDescent="0.25">
      <c r="A1121" s="377"/>
      <c r="B1121" s="379"/>
      <c r="C1121" s="123" t="s">
        <v>45</v>
      </c>
      <c r="D1121" s="124" t="s">
        <v>46</v>
      </c>
      <c r="E1121" s="10" t="s">
        <v>14</v>
      </c>
      <c r="F1121" s="10" t="s">
        <v>15</v>
      </c>
      <c r="G1121" s="3">
        <v>3200</v>
      </c>
      <c r="H1121" s="3">
        <v>64000</v>
      </c>
      <c r="I1121" s="3">
        <v>20</v>
      </c>
    </row>
    <row r="1122" spans="1:9" x14ac:dyDescent="0.25">
      <c r="A1122" s="377"/>
      <c r="B1122" s="379"/>
      <c r="C1122" s="123" t="s">
        <v>47</v>
      </c>
      <c r="D1122" s="124" t="s">
        <v>48</v>
      </c>
      <c r="E1122" s="10" t="s">
        <v>14</v>
      </c>
      <c r="F1122" s="10" t="s">
        <v>49</v>
      </c>
      <c r="G1122" s="3">
        <v>620</v>
      </c>
      <c r="H1122" s="3">
        <v>1767000</v>
      </c>
      <c r="I1122" s="3">
        <v>2850</v>
      </c>
    </row>
    <row r="1123" spans="1:9" x14ac:dyDescent="0.25">
      <c r="A1123" s="377"/>
      <c r="B1123" s="379"/>
      <c r="C1123" s="123" t="s">
        <v>50</v>
      </c>
      <c r="D1123" s="124" t="s">
        <v>51</v>
      </c>
      <c r="E1123" s="10" t="s">
        <v>14</v>
      </c>
      <c r="F1123" s="10" t="s">
        <v>49</v>
      </c>
      <c r="G1123" s="3">
        <v>900</v>
      </c>
      <c r="H1123" s="3">
        <v>36000</v>
      </c>
      <c r="I1123" s="3">
        <v>40</v>
      </c>
    </row>
    <row r="1124" spans="1:9" ht="30" x14ac:dyDescent="0.25">
      <c r="A1124" s="377"/>
      <c r="B1124" s="379"/>
      <c r="C1124" s="123" t="s">
        <v>52</v>
      </c>
      <c r="D1124" s="124" t="s">
        <v>53</v>
      </c>
      <c r="E1124" s="10" t="s">
        <v>14</v>
      </c>
      <c r="F1124" s="10" t="s">
        <v>15</v>
      </c>
      <c r="G1124" s="3">
        <v>150</v>
      </c>
      <c r="H1124" s="3">
        <v>30000</v>
      </c>
      <c r="I1124" s="3">
        <v>200</v>
      </c>
    </row>
    <row r="1125" spans="1:9" x14ac:dyDescent="0.25">
      <c r="A1125" s="377"/>
      <c r="B1125" s="379"/>
      <c r="C1125" s="123" t="s">
        <v>54</v>
      </c>
      <c r="D1125" s="124" t="s">
        <v>55</v>
      </c>
      <c r="E1125" s="10" t="s">
        <v>14</v>
      </c>
      <c r="F1125" s="10" t="s">
        <v>15</v>
      </c>
      <c r="G1125" s="3">
        <v>1790</v>
      </c>
      <c r="H1125" s="3">
        <v>71600</v>
      </c>
      <c r="I1125" s="3">
        <v>40</v>
      </c>
    </row>
    <row r="1126" spans="1:9" ht="30" x14ac:dyDescent="0.25">
      <c r="A1126" s="377"/>
      <c r="B1126" s="379"/>
      <c r="C1126" s="123" t="s">
        <v>56</v>
      </c>
      <c r="D1126" s="124" t="s">
        <v>57</v>
      </c>
      <c r="E1126" s="10" t="s">
        <v>14</v>
      </c>
      <c r="F1126" s="10" t="s">
        <v>15</v>
      </c>
      <c r="G1126" s="3">
        <v>1500</v>
      </c>
      <c r="H1126" s="3">
        <v>30000</v>
      </c>
      <c r="I1126" s="3">
        <v>20</v>
      </c>
    </row>
    <row r="1127" spans="1:9" x14ac:dyDescent="0.25">
      <c r="A1127" s="377"/>
      <c r="B1127" s="379"/>
      <c r="C1127" s="123" t="s">
        <v>58</v>
      </c>
      <c r="D1127" s="124" t="s">
        <v>59</v>
      </c>
      <c r="E1127" s="10" t="s">
        <v>14</v>
      </c>
      <c r="F1127" s="10" t="s">
        <v>30</v>
      </c>
      <c r="G1127" s="3">
        <v>120</v>
      </c>
      <c r="H1127" s="3">
        <v>12000</v>
      </c>
      <c r="I1127" s="3">
        <v>100</v>
      </c>
    </row>
    <row r="1128" spans="1:9" x14ac:dyDescent="0.25">
      <c r="A1128" s="377"/>
      <c r="B1128" s="379"/>
      <c r="C1128" s="123" t="s">
        <v>60</v>
      </c>
      <c r="D1128" s="124" t="s">
        <v>61</v>
      </c>
      <c r="E1128" s="10" t="s">
        <v>14</v>
      </c>
      <c r="F1128" s="10" t="s">
        <v>15</v>
      </c>
      <c r="G1128" s="3">
        <v>35</v>
      </c>
      <c r="H1128" s="3">
        <v>16800</v>
      </c>
      <c r="I1128" s="3">
        <v>480</v>
      </c>
    </row>
    <row r="1129" spans="1:9" x14ac:dyDescent="0.25">
      <c r="A1129" s="377"/>
      <c r="B1129" s="379"/>
      <c r="C1129" s="123" t="s">
        <v>62</v>
      </c>
      <c r="D1129" s="124" t="s">
        <v>63</v>
      </c>
      <c r="E1129" s="10" t="s">
        <v>14</v>
      </c>
      <c r="F1129" s="10" t="s">
        <v>15</v>
      </c>
      <c r="G1129" s="3">
        <v>70</v>
      </c>
      <c r="H1129" s="3">
        <v>33600</v>
      </c>
      <c r="I1129" s="3">
        <v>480</v>
      </c>
    </row>
    <row r="1130" spans="1:9" x14ac:dyDescent="0.25">
      <c r="A1130" s="377"/>
      <c r="B1130" s="10">
        <v>4264</v>
      </c>
      <c r="C1130" s="128" t="s">
        <v>64</v>
      </c>
      <c r="D1130" s="133" t="s">
        <v>65</v>
      </c>
      <c r="E1130" s="6" t="s">
        <v>14</v>
      </c>
      <c r="F1130" s="6" t="s">
        <v>66</v>
      </c>
      <c r="G1130" s="7">
        <v>470</v>
      </c>
      <c r="H1130" s="7">
        <v>10340000</v>
      </c>
      <c r="I1130" s="7">
        <v>22000</v>
      </c>
    </row>
    <row r="1131" spans="1:9" x14ac:dyDescent="0.25">
      <c r="A1131" s="377"/>
      <c r="B1131" s="379">
        <v>4267</v>
      </c>
      <c r="C1131" s="123" t="s">
        <v>67</v>
      </c>
      <c r="D1131" s="124" t="s">
        <v>68</v>
      </c>
      <c r="E1131" s="10" t="s">
        <v>14</v>
      </c>
      <c r="F1131" s="10" t="s">
        <v>15</v>
      </c>
      <c r="G1131" s="3">
        <v>300</v>
      </c>
      <c r="H1131" s="3">
        <v>84000</v>
      </c>
      <c r="I1131" s="3">
        <v>280</v>
      </c>
    </row>
    <row r="1132" spans="1:9" x14ac:dyDescent="0.25">
      <c r="A1132" s="377"/>
      <c r="B1132" s="379"/>
      <c r="C1132" s="123" t="s">
        <v>69</v>
      </c>
      <c r="D1132" s="124" t="s">
        <v>70</v>
      </c>
      <c r="E1132" s="10" t="s">
        <v>14</v>
      </c>
      <c r="F1132" s="10" t="s">
        <v>15</v>
      </c>
      <c r="G1132" s="3">
        <v>800</v>
      </c>
      <c r="H1132" s="3">
        <v>9600</v>
      </c>
      <c r="I1132" s="3">
        <v>12</v>
      </c>
    </row>
    <row r="1133" spans="1:9" x14ac:dyDescent="0.25">
      <c r="A1133" s="377"/>
      <c r="B1133" s="379"/>
      <c r="C1133" s="123" t="s">
        <v>71</v>
      </c>
      <c r="D1133" s="124" t="s">
        <v>72</v>
      </c>
      <c r="E1133" s="10" t="s">
        <v>14</v>
      </c>
      <c r="F1133" s="10" t="s">
        <v>15</v>
      </c>
      <c r="G1133" s="3">
        <v>2600</v>
      </c>
      <c r="H1133" s="3">
        <v>156000</v>
      </c>
      <c r="I1133" s="3">
        <v>60</v>
      </c>
    </row>
    <row r="1134" spans="1:9" x14ac:dyDescent="0.25">
      <c r="A1134" s="377"/>
      <c r="B1134" s="379"/>
      <c r="C1134" s="123" t="s">
        <v>73</v>
      </c>
      <c r="D1134" s="124" t="s">
        <v>74</v>
      </c>
      <c r="E1134" s="10" t="s">
        <v>14</v>
      </c>
      <c r="F1134" s="10" t="s">
        <v>15</v>
      </c>
      <c r="G1134" s="3">
        <v>17140</v>
      </c>
      <c r="H1134" s="3">
        <v>239960</v>
      </c>
      <c r="I1134" s="3">
        <v>14</v>
      </c>
    </row>
    <row r="1135" spans="1:9" x14ac:dyDescent="0.25">
      <c r="A1135" s="377"/>
      <c r="B1135" s="379"/>
      <c r="C1135" s="123" t="s">
        <v>75</v>
      </c>
      <c r="D1135" s="124" t="s">
        <v>76</v>
      </c>
      <c r="E1135" s="10" t="s">
        <v>14</v>
      </c>
      <c r="F1135" s="10" t="s">
        <v>15</v>
      </c>
      <c r="G1135" s="3">
        <v>600</v>
      </c>
      <c r="H1135" s="3">
        <v>7200</v>
      </c>
      <c r="I1135" s="3">
        <v>12</v>
      </c>
    </row>
    <row r="1136" spans="1:9" x14ac:dyDescent="0.25">
      <c r="A1136" s="377"/>
      <c r="B1136" s="379"/>
      <c r="C1136" s="123" t="s">
        <v>77</v>
      </c>
      <c r="D1136" s="124" t="s">
        <v>78</v>
      </c>
      <c r="E1136" s="10" t="s">
        <v>14</v>
      </c>
      <c r="F1136" s="10" t="s">
        <v>15</v>
      </c>
      <c r="G1136" s="3">
        <v>2700</v>
      </c>
      <c r="H1136" s="3">
        <v>32400</v>
      </c>
      <c r="I1136" s="3">
        <v>12</v>
      </c>
    </row>
    <row r="1137" spans="1:9" x14ac:dyDescent="0.25">
      <c r="A1137" s="377"/>
      <c r="B1137" s="379"/>
      <c r="C1137" s="123" t="s">
        <v>79</v>
      </c>
      <c r="D1137" s="124" t="s">
        <v>80</v>
      </c>
      <c r="E1137" s="10" t="s">
        <v>14</v>
      </c>
      <c r="F1137" s="10" t="s">
        <v>15</v>
      </c>
      <c r="G1137" s="3">
        <v>500</v>
      </c>
      <c r="H1137" s="3">
        <v>200000</v>
      </c>
      <c r="I1137" s="3">
        <v>400</v>
      </c>
    </row>
    <row r="1138" spans="1:9" x14ac:dyDescent="0.25">
      <c r="A1138" s="377"/>
      <c r="B1138" s="379"/>
      <c r="C1138" s="123" t="s">
        <v>81</v>
      </c>
      <c r="D1138" s="124" t="s">
        <v>82</v>
      </c>
      <c r="E1138" s="10" t="s">
        <v>14</v>
      </c>
      <c r="F1138" s="10" t="s">
        <v>15</v>
      </c>
      <c r="G1138" s="3">
        <v>200</v>
      </c>
      <c r="H1138" s="3">
        <v>64000</v>
      </c>
      <c r="I1138" s="3">
        <v>320</v>
      </c>
    </row>
    <row r="1139" spans="1:9" x14ac:dyDescent="0.25">
      <c r="A1139" s="377"/>
      <c r="B1139" s="379"/>
      <c r="C1139" s="123" t="s">
        <v>83</v>
      </c>
      <c r="D1139" s="124" t="s">
        <v>84</v>
      </c>
      <c r="E1139" s="10" t="s">
        <v>14</v>
      </c>
      <c r="F1139" s="10" t="s">
        <v>15</v>
      </c>
      <c r="G1139" s="3">
        <v>7000</v>
      </c>
      <c r="H1139" s="3">
        <v>84000</v>
      </c>
      <c r="I1139" s="3">
        <v>12</v>
      </c>
    </row>
    <row r="1140" spans="1:9" x14ac:dyDescent="0.25">
      <c r="A1140" s="377"/>
      <c r="B1140" s="379"/>
      <c r="C1140" s="123" t="s">
        <v>85</v>
      </c>
      <c r="D1140" s="124" t="s">
        <v>86</v>
      </c>
      <c r="E1140" s="10" t="s">
        <v>14</v>
      </c>
      <c r="F1140" s="10" t="s">
        <v>15</v>
      </c>
      <c r="G1140" s="3">
        <v>700</v>
      </c>
      <c r="H1140" s="3">
        <v>8400</v>
      </c>
      <c r="I1140" s="3">
        <v>12</v>
      </c>
    </row>
    <row r="1141" spans="1:9" x14ac:dyDescent="0.25">
      <c r="A1141" s="377"/>
      <c r="B1141" s="379"/>
      <c r="C1141" s="123" t="s">
        <v>87</v>
      </c>
      <c r="D1141" s="124" t="s">
        <v>88</v>
      </c>
      <c r="E1141" s="10" t="s">
        <v>14</v>
      </c>
      <c r="F1141" s="10" t="s">
        <v>15</v>
      </c>
      <c r="G1141" s="3">
        <v>450</v>
      </c>
      <c r="H1141" s="3">
        <v>90000</v>
      </c>
      <c r="I1141" s="3">
        <v>200</v>
      </c>
    </row>
    <row r="1142" spans="1:9" x14ac:dyDescent="0.25">
      <c r="A1142" s="377"/>
      <c r="B1142" s="379"/>
      <c r="C1142" s="123" t="s">
        <v>89</v>
      </c>
      <c r="D1142" s="124" t="s">
        <v>90</v>
      </c>
      <c r="E1142" s="10" t="s">
        <v>14</v>
      </c>
      <c r="F1142" s="10" t="s">
        <v>15</v>
      </c>
      <c r="G1142" s="3">
        <v>10000</v>
      </c>
      <c r="H1142" s="3">
        <v>120000</v>
      </c>
      <c r="I1142" s="3">
        <v>12</v>
      </c>
    </row>
    <row r="1143" spans="1:9" x14ac:dyDescent="0.25">
      <c r="A1143" s="377"/>
      <c r="B1143" s="379"/>
      <c r="C1143" s="123" t="s">
        <v>91</v>
      </c>
      <c r="D1143" s="124" t="s">
        <v>92</v>
      </c>
      <c r="E1143" s="10" t="s">
        <v>14</v>
      </c>
      <c r="F1143" s="10" t="s">
        <v>15</v>
      </c>
      <c r="G1143" s="3">
        <v>500</v>
      </c>
      <c r="H1143" s="3">
        <v>20000</v>
      </c>
      <c r="I1143" s="3">
        <v>40</v>
      </c>
    </row>
    <row r="1144" spans="1:9" x14ac:dyDescent="0.25">
      <c r="A1144" s="377"/>
      <c r="B1144" s="379"/>
      <c r="C1144" s="123" t="s">
        <v>93</v>
      </c>
      <c r="D1144" s="124" t="s">
        <v>94</v>
      </c>
      <c r="E1144" s="10" t="s">
        <v>14</v>
      </c>
      <c r="F1144" s="10" t="s">
        <v>15</v>
      </c>
      <c r="G1144" s="3">
        <v>800</v>
      </c>
      <c r="H1144" s="3">
        <v>16000</v>
      </c>
      <c r="I1144" s="3">
        <v>20</v>
      </c>
    </row>
    <row r="1145" spans="1:9" x14ac:dyDescent="0.25">
      <c r="A1145" s="377"/>
      <c r="B1145" s="379"/>
      <c r="C1145" s="123" t="s">
        <v>95</v>
      </c>
      <c r="D1145" s="124" t="s">
        <v>96</v>
      </c>
      <c r="E1145" s="10" t="s">
        <v>14</v>
      </c>
      <c r="F1145" s="10" t="s">
        <v>66</v>
      </c>
      <c r="G1145" s="3">
        <v>500</v>
      </c>
      <c r="H1145" s="3">
        <v>20000</v>
      </c>
      <c r="I1145" s="3">
        <v>40</v>
      </c>
    </row>
    <row r="1146" spans="1:9" x14ac:dyDescent="0.25">
      <c r="A1146" s="377"/>
      <c r="B1146" s="379"/>
      <c r="C1146" s="123" t="s">
        <v>97</v>
      </c>
      <c r="D1146" s="124" t="s">
        <v>96</v>
      </c>
      <c r="E1146" s="10" t="s">
        <v>14</v>
      </c>
      <c r="F1146" s="10" t="s">
        <v>66</v>
      </c>
      <c r="G1146" s="3">
        <v>150</v>
      </c>
      <c r="H1146" s="3">
        <v>30000</v>
      </c>
      <c r="I1146" s="3">
        <v>200</v>
      </c>
    </row>
    <row r="1147" spans="1:9" x14ac:dyDescent="0.25">
      <c r="A1147" s="377"/>
      <c r="B1147" s="379"/>
      <c r="C1147" s="123" t="s">
        <v>98</v>
      </c>
      <c r="D1147" s="124" t="s">
        <v>99</v>
      </c>
      <c r="E1147" s="10" t="s">
        <v>14</v>
      </c>
      <c r="F1147" s="10" t="s">
        <v>66</v>
      </c>
      <c r="G1147" s="3">
        <v>1000</v>
      </c>
      <c r="H1147" s="3">
        <v>120000</v>
      </c>
      <c r="I1147" s="3">
        <v>120</v>
      </c>
    </row>
    <row r="1148" spans="1:9" x14ac:dyDescent="0.25">
      <c r="A1148" s="377"/>
      <c r="B1148" s="379"/>
      <c r="C1148" s="123" t="s">
        <v>100</v>
      </c>
      <c r="D1148" s="124" t="s">
        <v>101</v>
      </c>
      <c r="E1148" s="10" t="s">
        <v>14</v>
      </c>
      <c r="F1148" s="10" t="s">
        <v>66</v>
      </c>
      <c r="G1148" s="3">
        <v>800</v>
      </c>
      <c r="H1148" s="3">
        <v>32000</v>
      </c>
      <c r="I1148" s="3">
        <v>40</v>
      </c>
    </row>
    <row r="1149" spans="1:9" x14ac:dyDescent="0.25">
      <c r="A1149" s="377"/>
      <c r="B1149" s="379"/>
      <c r="C1149" s="123" t="s">
        <v>102</v>
      </c>
      <c r="D1149" s="124" t="s">
        <v>103</v>
      </c>
      <c r="E1149" s="10" t="s">
        <v>14</v>
      </c>
      <c r="F1149" s="10" t="s">
        <v>15</v>
      </c>
      <c r="G1149" s="3">
        <v>800</v>
      </c>
      <c r="H1149" s="3">
        <v>32000</v>
      </c>
      <c r="I1149" s="3">
        <v>40</v>
      </c>
    </row>
    <row r="1150" spans="1:9" x14ac:dyDescent="0.25">
      <c r="A1150" s="377"/>
      <c r="B1150" s="379"/>
      <c r="C1150" s="123" t="s">
        <v>104</v>
      </c>
      <c r="D1150" s="124" t="s">
        <v>105</v>
      </c>
      <c r="E1150" s="10" t="s">
        <v>14</v>
      </c>
      <c r="F1150" s="10" t="s">
        <v>15</v>
      </c>
      <c r="G1150" s="3">
        <v>500</v>
      </c>
      <c r="H1150" s="3">
        <v>100000</v>
      </c>
      <c r="I1150" s="3">
        <v>200</v>
      </c>
    </row>
    <row r="1151" spans="1:9" x14ac:dyDescent="0.25">
      <c r="A1151" s="377"/>
      <c r="B1151" s="379"/>
      <c r="C1151" s="123" t="s">
        <v>106</v>
      </c>
      <c r="D1151" s="124" t="s">
        <v>107</v>
      </c>
      <c r="E1151" s="10" t="s">
        <v>14</v>
      </c>
      <c r="F1151" s="10" t="s">
        <v>15</v>
      </c>
      <c r="G1151" s="3">
        <v>1000</v>
      </c>
      <c r="H1151" s="3">
        <v>20000</v>
      </c>
      <c r="I1151" s="3">
        <v>20</v>
      </c>
    </row>
    <row r="1152" spans="1:9" ht="30" x14ac:dyDescent="0.25">
      <c r="A1152" s="377"/>
      <c r="B1152" s="379"/>
      <c r="C1152" s="123" t="s">
        <v>108</v>
      </c>
      <c r="D1152" s="124" t="s">
        <v>109</v>
      </c>
      <c r="E1152" s="10" t="s">
        <v>14</v>
      </c>
      <c r="F1152" s="10" t="s">
        <v>15</v>
      </c>
      <c r="G1152" s="3">
        <v>1200</v>
      </c>
      <c r="H1152" s="3">
        <v>14400</v>
      </c>
      <c r="I1152" s="3">
        <v>12</v>
      </c>
    </row>
    <row r="1153" spans="1:9" x14ac:dyDescent="0.25">
      <c r="A1153" s="377"/>
      <c r="B1153" s="379">
        <v>4269</v>
      </c>
      <c r="C1153" s="128">
        <v>24451140</v>
      </c>
      <c r="D1153" s="133" t="s">
        <v>110</v>
      </c>
      <c r="E1153" s="6" t="s">
        <v>14</v>
      </c>
      <c r="F1153" s="6" t="s">
        <v>49</v>
      </c>
      <c r="G1153" s="7">
        <v>2800</v>
      </c>
      <c r="H1153" s="7">
        <v>280000</v>
      </c>
      <c r="I1153" s="7">
        <v>100</v>
      </c>
    </row>
    <row r="1154" spans="1:9" x14ac:dyDescent="0.25">
      <c r="A1154" s="377"/>
      <c r="B1154" s="379"/>
      <c r="C1154" s="128">
        <v>24451140</v>
      </c>
      <c r="D1154" s="133" t="s">
        <v>111</v>
      </c>
      <c r="E1154" s="6" t="s">
        <v>14</v>
      </c>
      <c r="F1154" s="6" t="s">
        <v>15</v>
      </c>
      <c r="G1154" s="7">
        <v>800</v>
      </c>
      <c r="H1154" s="7">
        <v>80000</v>
      </c>
      <c r="I1154" s="7">
        <v>100</v>
      </c>
    </row>
    <row r="1155" spans="1:9" x14ac:dyDescent="0.25">
      <c r="A1155" s="377"/>
      <c r="B1155" s="379"/>
      <c r="C1155" s="128">
        <v>33141129</v>
      </c>
      <c r="D1155" s="133" t="s">
        <v>112</v>
      </c>
      <c r="E1155" s="6" t="s">
        <v>14</v>
      </c>
      <c r="F1155" s="6" t="s">
        <v>15</v>
      </c>
      <c r="G1155" s="7">
        <v>20</v>
      </c>
      <c r="H1155" s="7">
        <v>1060000</v>
      </c>
      <c r="I1155" s="7">
        <v>53000</v>
      </c>
    </row>
    <row r="1156" spans="1:9" x14ac:dyDescent="0.25">
      <c r="A1156" s="377"/>
      <c r="B1156" s="379"/>
      <c r="C1156" s="128">
        <v>38411200</v>
      </c>
      <c r="D1156" s="133" t="s">
        <v>113</v>
      </c>
      <c r="E1156" s="6" t="s">
        <v>14</v>
      </c>
      <c r="F1156" s="6" t="s">
        <v>15</v>
      </c>
      <c r="G1156" s="7">
        <v>20000</v>
      </c>
      <c r="H1156" s="7">
        <v>80000</v>
      </c>
      <c r="I1156" s="7">
        <v>4</v>
      </c>
    </row>
    <row r="1157" spans="1:9" x14ac:dyDescent="0.25">
      <c r="A1157" s="377"/>
      <c r="B1157" s="379">
        <v>5122</v>
      </c>
      <c r="C1157" s="123" t="s">
        <v>114</v>
      </c>
      <c r="D1157" s="124" t="s">
        <v>115</v>
      </c>
      <c r="E1157" s="10" t="s">
        <v>14</v>
      </c>
      <c r="F1157" s="10" t="s">
        <v>15</v>
      </c>
      <c r="G1157" s="3">
        <v>260000</v>
      </c>
      <c r="H1157" s="3">
        <v>2080000</v>
      </c>
      <c r="I1157" s="3">
        <v>8</v>
      </c>
    </row>
    <row r="1158" spans="1:9" ht="30" x14ac:dyDescent="0.25">
      <c r="A1158" s="377"/>
      <c r="B1158" s="379"/>
      <c r="C1158" s="123" t="s">
        <v>116</v>
      </c>
      <c r="D1158" s="124" t="s">
        <v>117</v>
      </c>
      <c r="E1158" s="10" t="s">
        <v>14</v>
      </c>
      <c r="F1158" s="10" t="s">
        <v>15</v>
      </c>
      <c r="G1158" s="3">
        <v>170000</v>
      </c>
      <c r="H1158" s="3">
        <v>1020000</v>
      </c>
      <c r="I1158" s="3">
        <v>6</v>
      </c>
    </row>
    <row r="1159" spans="1:9" x14ac:dyDescent="0.25">
      <c r="A1159" s="377"/>
      <c r="B1159" s="378" t="s">
        <v>118</v>
      </c>
      <c r="C1159" s="378"/>
      <c r="D1159" s="378"/>
      <c r="E1159" s="378"/>
      <c r="F1159" s="378"/>
      <c r="G1159" s="378"/>
      <c r="H1159" s="75">
        <v>28230000</v>
      </c>
      <c r="I1159" s="75"/>
    </row>
    <row r="1160" spans="1:9" x14ac:dyDescent="0.25">
      <c r="A1160" s="377"/>
      <c r="B1160" s="379">
        <v>4212</v>
      </c>
      <c r="C1160" s="128">
        <v>65211100</v>
      </c>
      <c r="D1160" s="133" t="s">
        <v>119</v>
      </c>
      <c r="E1160" s="6" t="s">
        <v>120</v>
      </c>
      <c r="F1160" s="6" t="s">
        <v>121</v>
      </c>
      <c r="G1160" s="7">
        <v>5000000</v>
      </c>
      <c r="H1160" s="7">
        <v>5000000</v>
      </c>
      <c r="I1160" s="7">
        <v>1</v>
      </c>
    </row>
    <row r="1161" spans="1:9" x14ac:dyDescent="0.25">
      <c r="A1161" s="377"/>
      <c r="B1161" s="379"/>
      <c r="C1161" s="128">
        <v>65311100</v>
      </c>
      <c r="D1161" s="133" t="s">
        <v>122</v>
      </c>
      <c r="E1161" s="6" t="s">
        <v>120</v>
      </c>
      <c r="F1161" s="6" t="s">
        <v>121</v>
      </c>
      <c r="G1161" s="7">
        <v>10500000</v>
      </c>
      <c r="H1161" s="7">
        <v>10500000</v>
      </c>
      <c r="I1161" s="7">
        <v>1</v>
      </c>
    </row>
    <row r="1162" spans="1:9" x14ac:dyDescent="0.25">
      <c r="A1162" s="377"/>
      <c r="B1162" s="379">
        <v>4213</v>
      </c>
      <c r="C1162" s="128">
        <v>65111100</v>
      </c>
      <c r="D1162" s="133" t="s">
        <v>123</v>
      </c>
      <c r="E1162" s="6" t="s">
        <v>120</v>
      </c>
      <c r="F1162" s="6" t="s">
        <v>121</v>
      </c>
      <c r="G1162" s="7">
        <v>900000</v>
      </c>
      <c r="H1162" s="7">
        <v>900000</v>
      </c>
      <c r="I1162" s="7">
        <v>1</v>
      </c>
    </row>
    <row r="1163" spans="1:9" ht="60" x14ac:dyDescent="0.25">
      <c r="A1163" s="377"/>
      <c r="B1163" s="379"/>
      <c r="C1163" s="123" t="s">
        <v>124</v>
      </c>
      <c r="D1163" s="124" t="s">
        <v>125</v>
      </c>
      <c r="E1163" s="10" t="s">
        <v>126</v>
      </c>
      <c r="F1163" s="10" t="s">
        <v>121</v>
      </c>
      <c r="G1163" s="3">
        <v>100000</v>
      </c>
      <c r="H1163" s="3">
        <v>100000</v>
      </c>
      <c r="I1163" s="3">
        <v>1</v>
      </c>
    </row>
    <row r="1164" spans="1:9" ht="30" x14ac:dyDescent="0.25">
      <c r="A1164" s="377"/>
      <c r="B1164" s="379">
        <v>4214</v>
      </c>
      <c r="C1164" s="123" t="s">
        <v>127</v>
      </c>
      <c r="D1164" s="124" t="s">
        <v>128</v>
      </c>
      <c r="E1164" s="10" t="s">
        <v>120</v>
      </c>
      <c r="F1164" s="10" t="s">
        <v>121</v>
      </c>
      <c r="G1164" s="3">
        <v>1700000</v>
      </c>
      <c r="H1164" s="3">
        <v>1700000</v>
      </c>
      <c r="I1164" s="3">
        <v>1</v>
      </c>
    </row>
    <row r="1165" spans="1:9" ht="30" x14ac:dyDescent="0.25">
      <c r="A1165" s="377"/>
      <c r="B1165" s="379"/>
      <c r="C1165" s="123" t="s">
        <v>129</v>
      </c>
      <c r="D1165" s="124" t="s">
        <v>130</v>
      </c>
      <c r="E1165" s="10" t="s">
        <v>14</v>
      </c>
      <c r="F1165" s="10" t="s">
        <v>121</v>
      </c>
      <c r="G1165" s="3">
        <v>2650000</v>
      </c>
      <c r="H1165" s="3">
        <v>2650000</v>
      </c>
      <c r="I1165" s="3">
        <v>1</v>
      </c>
    </row>
    <row r="1166" spans="1:9" ht="30" x14ac:dyDescent="0.25">
      <c r="A1166" s="377"/>
      <c r="B1166" s="379"/>
      <c r="C1166" s="128">
        <v>64211130</v>
      </c>
      <c r="D1166" s="133" t="s">
        <v>131</v>
      </c>
      <c r="E1166" s="6" t="s">
        <v>120</v>
      </c>
      <c r="F1166" s="6" t="s">
        <v>121</v>
      </c>
      <c r="G1166" s="7">
        <v>996000</v>
      </c>
      <c r="H1166" s="7">
        <v>996000</v>
      </c>
      <c r="I1166" s="7">
        <v>1</v>
      </c>
    </row>
    <row r="1167" spans="1:9" ht="30" x14ac:dyDescent="0.25">
      <c r="A1167" s="377"/>
      <c r="B1167" s="379"/>
      <c r="C1167" s="123" t="s">
        <v>132</v>
      </c>
      <c r="D1167" s="124" t="s">
        <v>133</v>
      </c>
      <c r="E1167" s="10" t="s">
        <v>14</v>
      </c>
      <c r="F1167" s="10" t="s">
        <v>121</v>
      </c>
      <c r="G1167" s="3">
        <v>150000</v>
      </c>
      <c r="H1167" s="3">
        <v>150000</v>
      </c>
      <c r="I1167" s="3">
        <v>1</v>
      </c>
    </row>
    <row r="1168" spans="1:9" ht="30" x14ac:dyDescent="0.25">
      <c r="A1168" s="377"/>
      <c r="B1168" s="379">
        <v>4215</v>
      </c>
      <c r="C1168" s="123" t="s">
        <v>134</v>
      </c>
      <c r="D1168" s="124" t="s">
        <v>135</v>
      </c>
      <c r="E1168" s="10" t="s">
        <v>120</v>
      </c>
      <c r="F1168" s="10" t="s">
        <v>121</v>
      </c>
      <c r="G1168" s="3">
        <v>135000</v>
      </c>
      <c r="H1168" s="3">
        <v>135000</v>
      </c>
      <c r="I1168" s="3">
        <v>1</v>
      </c>
    </row>
    <row r="1169" spans="1:9" ht="30" x14ac:dyDescent="0.25">
      <c r="A1169" s="377"/>
      <c r="B1169" s="379"/>
      <c r="C1169" s="123" t="s">
        <v>136</v>
      </c>
      <c r="D1169" s="124" t="s">
        <v>135</v>
      </c>
      <c r="E1169" s="10" t="s">
        <v>120</v>
      </c>
      <c r="F1169" s="10" t="s">
        <v>121</v>
      </c>
      <c r="G1169" s="3">
        <v>135000</v>
      </c>
      <c r="H1169" s="3">
        <v>135000</v>
      </c>
      <c r="I1169" s="3">
        <v>1</v>
      </c>
    </row>
    <row r="1170" spans="1:9" ht="30" x14ac:dyDescent="0.25">
      <c r="A1170" s="377"/>
      <c r="B1170" s="379"/>
      <c r="C1170" s="123" t="s">
        <v>137</v>
      </c>
      <c r="D1170" s="124" t="s">
        <v>135</v>
      </c>
      <c r="E1170" s="10" t="s">
        <v>120</v>
      </c>
      <c r="F1170" s="10" t="s">
        <v>121</v>
      </c>
      <c r="G1170" s="3">
        <v>130000</v>
      </c>
      <c r="H1170" s="3">
        <v>130000</v>
      </c>
      <c r="I1170" s="3">
        <v>1</v>
      </c>
    </row>
    <row r="1171" spans="1:9" ht="30" x14ac:dyDescent="0.25">
      <c r="A1171" s="377"/>
      <c r="B1171" s="10">
        <v>4222</v>
      </c>
      <c r="C1171" s="128">
        <v>60411200</v>
      </c>
      <c r="D1171" s="133" t="s">
        <v>138</v>
      </c>
      <c r="E1171" s="6" t="s">
        <v>120</v>
      </c>
      <c r="F1171" s="6" t="s">
        <v>121</v>
      </c>
      <c r="G1171" s="7">
        <v>1000000</v>
      </c>
      <c r="H1171" s="7">
        <v>1000000</v>
      </c>
      <c r="I1171" s="7">
        <v>1</v>
      </c>
    </row>
    <row r="1172" spans="1:9" ht="30" x14ac:dyDescent="0.25">
      <c r="A1172" s="377"/>
      <c r="B1172" s="10">
        <v>4232</v>
      </c>
      <c r="C1172" s="123" t="s">
        <v>139</v>
      </c>
      <c r="D1172" s="124" t="s">
        <v>140</v>
      </c>
      <c r="E1172" s="10" t="s">
        <v>120</v>
      </c>
      <c r="F1172" s="10" t="s">
        <v>121</v>
      </c>
      <c r="G1172" s="3">
        <v>234000</v>
      </c>
      <c r="H1172" s="3">
        <v>234000</v>
      </c>
      <c r="I1172" s="3">
        <v>1</v>
      </c>
    </row>
    <row r="1173" spans="1:9" ht="30" x14ac:dyDescent="0.25">
      <c r="A1173" s="377"/>
      <c r="B1173" s="10">
        <v>4237</v>
      </c>
      <c r="C1173" s="128">
        <v>79111200</v>
      </c>
      <c r="D1173" s="133" t="s">
        <v>141</v>
      </c>
      <c r="E1173" s="6" t="s">
        <v>120</v>
      </c>
      <c r="F1173" s="6" t="s">
        <v>121</v>
      </c>
      <c r="G1173" s="7">
        <v>1000000</v>
      </c>
      <c r="H1173" s="7">
        <v>1000000</v>
      </c>
      <c r="I1173" s="7">
        <v>1</v>
      </c>
    </row>
    <row r="1174" spans="1:9" ht="45" x14ac:dyDescent="0.25">
      <c r="A1174" s="377"/>
      <c r="B1174" s="10">
        <v>4241</v>
      </c>
      <c r="C1174" s="128">
        <v>76131100</v>
      </c>
      <c r="D1174" s="133" t="s">
        <v>142</v>
      </c>
      <c r="E1174" s="6" t="s">
        <v>120</v>
      </c>
      <c r="F1174" s="6" t="s">
        <v>121</v>
      </c>
      <c r="G1174" s="7">
        <v>100000</v>
      </c>
      <c r="H1174" s="7">
        <v>100000</v>
      </c>
      <c r="I1174" s="7">
        <v>1</v>
      </c>
    </row>
    <row r="1175" spans="1:9" ht="30" x14ac:dyDescent="0.25">
      <c r="A1175" s="377"/>
      <c r="B1175" s="379">
        <v>4252</v>
      </c>
      <c r="C1175" s="123" t="s">
        <v>143</v>
      </c>
      <c r="D1175" s="124" t="s">
        <v>144</v>
      </c>
      <c r="E1175" s="10" t="s">
        <v>126</v>
      </c>
      <c r="F1175" s="10" t="s">
        <v>121</v>
      </c>
      <c r="G1175" s="3">
        <v>700000</v>
      </c>
      <c r="H1175" s="3">
        <v>700000</v>
      </c>
      <c r="I1175" s="3">
        <v>1</v>
      </c>
    </row>
    <row r="1176" spans="1:9" ht="30" x14ac:dyDescent="0.25">
      <c r="A1176" s="377"/>
      <c r="B1176" s="379"/>
      <c r="C1176" s="123" t="s">
        <v>145</v>
      </c>
      <c r="D1176" s="124" t="s">
        <v>144</v>
      </c>
      <c r="E1176" s="10" t="s">
        <v>126</v>
      </c>
      <c r="F1176" s="10" t="s">
        <v>121</v>
      </c>
      <c r="G1176" s="3">
        <v>400000</v>
      </c>
      <c r="H1176" s="3">
        <v>400000</v>
      </c>
      <c r="I1176" s="3">
        <v>1</v>
      </c>
    </row>
    <row r="1177" spans="1:9" ht="30" x14ac:dyDescent="0.25">
      <c r="A1177" s="377"/>
      <c r="B1177" s="379"/>
      <c r="C1177" s="123" t="s">
        <v>146</v>
      </c>
      <c r="D1177" s="124" t="s">
        <v>144</v>
      </c>
      <c r="E1177" s="10" t="s">
        <v>126</v>
      </c>
      <c r="F1177" s="10" t="s">
        <v>121</v>
      </c>
      <c r="G1177" s="3">
        <v>400000</v>
      </c>
      <c r="H1177" s="3">
        <v>400000</v>
      </c>
      <c r="I1177" s="3">
        <v>1</v>
      </c>
    </row>
    <row r="1178" spans="1:9" ht="45" x14ac:dyDescent="0.25">
      <c r="A1178" s="377"/>
      <c r="B1178" s="379"/>
      <c r="C1178" s="123" t="s">
        <v>147</v>
      </c>
      <c r="D1178" s="124" t="s">
        <v>148</v>
      </c>
      <c r="E1178" s="10" t="s">
        <v>149</v>
      </c>
      <c r="F1178" s="10" t="s">
        <v>121</v>
      </c>
      <c r="G1178" s="3">
        <v>435000</v>
      </c>
      <c r="H1178" s="3">
        <v>435000</v>
      </c>
      <c r="I1178" s="3">
        <v>1</v>
      </c>
    </row>
    <row r="1179" spans="1:9" ht="30" x14ac:dyDescent="0.25">
      <c r="A1179" s="377"/>
      <c r="B1179" s="379"/>
      <c r="C1179" s="123" t="s">
        <v>150</v>
      </c>
      <c r="D1179" s="124" t="s">
        <v>151</v>
      </c>
      <c r="E1179" s="10" t="s">
        <v>149</v>
      </c>
      <c r="F1179" s="10" t="s">
        <v>121</v>
      </c>
      <c r="G1179" s="3">
        <v>1010000</v>
      </c>
      <c r="H1179" s="3">
        <v>1010000</v>
      </c>
      <c r="I1179" s="3">
        <v>1</v>
      </c>
    </row>
    <row r="1180" spans="1:9" ht="30" x14ac:dyDescent="0.25">
      <c r="A1180" s="377"/>
      <c r="B1180" s="379"/>
      <c r="C1180" s="123" t="s">
        <v>152</v>
      </c>
      <c r="D1180" s="124" t="s">
        <v>151</v>
      </c>
      <c r="E1180" s="10" t="s">
        <v>149</v>
      </c>
      <c r="F1180" s="10" t="s">
        <v>121</v>
      </c>
      <c r="G1180" s="3">
        <v>555000</v>
      </c>
      <c r="H1180" s="3">
        <v>555000</v>
      </c>
      <c r="I1180" s="3">
        <v>1</v>
      </c>
    </row>
    <row r="1181" spans="1:9" x14ac:dyDescent="0.25">
      <c r="A1181" s="377"/>
      <c r="B1181" s="389" t="s">
        <v>153</v>
      </c>
      <c r="C1181" s="389"/>
      <c r="D1181" s="389"/>
      <c r="E1181" s="389"/>
      <c r="F1181" s="389"/>
      <c r="G1181" s="389"/>
      <c r="H1181" s="2">
        <v>2000000</v>
      </c>
      <c r="I1181" s="2"/>
    </row>
    <row r="1182" spans="1:9" x14ac:dyDescent="0.25">
      <c r="A1182" s="377"/>
      <c r="B1182" s="378" t="s">
        <v>154</v>
      </c>
      <c r="C1182" s="378"/>
      <c r="D1182" s="378"/>
      <c r="E1182" s="378"/>
      <c r="F1182" s="378"/>
      <c r="G1182" s="378"/>
      <c r="H1182" s="75">
        <v>1800000</v>
      </c>
      <c r="I1182" s="75"/>
    </row>
    <row r="1183" spans="1:9" ht="45" x14ac:dyDescent="0.25">
      <c r="A1183" s="377"/>
      <c r="B1183" s="379">
        <v>5134</v>
      </c>
      <c r="C1183" s="123" t="s">
        <v>155</v>
      </c>
      <c r="D1183" s="124" t="s">
        <v>156</v>
      </c>
      <c r="E1183" s="10" t="s">
        <v>149</v>
      </c>
      <c r="F1183" s="10" t="s">
        <v>121</v>
      </c>
      <c r="G1183" s="3">
        <v>400000</v>
      </c>
      <c r="H1183" s="3">
        <v>400000</v>
      </c>
      <c r="I1183" s="3">
        <v>1</v>
      </c>
    </row>
    <row r="1184" spans="1:9" ht="45" x14ac:dyDescent="0.25">
      <c r="A1184" s="377"/>
      <c r="B1184" s="379"/>
      <c r="C1184" s="123" t="s">
        <v>157</v>
      </c>
      <c r="D1184" s="124" t="s">
        <v>158</v>
      </c>
      <c r="E1184" s="10" t="s">
        <v>149</v>
      </c>
      <c r="F1184" s="10" t="s">
        <v>121</v>
      </c>
      <c r="G1184" s="3">
        <v>450000</v>
      </c>
      <c r="H1184" s="3">
        <v>450000</v>
      </c>
      <c r="I1184" s="3">
        <v>1</v>
      </c>
    </row>
    <row r="1185" spans="1:9" ht="45" x14ac:dyDescent="0.25">
      <c r="A1185" s="377"/>
      <c r="B1185" s="379"/>
      <c r="C1185" s="123" t="s">
        <v>159</v>
      </c>
      <c r="D1185" s="124" t="s">
        <v>160</v>
      </c>
      <c r="E1185" s="10" t="s">
        <v>149</v>
      </c>
      <c r="F1185" s="10" t="s">
        <v>121</v>
      </c>
      <c r="G1185" s="3">
        <v>450000</v>
      </c>
      <c r="H1185" s="3">
        <v>450000</v>
      </c>
      <c r="I1185" s="3">
        <v>1</v>
      </c>
    </row>
    <row r="1186" spans="1:9" ht="45" x14ac:dyDescent="0.25">
      <c r="A1186" s="377"/>
      <c r="B1186" s="379"/>
      <c r="C1186" s="123" t="s">
        <v>161</v>
      </c>
      <c r="D1186" s="124" t="s">
        <v>162</v>
      </c>
      <c r="E1186" s="10" t="s">
        <v>149</v>
      </c>
      <c r="F1186" s="10" t="s">
        <v>121</v>
      </c>
      <c r="G1186" s="3">
        <v>500000</v>
      </c>
      <c r="H1186" s="3">
        <v>500000</v>
      </c>
      <c r="I1186" s="3">
        <v>1</v>
      </c>
    </row>
    <row r="1187" spans="1:9" x14ac:dyDescent="0.25">
      <c r="A1187" s="377"/>
      <c r="B1187" s="378" t="s">
        <v>118</v>
      </c>
      <c r="C1187" s="378"/>
      <c r="D1187" s="378"/>
      <c r="E1187" s="378"/>
      <c r="F1187" s="378"/>
      <c r="G1187" s="378"/>
      <c r="H1187" s="75">
        <v>200000</v>
      </c>
      <c r="I1187" s="75"/>
    </row>
    <row r="1188" spans="1:9" x14ac:dyDescent="0.25">
      <c r="A1188" s="377"/>
      <c r="B1188" s="10">
        <v>5134</v>
      </c>
      <c r="C1188" s="123" t="s">
        <v>163</v>
      </c>
      <c r="D1188" s="124" t="s">
        <v>164</v>
      </c>
      <c r="E1188" s="10" t="s">
        <v>126</v>
      </c>
      <c r="F1188" s="10" t="s">
        <v>121</v>
      </c>
      <c r="G1188" s="3">
        <v>200000</v>
      </c>
      <c r="H1188" s="3">
        <v>200000</v>
      </c>
      <c r="I1188" s="3">
        <v>1</v>
      </c>
    </row>
    <row r="1189" spans="1:9" x14ac:dyDescent="0.25">
      <c r="A1189" s="377"/>
      <c r="B1189" s="389" t="s">
        <v>165</v>
      </c>
      <c r="C1189" s="389"/>
      <c r="D1189" s="389"/>
      <c r="E1189" s="389"/>
      <c r="F1189" s="389"/>
      <c r="G1189" s="389"/>
      <c r="H1189" s="2">
        <v>65151790</v>
      </c>
      <c r="I1189" s="2"/>
    </row>
    <row r="1190" spans="1:9" x14ac:dyDescent="0.25">
      <c r="A1190" s="377"/>
      <c r="B1190" s="378" t="s">
        <v>154</v>
      </c>
      <c r="C1190" s="378"/>
      <c r="D1190" s="378"/>
      <c r="E1190" s="378"/>
      <c r="F1190" s="378"/>
      <c r="G1190" s="378"/>
      <c r="H1190" s="75">
        <v>64500270</v>
      </c>
      <c r="I1190" s="75"/>
    </row>
    <row r="1191" spans="1:9" ht="30" x14ac:dyDescent="0.25">
      <c r="A1191" s="377"/>
      <c r="B1191" s="10">
        <v>4251</v>
      </c>
      <c r="C1191" s="123" t="s">
        <v>166</v>
      </c>
      <c r="D1191" s="124" t="s">
        <v>167</v>
      </c>
      <c r="E1191" s="10" t="s">
        <v>149</v>
      </c>
      <c r="F1191" s="10" t="s">
        <v>121</v>
      </c>
      <c r="G1191" s="3">
        <v>64500270</v>
      </c>
      <c r="H1191" s="3">
        <v>64500270</v>
      </c>
      <c r="I1191" s="3">
        <v>1</v>
      </c>
    </row>
    <row r="1192" spans="1:9" x14ac:dyDescent="0.25">
      <c r="A1192" s="377"/>
      <c r="B1192" s="378" t="s">
        <v>118</v>
      </c>
      <c r="C1192" s="378"/>
      <c r="D1192" s="378"/>
      <c r="E1192" s="378"/>
      <c r="F1192" s="378"/>
      <c r="G1192" s="378"/>
      <c r="H1192" s="75">
        <v>651520</v>
      </c>
      <c r="I1192" s="75"/>
    </row>
    <row r="1193" spans="1:9" ht="30" x14ac:dyDescent="0.25">
      <c r="A1193" s="377"/>
      <c r="B1193" s="10">
        <v>4251</v>
      </c>
      <c r="C1193" s="128">
        <v>71351540</v>
      </c>
      <c r="D1193" s="133" t="s">
        <v>168</v>
      </c>
      <c r="E1193" s="6" t="s">
        <v>149</v>
      </c>
      <c r="F1193" s="6" t="s">
        <v>121</v>
      </c>
      <c r="G1193" s="7">
        <v>651520</v>
      </c>
      <c r="H1193" s="7">
        <v>651520</v>
      </c>
      <c r="I1193" s="7">
        <v>1</v>
      </c>
    </row>
    <row r="1194" spans="1:9" x14ac:dyDescent="0.25">
      <c r="A1194" s="377"/>
      <c r="B1194" s="389" t="s">
        <v>169</v>
      </c>
      <c r="C1194" s="389"/>
      <c r="D1194" s="389"/>
      <c r="E1194" s="389"/>
      <c r="F1194" s="389"/>
      <c r="G1194" s="389"/>
      <c r="H1194" s="2">
        <v>4998000</v>
      </c>
      <c r="I1194" s="2"/>
    </row>
    <row r="1195" spans="1:9" x14ac:dyDescent="0.25">
      <c r="A1195" s="377"/>
      <c r="B1195" s="378" t="s">
        <v>154</v>
      </c>
      <c r="C1195" s="378"/>
      <c r="D1195" s="378"/>
      <c r="E1195" s="378"/>
      <c r="F1195" s="378"/>
      <c r="G1195" s="378"/>
      <c r="H1195" s="75">
        <v>4898040</v>
      </c>
      <c r="I1195" s="75"/>
    </row>
    <row r="1196" spans="1:9" ht="30" x14ac:dyDescent="0.25">
      <c r="A1196" s="377"/>
      <c r="B1196" s="10">
        <v>4251</v>
      </c>
      <c r="C1196" s="123" t="s">
        <v>170</v>
      </c>
      <c r="D1196" s="124" t="s">
        <v>171</v>
      </c>
      <c r="E1196" s="10" t="s">
        <v>126</v>
      </c>
      <c r="F1196" s="10" t="s">
        <v>121</v>
      </c>
      <c r="G1196" s="3">
        <v>4898040</v>
      </c>
      <c r="H1196" s="3">
        <v>4898040</v>
      </c>
      <c r="I1196" s="3">
        <v>1</v>
      </c>
    </row>
    <row r="1197" spans="1:9" x14ac:dyDescent="0.25">
      <c r="A1197" s="377"/>
      <c r="B1197" s="378" t="s">
        <v>118</v>
      </c>
      <c r="C1197" s="378"/>
      <c r="D1197" s="378"/>
      <c r="E1197" s="378"/>
      <c r="F1197" s="378"/>
      <c r="G1197" s="378"/>
      <c r="H1197" s="75">
        <v>99960</v>
      </c>
      <c r="I1197" s="75"/>
    </row>
    <row r="1198" spans="1:9" ht="30" x14ac:dyDescent="0.25">
      <c r="A1198" s="377"/>
      <c r="B1198" s="10">
        <v>4251</v>
      </c>
      <c r="C1198" s="128">
        <v>71351540</v>
      </c>
      <c r="D1198" s="133" t="s">
        <v>168</v>
      </c>
      <c r="E1198" s="6" t="s">
        <v>172</v>
      </c>
      <c r="F1198" s="6" t="s">
        <v>121</v>
      </c>
      <c r="G1198" s="7">
        <v>99960</v>
      </c>
      <c r="H1198" s="7">
        <v>99960</v>
      </c>
      <c r="I1198" s="7">
        <v>1</v>
      </c>
    </row>
    <row r="1199" spans="1:9" x14ac:dyDescent="0.25">
      <c r="A1199" s="377"/>
      <c r="B1199" s="389" t="s">
        <v>173</v>
      </c>
      <c r="C1199" s="389"/>
      <c r="D1199" s="389"/>
      <c r="E1199" s="389"/>
      <c r="F1199" s="389"/>
      <c r="G1199" s="389"/>
      <c r="H1199" s="2">
        <v>5000000</v>
      </c>
      <c r="I1199" s="2"/>
    </row>
    <row r="1200" spans="1:9" x14ac:dyDescent="0.25">
      <c r="A1200" s="377"/>
      <c r="B1200" s="378" t="s">
        <v>154</v>
      </c>
      <c r="C1200" s="378"/>
      <c r="D1200" s="378"/>
      <c r="E1200" s="378"/>
      <c r="F1200" s="378"/>
      <c r="G1200" s="378"/>
      <c r="H1200" s="75">
        <v>4900000</v>
      </c>
      <c r="I1200" s="75"/>
    </row>
    <row r="1201" spans="1:9" ht="30" x14ac:dyDescent="0.25">
      <c r="A1201" s="377"/>
      <c r="B1201" s="10">
        <v>4251</v>
      </c>
      <c r="C1201" s="123" t="s">
        <v>174</v>
      </c>
      <c r="D1201" s="124" t="s">
        <v>171</v>
      </c>
      <c r="E1201" s="10" t="s">
        <v>126</v>
      </c>
      <c r="F1201" s="10" t="s">
        <v>121</v>
      </c>
      <c r="G1201" s="3">
        <v>4900000</v>
      </c>
      <c r="H1201" s="3">
        <v>4900000</v>
      </c>
      <c r="I1201" s="3">
        <v>1</v>
      </c>
    </row>
    <row r="1202" spans="1:9" x14ac:dyDescent="0.25">
      <c r="A1202" s="377"/>
      <c r="B1202" s="378" t="s">
        <v>118</v>
      </c>
      <c r="C1202" s="378"/>
      <c r="D1202" s="378"/>
      <c r="E1202" s="378"/>
      <c r="F1202" s="378"/>
      <c r="G1202" s="378"/>
      <c r="H1202" s="75">
        <v>100000</v>
      </c>
      <c r="I1202" s="75"/>
    </row>
    <row r="1203" spans="1:9" ht="30" x14ac:dyDescent="0.25">
      <c r="A1203" s="377"/>
      <c r="B1203" s="10">
        <v>4251</v>
      </c>
      <c r="C1203" s="128">
        <v>71351540</v>
      </c>
      <c r="D1203" s="133" t="s">
        <v>168</v>
      </c>
      <c r="E1203" s="6" t="s">
        <v>172</v>
      </c>
      <c r="F1203" s="6" t="s">
        <v>121</v>
      </c>
      <c r="G1203" s="7">
        <v>100000</v>
      </c>
      <c r="H1203" s="7">
        <v>100000</v>
      </c>
      <c r="I1203" s="7">
        <v>1</v>
      </c>
    </row>
    <row r="1204" spans="1:9" x14ac:dyDescent="0.25">
      <c r="A1204" s="377"/>
      <c r="B1204" s="389" t="s">
        <v>175</v>
      </c>
      <c r="C1204" s="389"/>
      <c r="D1204" s="389"/>
      <c r="E1204" s="389"/>
      <c r="F1204" s="389"/>
      <c r="G1204" s="389"/>
      <c r="H1204" s="2">
        <v>5000000</v>
      </c>
      <c r="I1204" s="2"/>
    </row>
    <row r="1205" spans="1:9" x14ac:dyDescent="0.25">
      <c r="A1205" s="377"/>
      <c r="B1205" s="378" t="s">
        <v>154</v>
      </c>
      <c r="C1205" s="378"/>
      <c r="D1205" s="378"/>
      <c r="E1205" s="378"/>
      <c r="F1205" s="378"/>
      <c r="G1205" s="378"/>
      <c r="H1205" s="75">
        <v>4900000</v>
      </c>
      <c r="I1205" s="75"/>
    </row>
    <row r="1206" spans="1:9" ht="45" x14ac:dyDescent="0.25">
      <c r="A1206" s="377"/>
      <c r="B1206" s="10">
        <v>4251</v>
      </c>
      <c r="C1206" s="123" t="s">
        <v>176</v>
      </c>
      <c r="D1206" s="124" t="s">
        <v>177</v>
      </c>
      <c r="E1206" s="10" t="s">
        <v>126</v>
      </c>
      <c r="F1206" s="10" t="s">
        <v>121</v>
      </c>
      <c r="G1206" s="3">
        <v>4900000</v>
      </c>
      <c r="H1206" s="3">
        <v>4900000</v>
      </c>
      <c r="I1206" s="3">
        <v>1</v>
      </c>
    </row>
    <row r="1207" spans="1:9" x14ac:dyDescent="0.25">
      <c r="A1207" s="377"/>
      <c r="B1207" s="378" t="s">
        <v>118</v>
      </c>
      <c r="C1207" s="378"/>
      <c r="D1207" s="378"/>
      <c r="E1207" s="378"/>
      <c r="F1207" s="378"/>
      <c r="G1207" s="378"/>
      <c r="H1207" s="75">
        <v>100000</v>
      </c>
      <c r="I1207" s="75"/>
    </row>
    <row r="1208" spans="1:9" ht="30" x14ac:dyDescent="0.25">
      <c r="A1208" s="377"/>
      <c r="B1208" s="10">
        <v>4251</v>
      </c>
      <c r="C1208" s="128">
        <v>71351540</v>
      </c>
      <c r="D1208" s="133" t="s">
        <v>168</v>
      </c>
      <c r="E1208" s="6" t="s">
        <v>172</v>
      </c>
      <c r="F1208" s="6" t="s">
        <v>121</v>
      </c>
      <c r="G1208" s="7">
        <v>100000</v>
      </c>
      <c r="H1208" s="7">
        <v>100000</v>
      </c>
      <c r="I1208" s="7">
        <v>1</v>
      </c>
    </row>
    <row r="1209" spans="1:9" x14ac:dyDescent="0.25">
      <c r="A1209" s="377"/>
      <c r="B1209" s="389" t="s">
        <v>178</v>
      </c>
      <c r="C1209" s="389"/>
      <c r="D1209" s="389"/>
      <c r="E1209" s="389"/>
      <c r="F1209" s="389"/>
      <c r="G1209" s="389"/>
      <c r="H1209" s="2">
        <v>11066500</v>
      </c>
      <c r="I1209" s="2"/>
    </row>
    <row r="1210" spans="1:9" x14ac:dyDescent="0.25">
      <c r="A1210" s="377"/>
      <c r="B1210" s="378" t="s">
        <v>11</v>
      </c>
      <c r="C1210" s="378"/>
      <c r="D1210" s="378"/>
      <c r="E1210" s="378"/>
      <c r="F1210" s="378"/>
      <c r="G1210" s="378"/>
      <c r="H1210" s="75">
        <v>11066500</v>
      </c>
      <c r="I1210" s="75"/>
    </row>
    <row r="1211" spans="1:9" x14ac:dyDescent="0.25">
      <c r="A1211" s="377"/>
      <c r="B1211" s="379">
        <v>5129</v>
      </c>
      <c r="C1211" s="123" t="s">
        <v>179</v>
      </c>
      <c r="D1211" s="124" t="s">
        <v>180</v>
      </c>
      <c r="E1211" s="10" t="s">
        <v>14</v>
      </c>
      <c r="F1211" s="10" t="s">
        <v>181</v>
      </c>
      <c r="G1211" s="3">
        <v>800</v>
      </c>
      <c r="H1211" s="3">
        <v>740000</v>
      </c>
      <c r="I1211" s="3">
        <v>925</v>
      </c>
    </row>
    <row r="1212" spans="1:9" x14ac:dyDescent="0.25">
      <c r="A1212" s="377"/>
      <c r="B1212" s="379"/>
      <c r="C1212" s="123" t="s">
        <v>182</v>
      </c>
      <c r="D1212" s="124" t="s">
        <v>183</v>
      </c>
      <c r="E1212" s="10" t="s">
        <v>14</v>
      </c>
      <c r="F1212" s="10" t="s">
        <v>181</v>
      </c>
      <c r="G1212" s="3">
        <v>1000</v>
      </c>
      <c r="H1212" s="3">
        <v>180000</v>
      </c>
      <c r="I1212" s="3">
        <v>180</v>
      </c>
    </row>
    <row r="1213" spans="1:9" ht="30" x14ac:dyDescent="0.25">
      <c r="A1213" s="377"/>
      <c r="B1213" s="379"/>
      <c r="C1213" s="123" t="s">
        <v>184</v>
      </c>
      <c r="D1213" s="124" t="s">
        <v>185</v>
      </c>
      <c r="E1213" s="10" t="s">
        <v>14</v>
      </c>
      <c r="F1213" s="10" t="s">
        <v>181</v>
      </c>
      <c r="G1213" s="3">
        <v>530</v>
      </c>
      <c r="H1213" s="3">
        <v>172250</v>
      </c>
      <c r="I1213" s="3">
        <v>325</v>
      </c>
    </row>
    <row r="1214" spans="1:9" ht="30" x14ac:dyDescent="0.25">
      <c r="A1214" s="377"/>
      <c r="B1214" s="379"/>
      <c r="C1214" s="123" t="s">
        <v>186</v>
      </c>
      <c r="D1214" s="124" t="s">
        <v>187</v>
      </c>
      <c r="E1214" s="10" t="s">
        <v>14</v>
      </c>
      <c r="F1214" s="10" t="s">
        <v>181</v>
      </c>
      <c r="G1214" s="3">
        <v>550</v>
      </c>
      <c r="H1214" s="3">
        <v>574750</v>
      </c>
      <c r="I1214" s="3">
        <v>1045</v>
      </c>
    </row>
    <row r="1215" spans="1:9" ht="30" x14ac:dyDescent="0.25">
      <c r="A1215" s="377"/>
      <c r="B1215" s="379"/>
      <c r="C1215" s="123" t="s">
        <v>188</v>
      </c>
      <c r="D1215" s="124" t="s">
        <v>189</v>
      </c>
      <c r="E1215" s="10" t="s">
        <v>126</v>
      </c>
      <c r="F1215" s="10" t="s">
        <v>15</v>
      </c>
      <c r="G1215" s="3">
        <v>850000</v>
      </c>
      <c r="H1215" s="3">
        <v>4250000</v>
      </c>
      <c r="I1215" s="3">
        <v>5</v>
      </c>
    </row>
    <row r="1216" spans="1:9" ht="30" x14ac:dyDescent="0.25">
      <c r="A1216" s="377"/>
      <c r="B1216" s="379"/>
      <c r="C1216" s="123" t="s">
        <v>190</v>
      </c>
      <c r="D1216" s="124" t="s">
        <v>191</v>
      </c>
      <c r="E1216" s="10" t="s">
        <v>126</v>
      </c>
      <c r="F1216" s="10" t="s">
        <v>15</v>
      </c>
      <c r="G1216" s="3">
        <v>180000</v>
      </c>
      <c r="H1216" s="3">
        <v>1080000</v>
      </c>
      <c r="I1216" s="3">
        <v>6</v>
      </c>
    </row>
    <row r="1217" spans="1:9" ht="30" x14ac:dyDescent="0.25">
      <c r="A1217" s="377"/>
      <c r="B1217" s="379"/>
      <c r="C1217" s="123" t="s">
        <v>192</v>
      </c>
      <c r="D1217" s="124" t="s">
        <v>193</v>
      </c>
      <c r="E1217" s="10" t="s">
        <v>126</v>
      </c>
      <c r="F1217" s="10" t="s">
        <v>15</v>
      </c>
      <c r="G1217" s="3">
        <v>215000</v>
      </c>
      <c r="H1217" s="3">
        <v>215000</v>
      </c>
      <c r="I1217" s="3">
        <v>1</v>
      </c>
    </row>
    <row r="1218" spans="1:9" ht="30" x14ac:dyDescent="0.25">
      <c r="A1218" s="377"/>
      <c r="B1218" s="379"/>
      <c r="C1218" s="123" t="s">
        <v>194</v>
      </c>
      <c r="D1218" s="124" t="s">
        <v>195</v>
      </c>
      <c r="E1218" s="10" t="s">
        <v>126</v>
      </c>
      <c r="F1218" s="10" t="s">
        <v>15</v>
      </c>
      <c r="G1218" s="3">
        <v>80000</v>
      </c>
      <c r="H1218" s="3">
        <v>640000</v>
      </c>
      <c r="I1218" s="3">
        <v>8</v>
      </c>
    </row>
    <row r="1219" spans="1:9" ht="30" x14ac:dyDescent="0.25">
      <c r="A1219" s="377"/>
      <c r="B1219" s="379"/>
      <c r="C1219" s="123" t="s">
        <v>196</v>
      </c>
      <c r="D1219" s="124" t="s">
        <v>197</v>
      </c>
      <c r="E1219" s="10" t="s">
        <v>126</v>
      </c>
      <c r="F1219" s="10" t="s">
        <v>15</v>
      </c>
      <c r="G1219" s="3">
        <v>25000</v>
      </c>
      <c r="H1219" s="3">
        <v>100000</v>
      </c>
      <c r="I1219" s="3">
        <v>4</v>
      </c>
    </row>
    <row r="1220" spans="1:9" ht="30" x14ac:dyDescent="0.25">
      <c r="A1220" s="377"/>
      <c r="B1220" s="379"/>
      <c r="C1220" s="123" t="s">
        <v>198</v>
      </c>
      <c r="D1220" s="124" t="s">
        <v>199</v>
      </c>
      <c r="E1220" s="10" t="s">
        <v>126</v>
      </c>
      <c r="F1220" s="10" t="s">
        <v>15</v>
      </c>
      <c r="G1220" s="3">
        <v>80000</v>
      </c>
      <c r="H1220" s="3">
        <v>160000</v>
      </c>
      <c r="I1220" s="3">
        <v>2</v>
      </c>
    </row>
    <row r="1221" spans="1:9" ht="30" x14ac:dyDescent="0.25">
      <c r="A1221" s="377"/>
      <c r="B1221" s="379"/>
      <c r="C1221" s="123" t="s">
        <v>200</v>
      </c>
      <c r="D1221" s="124" t="s">
        <v>201</v>
      </c>
      <c r="E1221" s="10" t="s">
        <v>126</v>
      </c>
      <c r="F1221" s="10" t="s">
        <v>15</v>
      </c>
      <c r="G1221" s="3">
        <v>75000</v>
      </c>
      <c r="H1221" s="3">
        <v>300000</v>
      </c>
      <c r="I1221" s="3">
        <v>4</v>
      </c>
    </row>
    <row r="1222" spans="1:9" x14ac:dyDescent="0.25">
      <c r="A1222" s="377"/>
      <c r="B1222" s="379"/>
      <c r="C1222" s="123" t="s">
        <v>202</v>
      </c>
      <c r="D1222" s="124" t="s">
        <v>203</v>
      </c>
      <c r="E1222" s="10" t="s">
        <v>126</v>
      </c>
      <c r="F1222" s="10" t="s">
        <v>15</v>
      </c>
      <c r="G1222" s="3">
        <v>1000</v>
      </c>
      <c r="H1222" s="3">
        <v>488000</v>
      </c>
      <c r="I1222" s="3">
        <v>488</v>
      </c>
    </row>
    <row r="1223" spans="1:9" ht="30" x14ac:dyDescent="0.25">
      <c r="A1223" s="377"/>
      <c r="B1223" s="379"/>
      <c r="C1223" s="123" t="s">
        <v>204</v>
      </c>
      <c r="D1223" s="124" t="s">
        <v>205</v>
      </c>
      <c r="E1223" s="10" t="s">
        <v>126</v>
      </c>
      <c r="F1223" s="10" t="s">
        <v>15</v>
      </c>
      <c r="G1223" s="3">
        <v>500</v>
      </c>
      <c r="H1223" s="3">
        <v>244000</v>
      </c>
      <c r="I1223" s="3">
        <v>488</v>
      </c>
    </row>
    <row r="1224" spans="1:9" ht="30" x14ac:dyDescent="0.25">
      <c r="A1224" s="377"/>
      <c r="B1224" s="379"/>
      <c r="C1224" s="123" t="s">
        <v>206</v>
      </c>
      <c r="D1224" s="124" t="s">
        <v>207</v>
      </c>
      <c r="E1224" s="10" t="s">
        <v>126</v>
      </c>
      <c r="F1224" s="10" t="s">
        <v>15</v>
      </c>
      <c r="G1224" s="3">
        <v>150000</v>
      </c>
      <c r="H1224" s="3">
        <v>1500000</v>
      </c>
      <c r="I1224" s="3">
        <v>10</v>
      </c>
    </row>
    <row r="1225" spans="1:9" ht="30" x14ac:dyDescent="0.25">
      <c r="A1225" s="377"/>
      <c r="B1225" s="379"/>
      <c r="C1225" s="123" t="s">
        <v>208</v>
      </c>
      <c r="D1225" s="124" t="s">
        <v>209</v>
      </c>
      <c r="E1225" s="10" t="s">
        <v>126</v>
      </c>
      <c r="F1225" s="10" t="s">
        <v>15</v>
      </c>
      <c r="G1225" s="3">
        <v>6500</v>
      </c>
      <c r="H1225" s="3">
        <v>422500</v>
      </c>
      <c r="I1225" s="3">
        <v>65</v>
      </c>
    </row>
    <row r="1226" spans="1:9" x14ac:dyDescent="0.25">
      <c r="A1226" s="377"/>
      <c r="B1226" s="389" t="s">
        <v>210</v>
      </c>
      <c r="C1226" s="389"/>
      <c r="D1226" s="389"/>
      <c r="E1226" s="389"/>
      <c r="F1226" s="389"/>
      <c r="G1226" s="389"/>
      <c r="H1226" s="2">
        <v>10000000</v>
      </c>
      <c r="I1226" s="2"/>
    </row>
    <row r="1227" spans="1:9" x14ac:dyDescent="0.25">
      <c r="A1227" s="377"/>
      <c r="B1227" s="378" t="s">
        <v>154</v>
      </c>
      <c r="C1227" s="378"/>
      <c r="D1227" s="378"/>
      <c r="E1227" s="378"/>
      <c r="F1227" s="378"/>
      <c r="G1227" s="378"/>
      <c r="H1227" s="75">
        <v>3920000</v>
      </c>
      <c r="I1227" s="75"/>
    </row>
    <row r="1228" spans="1:9" ht="30" x14ac:dyDescent="0.25">
      <c r="A1228" s="377"/>
      <c r="B1228" s="10">
        <v>4861</v>
      </c>
      <c r="C1228" s="123" t="s">
        <v>211</v>
      </c>
      <c r="D1228" s="124" t="s">
        <v>171</v>
      </c>
      <c r="E1228" s="10" t="s">
        <v>149</v>
      </c>
      <c r="F1228" s="10" t="s">
        <v>121</v>
      </c>
      <c r="G1228" s="3">
        <v>3920000</v>
      </c>
      <c r="H1228" s="3">
        <v>3920000</v>
      </c>
      <c r="I1228" s="3">
        <v>1</v>
      </c>
    </row>
    <row r="1229" spans="1:9" x14ac:dyDescent="0.25">
      <c r="A1229" s="377"/>
      <c r="B1229" s="378" t="s">
        <v>118</v>
      </c>
      <c r="C1229" s="378"/>
      <c r="D1229" s="378"/>
      <c r="E1229" s="378"/>
      <c r="F1229" s="378"/>
      <c r="G1229" s="378"/>
      <c r="H1229" s="75">
        <v>6080000</v>
      </c>
      <c r="I1229" s="75"/>
    </row>
    <row r="1230" spans="1:9" ht="30" x14ac:dyDescent="0.25">
      <c r="A1230" s="377"/>
      <c r="B1230" s="379">
        <v>4861</v>
      </c>
      <c r="C1230" s="123" t="s">
        <v>212</v>
      </c>
      <c r="D1230" s="124" t="s">
        <v>213</v>
      </c>
      <c r="E1230" s="10" t="s">
        <v>149</v>
      </c>
      <c r="F1230" s="10" t="s">
        <v>121</v>
      </c>
      <c r="G1230" s="3">
        <v>6000000</v>
      </c>
      <c r="H1230" s="3">
        <v>6000000</v>
      </c>
      <c r="I1230" s="3">
        <v>1</v>
      </c>
    </row>
    <row r="1231" spans="1:9" ht="30" x14ac:dyDescent="0.25">
      <c r="A1231" s="377"/>
      <c r="B1231" s="379"/>
      <c r="C1231" s="123">
        <v>71351540</v>
      </c>
      <c r="D1231" s="124" t="s">
        <v>168</v>
      </c>
      <c r="E1231" s="10" t="s">
        <v>149</v>
      </c>
      <c r="F1231" s="10" t="s">
        <v>121</v>
      </c>
      <c r="G1231" s="3">
        <v>80000</v>
      </c>
      <c r="H1231" s="3">
        <v>80000</v>
      </c>
      <c r="I1231" s="3">
        <v>1</v>
      </c>
    </row>
    <row r="1232" spans="1:9" x14ac:dyDescent="0.25">
      <c r="A1232" s="377"/>
      <c r="B1232" s="389" t="s">
        <v>214</v>
      </c>
      <c r="C1232" s="389"/>
      <c r="D1232" s="389"/>
      <c r="E1232" s="389"/>
      <c r="F1232" s="389"/>
      <c r="G1232" s="389"/>
      <c r="H1232" s="2">
        <v>44999940</v>
      </c>
      <c r="I1232" s="2"/>
    </row>
    <row r="1233" spans="1:9" x14ac:dyDescent="0.25">
      <c r="A1233" s="377"/>
      <c r="B1233" s="378" t="s">
        <v>154</v>
      </c>
      <c r="C1233" s="378"/>
      <c r="D1233" s="378"/>
      <c r="E1233" s="378"/>
      <c r="F1233" s="378"/>
      <c r="G1233" s="378"/>
      <c r="H1233" s="75">
        <v>44099940</v>
      </c>
      <c r="I1233" s="75"/>
    </row>
    <row r="1234" spans="1:9" ht="30" x14ac:dyDescent="0.25">
      <c r="A1234" s="377"/>
      <c r="B1234" s="10">
        <v>4251</v>
      </c>
      <c r="C1234" s="123" t="s">
        <v>215</v>
      </c>
      <c r="D1234" s="124" t="s">
        <v>216</v>
      </c>
      <c r="E1234" s="10" t="s">
        <v>149</v>
      </c>
      <c r="F1234" s="10" t="s">
        <v>121</v>
      </c>
      <c r="G1234" s="3">
        <v>44099940</v>
      </c>
      <c r="H1234" s="3">
        <v>44099940</v>
      </c>
      <c r="I1234" s="3">
        <v>1</v>
      </c>
    </row>
    <row r="1235" spans="1:9" x14ac:dyDescent="0.25">
      <c r="A1235" s="377"/>
      <c r="B1235" s="378" t="s">
        <v>118</v>
      </c>
      <c r="C1235" s="378"/>
      <c r="D1235" s="378"/>
      <c r="E1235" s="378"/>
      <c r="F1235" s="378"/>
      <c r="G1235" s="378"/>
      <c r="H1235" s="75">
        <v>900000</v>
      </c>
      <c r="I1235" s="75"/>
    </row>
    <row r="1236" spans="1:9" ht="30" x14ac:dyDescent="0.25">
      <c r="A1236" s="377"/>
      <c r="B1236" s="10">
        <v>4251</v>
      </c>
      <c r="C1236" s="128">
        <v>71351540</v>
      </c>
      <c r="D1236" s="133" t="s">
        <v>168</v>
      </c>
      <c r="E1236" s="6" t="s">
        <v>149</v>
      </c>
      <c r="F1236" s="6" t="s">
        <v>121</v>
      </c>
      <c r="G1236" s="7">
        <v>900000</v>
      </c>
      <c r="H1236" s="7">
        <v>900000</v>
      </c>
      <c r="I1236" s="7">
        <v>1</v>
      </c>
    </row>
    <row r="1237" spans="1:9" x14ac:dyDescent="0.25">
      <c r="A1237" s="377"/>
      <c r="B1237" s="389" t="s">
        <v>217</v>
      </c>
      <c r="C1237" s="389"/>
      <c r="D1237" s="389"/>
      <c r="E1237" s="389"/>
      <c r="F1237" s="389"/>
      <c r="G1237" s="389"/>
      <c r="H1237" s="2">
        <v>50930490</v>
      </c>
      <c r="I1237" s="2"/>
    </row>
    <row r="1238" spans="1:9" x14ac:dyDescent="0.25">
      <c r="A1238" s="377"/>
      <c r="B1238" s="378" t="s">
        <v>154</v>
      </c>
      <c r="C1238" s="378"/>
      <c r="D1238" s="378"/>
      <c r="E1238" s="378"/>
      <c r="F1238" s="378"/>
      <c r="G1238" s="378"/>
      <c r="H1238" s="75">
        <v>49665734</v>
      </c>
      <c r="I1238" s="75"/>
    </row>
    <row r="1239" spans="1:9" ht="30" x14ac:dyDescent="0.25">
      <c r="A1239" s="377"/>
      <c r="B1239" s="379">
        <v>5113</v>
      </c>
      <c r="C1239" s="123" t="s">
        <v>218</v>
      </c>
      <c r="D1239" s="124" t="s">
        <v>219</v>
      </c>
      <c r="E1239" s="10" t="s">
        <v>149</v>
      </c>
      <c r="F1239" s="10" t="s">
        <v>121</v>
      </c>
      <c r="G1239" s="3">
        <v>24803174</v>
      </c>
      <c r="H1239" s="3">
        <v>24803174</v>
      </c>
      <c r="I1239" s="3">
        <v>1</v>
      </c>
    </row>
    <row r="1240" spans="1:9" ht="30" x14ac:dyDescent="0.25">
      <c r="A1240" s="377"/>
      <c r="B1240" s="379"/>
      <c r="C1240" s="123" t="s">
        <v>220</v>
      </c>
      <c r="D1240" s="124" t="s">
        <v>221</v>
      </c>
      <c r="E1240" s="10" t="s">
        <v>149</v>
      </c>
      <c r="F1240" s="10" t="s">
        <v>121</v>
      </c>
      <c r="G1240" s="3">
        <v>24862560</v>
      </c>
      <c r="H1240" s="3">
        <v>24862560</v>
      </c>
      <c r="I1240" s="3">
        <v>1</v>
      </c>
    </row>
    <row r="1241" spans="1:9" x14ac:dyDescent="0.25">
      <c r="A1241" s="377"/>
      <c r="B1241" s="378" t="s">
        <v>118</v>
      </c>
      <c r="C1241" s="378"/>
      <c r="D1241" s="378"/>
      <c r="E1241" s="378"/>
      <c r="F1241" s="378"/>
      <c r="G1241" s="378"/>
      <c r="H1241" s="75">
        <v>1264756</v>
      </c>
      <c r="I1241" s="75"/>
    </row>
    <row r="1242" spans="1:9" ht="30" x14ac:dyDescent="0.25">
      <c r="A1242" s="377"/>
      <c r="B1242" s="379">
        <v>5113</v>
      </c>
      <c r="C1242" s="128">
        <v>71351540</v>
      </c>
      <c r="D1242" s="133" t="s">
        <v>222</v>
      </c>
      <c r="E1242" s="6" t="s">
        <v>149</v>
      </c>
      <c r="F1242" s="6" t="s">
        <v>121</v>
      </c>
      <c r="G1242" s="7">
        <v>485652</v>
      </c>
      <c r="H1242" s="7">
        <v>485652</v>
      </c>
      <c r="I1242" s="7">
        <v>1</v>
      </c>
    </row>
    <row r="1243" spans="1:9" ht="30" x14ac:dyDescent="0.25">
      <c r="A1243" s="377"/>
      <c r="B1243" s="379"/>
      <c r="C1243" s="128">
        <v>71351540</v>
      </c>
      <c r="D1243" s="133" t="s">
        <v>223</v>
      </c>
      <c r="E1243" s="6" t="s">
        <v>149</v>
      </c>
      <c r="F1243" s="6" t="s">
        <v>121</v>
      </c>
      <c r="G1243" s="7">
        <v>487348</v>
      </c>
      <c r="H1243" s="7">
        <v>487348</v>
      </c>
      <c r="I1243" s="7">
        <v>1</v>
      </c>
    </row>
    <row r="1244" spans="1:9" ht="30" x14ac:dyDescent="0.25">
      <c r="A1244" s="377"/>
      <c r="B1244" s="379"/>
      <c r="C1244" s="123" t="s">
        <v>224</v>
      </c>
      <c r="D1244" s="124" t="s">
        <v>225</v>
      </c>
      <c r="E1244" s="10" t="s">
        <v>120</v>
      </c>
      <c r="F1244" s="10" t="s">
        <v>121</v>
      </c>
      <c r="G1244" s="3">
        <v>145692</v>
      </c>
      <c r="H1244" s="3">
        <v>145692</v>
      </c>
      <c r="I1244" s="3">
        <v>1</v>
      </c>
    </row>
    <row r="1245" spans="1:9" ht="30" x14ac:dyDescent="0.25">
      <c r="A1245" s="377"/>
      <c r="B1245" s="379"/>
      <c r="C1245" s="123" t="s">
        <v>226</v>
      </c>
      <c r="D1245" s="124" t="s">
        <v>227</v>
      </c>
      <c r="E1245" s="10" t="s">
        <v>120</v>
      </c>
      <c r="F1245" s="10" t="s">
        <v>121</v>
      </c>
      <c r="G1245" s="3">
        <v>146064</v>
      </c>
      <c r="H1245" s="3">
        <v>146064</v>
      </c>
      <c r="I1245" s="3">
        <v>1</v>
      </c>
    </row>
    <row r="1246" spans="1:9" x14ac:dyDescent="0.25">
      <c r="A1246" s="377"/>
      <c r="B1246" s="389" t="s">
        <v>228</v>
      </c>
      <c r="C1246" s="389"/>
      <c r="D1246" s="389"/>
      <c r="E1246" s="389"/>
      <c r="F1246" s="389"/>
      <c r="G1246" s="389"/>
      <c r="H1246" s="2">
        <v>76770000</v>
      </c>
      <c r="I1246" s="2"/>
    </row>
    <row r="1247" spans="1:9" x14ac:dyDescent="0.25">
      <c r="A1247" s="377"/>
      <c r="B1247" s="378" t="s">
        <v>11</v>
      </c>
      <c r="C1247" s="378"/>
      <c r="D1247" s="378"/>
      <c r="E1247" s="378"/>
      <c r="F1247" s="378"/>
      <c r="G1247" s="378"/>
      <c r="H1247" s="75">
        <v>4900000</v>
      </c>
      <c r="I1247" s="75"/>
    </row>
    <row r="1248" spans="1:9" ht="30" x14ac:dyDescent="0.25">
      <c r="A1248" s="377"/>
      <c r="B1248" s="379">
        <v>4251</v>
      </c>
      <c r="C1248" s="139" t="s">
        <v>229</v>
      </c>
      <c r="D1248" s="140" t="s">
        <v>230</v>
      </c>
      <c r="E1248" s="10" t="s">
        <v>14</v>
      </c>
      <c r="F1248" s="10" t="s">
        <v>15</v>
      </c>
      <c r="G1248" s="4">
        <v>72000</v>
      </c>
      <c r="H1248" s="4">
        <v>72000</v>
      </c>
      <c r="I1248" s="4">
        <v>1</v>
      </c>
    </row>
    <row r="1249" spans="1:9" ht="30" x14ac:dyDescent="0.25">
      <c r="A1249" s="377"/>
      <c r="B1249" s="379"/>
      <c r="C1249" s="123" t="s">
        <v>231</v>
      </c>
      <c r="D1249" s="124" t="s">
        <v>232</v>
      </c>
      <c r="E1249" s="10" t="s">
        <v>14</v>
      </c>
      <c r="F1249" s="10" t="s">
        <v>15</v>
      </c>
      <c r="G1249" s="3">
        <v>37200</v>
      </c>
      <c r="H1249" s="3">
        <v>892800</v>
      </c>
      <c r="I1249" s="3">
        <v>24</v>
      </c>
    </row>
    <row r="1250" spans="1:9" x14ac:dyDescent="0.25">
      <c r="A1250" s="377"/>
      <c r="B1250" s="379"/>
      <c r="C1250" s="123" t="s">
        <v>233</v>
      </c>
      <c r="D1250" s="124" t="s">
        <v>234</v>
      </c>
      <c r="E1250" s="10" t="s">
        <v>14</v>
      </c>
      <c r="F1250" s="10" t="s">
        <v>15</v>
      </c>
      <c r="G1250" s="3">
        <v>78000</v>
      </c>
      <c r="H1250" s="3">
        <v>3744000</v>
      </c>
      <c r="I1250" s="3">
        <v>48</v>
      </c>
    </row>
    <row r="1251" spans="1:9" x14ac:dyDescent="0.25">
      <c r="A1251" s="377"/>
      <c r="B1251" s="379"/>
      <c r="C1251" s="123" t="s">
        <v>235</v>
      </c>
      <c r="D1251" s="124" t="s">
        <v>236</v>
      </c>
      <c r="E1251" s="10" t="s">
        <v>14</v>
      </c>
      <c r="F1251" s="10" t="s">
        <v>15</v>
      </c>
      <c r="G1251" s="3">
        <v>191200</v>
      </c>
      <c r="H1251" s="3">
        <v>191200</v>
      </c>
      <c r="I1251" s="3">
        <v>1</v>
      </c>
    </row>
    <row r="1252" spans="1:9" x14ac:dyDescent="0.25">
      <c r="A1252" s="377"/>
      <c r="B1252" s="378" t="s">
        <v>154</v>
      </c>
      <c r="C1252" s="378"/>
      <c r="D1252" s="378"/>
      <c r="E1252" s="378"/>
      <c r="F1252" s="378"/>
      <c r="G1252" s="378"/>
      <c r="H1252" s="75">
        <v>69957830</v>
      </c>
      <c r="I1252" s="75"/>
    </row>
    <row r="1253" spans="1:9" ht="45" x14ac:dyDescent="0.25">
      <c r="A1253" s="377"/>
      <c r="B1253" s="379">
        <v>5113</v>
      </c>
      <c r="C1253" s="123" t="s">
        <v>237</v>
      </c>
      <c r="D1253" s="124" t="s">
        <v>238</v>
      </c>
      <c r="E1253" s="10" t="s">
        <v>149</v>
      </c>
      <c r="F1253" s="10" t="s">
        <v>121</v>
      </c>
      <c r="G1253" s="3">
        <v>9531670</v>
      </c>
      <c r="H1253" s="3">
        <v>9531670</v>
      </c>
      <c r="I1253" s="3">
        <v>1</v>
      </c>
    </row>
    <row r="1254" spans="1:9" ht="45" x14ac:dyDescent="0.25">
      <c r="A1254" s="377"/>
      <c r="B1254" s="379"/>
      <c r="C1254" s="123" t="s">
        <v>239</v>
      </c>
      <c r="D1254" s="124" t="s">
        <v>240</v>
      </c>
      <c r="E1254" s="10" t="s">
        <v>149</v>
      </c>
      <c r="F1254" s="10" t="s">
        <v>121</v>
      </c>
      <c r="G1254" s="3">
        <v>13617060</v>
      </c>
      <c r="H1254" s="3">
        <v>13617060</v>
      </c>
      <c r="I1254" s="3">
        <v>1</v>
      </c>
    </row>
    <row r="1255" spans="1:9" ht="45" x14ac:dyDescent="0.25">
      <c r="A1255" s="377"/>
      <c r="B1255" s="379"/>
      <c r="C1255" s="123" t="s">
        <v>241</v>
      </c>
      <c r="D1255" s="124" t="s">
        <v>242</v>
      </c>
      <c r="E1255" s="10" t="s">
        <v>149</v>
      </c>
      <c r="F1255" s="10" t="s">
        <v>121</v>
      </c>
      <c r="G1255" s="3">
        <v>16395680</v>
      </c>
      <c r="H1255" s="3">
        <v>16395680</v>
      </c>
      <c r="I1255" s="3">
        <v>1</v>
      </c>
    </row>
    <row r="1256" spans="1:9" ht="60" x14ac:dyDescent="0.25">
      <c r="A1256" s="377"/>
      <c r="B1256" s="379"/>
      <c r="C1256" s="123" t="s">
        <v>243</v>
      </c>
      <c r="D1256" s="124" t="s">
        <v>244</v>
      </c>
      <c r="E1256" s="10" t="s">
        <v>126</v>
      </c>
      <c r="F1256" s="10" t="s">
        <v>121</v>
      </c>
      <c r="G1256" s="3">
        <v>30413420</v>
      </c>
      <c r="H1256" s="3">
        <v>30413420</v>
      </c>
      <c r="I1256" s="3">
        <v>1</v>
      </c>
    </row>
    <row r="1257" spans="1:9" x14ac:dyDescent="0.25">
      <c r="A1257" s="377"/>
      <c r="B1257" s="378" t="s">
        <v>118</v>
      </c>
      <c r="C1257" s="378"/>
      <c r="D1257" s="378"/>
      <c r="E1257" s="378"/>
      <c r="F1257" s="378"/>
      <c r="G1257" s="378"/>
      <c r="H1257" s="75">
        <v>1912170</v>
      </c>
      <c r="I1257" s="75"/>
    </row>
    <row r="1258" spans="1:9" ht="45" x14ac:dyDescent="0.25">
      <c r="A1258" s="377"/>
      <c r="B1258" s="10">
        <v>4251</v>
      </c>
      <c r="C1258" s="128">
        <v>71351540</v>
      </c>
      <c r="D1258" s="133" t="s">
        <v>245</v>
      </c>
      <c r="E1258" s="6" t="s">
        <v>172</v>
      </c>
      <c r="F1258" s="6" t="s">
        <v>121</v>
      </c>
      <c r="G1258" s="7">
        <v>100000</v>
      </c>
      <c r="H1258" s="7">
        <v>100000</v>
      </c>
      <c r="I1258" s="7">
        <v>1</v>
      </c>
    </row>
    <row r="1259" spans="1:9" ht="45" x14ac:dyDescent="0.25">
      <c r="A1259" s="377"/>
      <c r="B1259" s="379">
        <v>5113</v>
      </c>
      <c r="C1259" s="128">
        <v>71351540</v>
      </c>
      <c r="D1259" s="133" t="s">
        <v>246</v>
      </c>
      <c r="E1259" s="6" t="s">
        <v>149</v>
      </c>
      <c r="F1259" s="6" t="s">
        <v>121</v>
      </c>
      <c r="G1259" s="7">
        <v>182472</v>
      </c>
      <c r="H1259" s="7">
        <v>182472</v>
      </c>
      <c r="I1259" s="7">
        <v>1</v>
      </c>
    </row>
    <row r="1260" spans="1:9" ht="45" x14ac:dyDescent="0.25">
      <c r="A1260" s="377"/>
      <c r="B1260" s="379"/>
      <c r="C1260" s="128">
        <v>71351540</v>
      </c>
      <c r="D1260" s="133" t="s">
        <v>247</v>
      </c>
      <c r="E1260" s="6" t="s">
        <v>149</v>
      </c>
      <c r="F1260" s="6" t="s">
        <v>121</v>
      </c>
      <c r="G1260" s="7">
        <v>259092</v>
      </c>
      <c r="H1260" s="7">
        <v>259092</v>
      </c>
      <c r="I1260" s="7">
        <v>1</v>
      </c>
    </row>
    <row r="1261" spans="1:9" ht="45" x14ac:dyDescent="0.25">
      <c r="A1261" s="377"/>
      <c r="B1261" s="379"/>
      <c r="C1261" s="128">
        <v>71351540</v>
      </c>
      <c r="D1261" s="133" t="s">
        <v>248</v>
      </c>
      <c r="E1261" s="6" t="s">
        <v>149</v>
      </c>
      <c r="F1261" s="6" t="s">
        <v>121</v>
      </c>
      <c r="G1261" s="7">
        <v>327912</v>
      </c>
      <c r="H1261" s="7">
        <v>327912</v>
      </c>
      <c r="I1261" s="7">
        <v>1</v>
      </c>
    </row>
    <row r="1262" spans="1:9" ht="60" x14ac:dyDescent="0.25">
      <c r="A1262" s="377"/>
      <c r="B1262" s="379"/>
      <c r="C1262" s="128">
        <v>71351540</v>
      </c>
      <c r="D1262" s="133" t="s">
        <v>249</v>
      </c>
      <c r="E1262" s="6" t="s">
        <v>172</v>
      </c>
      <c r="F1262" s="6" t="s">
        <v>121</v>
      </c>
      <c r="G1262" s="7">
        <v>624505</v>
      </c>
      <c r="H1262" s="7">
        <v>624505</v>
      </c>
      <c r="I1262" s="7">
        <v>1</v>
      </c>
    </row>
    <row r="1263" spans="1:9" ht="45" x14ac:dyDescent="0.25">
      <c r="A1263" s="377"/>
      <c r="B1263" s="379"/>
      <c r="C1263" s="123" t="s">
        <v>250</v>
      </c>
      <c r="D1263" s="124" t="s">
        <v>251</v>
      </c>
      <c r="E1263" s="10" t="s">
        <v>120</v>
      </c>
      <c r="F1263" s="10" t="s">
        <v>121</v>
      </c>
      <c r="G1263" s="3">
        <v>54744</v>
      </c>
      <c r="H1263" s="3">
        <v>54744</v>
      </c>
      <c r="I1263" s="3">
        <v>1</v>
      </c>
    </row>
    <row r="1264" spans="1:9" ht="45" x14ac:dyDescent="0.25">
      <c r="A1264" s="377"/>
      <c r="B1264" s="379"/>
      <c r="C1264" s="123" t="s">
        <v>252</v>
      </c>
      <c r="D1264" s="124" t="s">
        <v>253</v>
      </c>
      <c r="E1264" s="10" t="s">
        <v>120</v>
      </c>
      <c r="F1264" s="10" t="s">
        <v>121</v>
      </c>
      <c r="G1264" s="3">
        <v>77724</v>
      </c>
      <c r="H1264" s="3">
        <v>77724</v>
      </c>
      <c r="I1264" s="3">
        <v>1</v>
      </c>
    </row>
    <row r="1265" spans="1:9" ht="45" x14ac:dyDescent="0.25">
      <c r="A1265" s="377"/>
      <c r="B1265" s="379"/>
      <c r="C1265" s="123" t="s">
        <v>254</v>
      </c>
      <c r="D1265" s="124" t="s">
        <v>255</v>
      </c>
      <c r="E1265" s="10" t="s">
        <v>120</v>
      </c>
      <c r="F1265" s="10" t="s">
        <v>121</v>
      </c>
      <c r="G1265" s="3">
        <v>98369</v>
      </c>
      <c r="H1265" s="3">
        <v>98369</v>
      </c>
      <c r="I1265" s="3">
        <v>1</v>
      </c>
    </row>
    <row r="1266" spans="1:9" ht="60" x14ac:dyDescent="0.25">
      <c r="A1266" s="377"/>
      <c r="B1266" s="379"/>
      <c r="C1266" s="123" t="s">
        <v>256</v>
      </c>
      <c r="D1266" s="124" t="s">
        <v>257</v>
      </c>
      <c r="E1266" s="10" t="s">
        <v>120</v>
      </c>
      <c r="F1266" s="10" t="s">
        <v>121</v>
      </c>
      <c r="G1266" s="3">
        <v>187352</v>
      </c>
      <c r="H1266" s="3">
        <v>187352</v>
      </c>
      <c r="I1266" s="3">
        <v>1</v>
      </c>
    </row>
    <row r="1267" spans="1:9" x14ac:dyDescent="0.25">
      <c r="A1267" s="377"/>
      <c r="B1267" s="389" t="s">
        <v>258</v>
      </c>
      <c r="C1267" s="389"/>
      <c r="D1267" s="389"/>
      <c r="E1267" s="389"/>
      <c r="F1267" s="389"/>
      <c r="G1267" s="389"/>
      <c r="H1267" s="2">
        <v>46400000</v>
      </c>
      <c r="I1267" s="2"/>
    </row>
    <row r="1268" spans="1:9" x14ac:dyDescent="0.25">
      <c r="A1268" s="377"/>
      <c r="B1268" s="378" t="s">
        <v>154</v>
      </c>
      <c r="C1268" s="378"/>
      <c r="D1268" s="378"/>
      <c r="E1268" s="378"/>
      <c r="F1268" s="378"/>
      <c r="G1268" s="378"/>
      <c r="H1268" s="75">
        <v>45472000</v>
      </c>
      <c r="I1268" s="75"/>
    </row>
    <row r="1269" spans="1:9" ht="30" x14ac:dyDescent="0.25">
      <c r="A1269" s="377"/>
      <c r="B1269" s="10">
        <v>4251</v>
      </c>
      <c r="C1269" s="123" t="s">
        <v>259</v>
      </c>
      <c r="D1269" s="124" t="s">
        <v>260</v>
      </c>
      <c r="E1269" s="10" t="s">
        <v>149</v>
      </c>
      <c r="F1269" s="10" t="s">
        <v>121</v>
      </c>
      <c r="G1269" s="3">
        <v>45472000</v>
      </c>
      <c r="H1269" s="3">
        <v>45472000</v>
      </c>
      <c r="I1269" s="3">
        <v>1</v>
      </c>
    </row>
    <row r="1270" spans="1:9" x14ac:dyDescent="0.25">
      <c r="A1270" s="377"/>
      <c r="B1270" s="378" t="s">
        <v>118</v>
      </c>
      <c r="C1270" s="378"/>
      <c r="D1270" s="378"/>
      <c r="E1270" s="378"/>
      <c r="F1270" s="378"/>
      <c r="G1270" s="378"/>
      <c r="H1270" s="75">
        <v>928000</v>
      </c>
      <c r="I1270" s="75"/>
    </row>
    <row r="1271" spans="1:9" ht="30" x14ac:dyDescent="0.25">
      <c r="A1271" s="377"/>
      <c r="B1271" s="10">
        <v>4251</v>
      </c>
      <c r="C1271" s="128">
        <v>71351540</v>
      </c>
      <c r="D1271" s="133" t="s">
        <v>168</v>
      </c>
      <c r="E1271" s="6" t="s">
        <v>149</v>
      </c>
      <c r="F1271" s="6" t="s">
        <v>121</v>
      </c>
      <c r="G1271" s="7">
        <v>928000</v>
      </c>
      <c r="H1271" s="7">
        <v>928000</v>
      </c>
      <c r="I1271" s="7">
        <v>1</v>
      </c>
    </row>
    <row r="1272" spans="1:9" x14ac:dyDescent="0.25">
      <c r="A1272" s="377"/>
      <c r="B1272" s="389" t="s">
        <v>261</v>
      </c>
      <c r="C1272" s="389"/>
      <c r="D1272" s="389"/>
      <c r="E1272" s="389"/>
      <c r="F1272" s="389"/>
      <c r="G1272" s="389"/>
      <c r="H1272" s="2">
        <v>2466852</v>
      </c>
      <c r="I1272" s="2"/>
    </row>
    <row r="1273" spans="1:9" x14ac:dyDescent="0.25">
      <c r="A1273" s="377"/>
      <c r="B1273" s="378" t="s">
        <v>154</v>
      </c>
      <c r="C1273" s="378"/>
      <c r="D1273" s="378"/>
      <c r="E1273" s="378"/>
      <c r="F1273" s="378"/>
      <c r="G1273" s="378"/>
      <c r="H1273" s="75">
        <v>2402440</v>
      </c>
      <c r="I1273" s="75"/>
    </row>
    <row r="1274" spans="1:9" ht="30" x14ac:dyDescent="0.25">
      <c r="A1274" s="377"/>
      <c r="B1274" s="10">
        <v>4251</v>
      </c>
      <c r="C1274" s="123" t="s">
        <v>262</v>
      </c>
      <c r="D1274" s="124" t="s">
        <v>263</v>
      </c>
      <c r="E1274" s="10" t="s">
        <v>126</v>
      </c>
      <c r="F1274" s="10" t="s">
        <v>121</v>
      </c>
      <c r="G1274" s="3">
        <v>2402440</v>
      </c>
      <c r="H1274" s="3">
        <v>2402440</v>
      </c>
      <c r="I1274" s="3">
        <v>1</v>
      </c>
    </row>
    <row r="1275" spans="1:9" x14ac:dyDescent="0.25">
      <c r="A1275" s="377"/>
      <c r="B1275" s="378" t="s">
        <v>118</v>
      </c>
      <c r="C1275" s="378"/>
      <c r="D1275" s="378"/>
      <c r="E1275" s="378"/>
      <c r="F1275" s="378"/>
      <c r="G1275" s="378"/>
      <c r="H1275" s="75">
        <v>64412</v>
      </c>
      <c r="I1275" s="75"/>
    </row>
    <row r="1276" spans="1:9" ht="45" x14ac:dyDescent="0.25">
      <c r="A1276" s="377"/>
      <c r="B1276" s="379">
        <v>4251</v>
      </c>
      <c r="C1276" s="128">
        <v>71351540</v>
      </c>
      <c r="D1276" s="133" t="s">
        <v>264</v>
      </c>
      <c r="E1276" s="6" t="s">
        <v>172</v>
      </c>
      <c r="F1276" s="6" t="s">
        <v>121</v>
      </c>
      <c r="G1276" s="7">
        <v>50000</v>
      </c>
      <c r="H1276" s="7">
        <v>50000</v>
      </c>
      <c r="I1276" s="7">
        <v>1</v>
      </c>
    </row>
    <row r="1277" spans="1:9" ht="45" x14ac:dyDescent="0.25">
      <c r="A1277" s="377"/>
      <c r="B1277" s="379"/>
      <c r="C1277" s="123" t="s">
        <v>265</v>
      </c>
      <c r="D1277" s="124" t="s">
        <v>266</v>
      </c>
      <c r="E1277" s="10" t="s">
        <v>120</v>
      </c>
      <c r="F1277" s="10" t="s">
        <v>121</v>
      </c>
      <c r="G1277" s="3">
        <v>14412</v>
      </c>
      <c r="H1277" s="3">
        <v>14412</v>
      </c>
      <c r="I1277" s="3">
        <v>1</v>
      </c>
    </row>
    <row r="1278" spans="1:9" x14ac:dyDescent="0.25">
      <c r="A1278" s="377"/>
      <c r="B1278" s="389" t="s">
        <v>267</v>
      </c>
      <c r="C1278" s="389"/>
      <c r="D1278" s="389"/>
      <c r="E1278" s="389"/>
      <c r="F1278" s="389"/>
      <c r="G1278" s="389"/>
      <c r="H1278" s="2">
        <v>3000000</v>
      </c>
      <c r="I1278" s="2"/>
    </row>
    <row r="1279" spans="1:9" x14ac:dyDescent="0.25">
      <c r="A1279" s="377"/>
      <c r="B1279" s="378" t="s">
        <v>118</v>
      </c>
      <c r="C1279" s="378"/>
      <c r="D1279" s="378"/>
      <c r="E1279" s="378"/>
      <c r="F1279" s="378"/>
      <c r="G1279" s="378"/>
      <c r="H1279" s="75">
        <v>3000000</v>
      </c>
      <c r="I1279" s="75"/>
    </row>
    <row r="1280" spans="1:9" ht="30" x14ac:dyDescent="0.25">
      <c r="A1280" s="377"/>
      <c r="B1280" s="379"/>
      <c r="C1280" s="123" t="s">
        <v>268</v>
      </c>
      <c r="D1280" s="124" t="s">
        <v>269</v>
      </c>
      <c r="E1280" s="10" t="s">
        <v>14</v>
      </c>
      <c r="F1280" s="10" t="s">
        <v>121</v>
      </c>
      <c r="G1280" s="3">
        <v>650000</v>
      </c>
      <c r="H1280" s="3">
        <v>650000</v>
      </c>
      <c r="I1280" s="3">
        <v>1</v>
      </c>
    </row>
    <row r="1281" spans="1:9" ht="30" x14ac:dyDescent="0.25">
      <c r="A1281" s="377"/>
      <c r="B1281" s="379"/>
      <c r="C1281" s="123" t="s">
        <v>270</v>
      </c>
      <c r="D1281" s="124" t="s">
        <v>269</v>
      </c>
      <c r="E1281" s="10" t="s">
        <v>14</v>
      </c>
      <c r="F1281" s="10" t="s">
        <v>121</v>
      </c>
      <c r="G1281" s="3">
        <v>650000</v>
      </c>
      <c r="H1281" s="3">
        <v>650000</v>
      </c>
      <c r="I1281" s="3">
        <v>1</v>
      </c>
    </row>
    <row r="1282" spans="1:9" ht="30" x14ac:dyDescent="0.25">
      <c r="A1282" s="377"/>
      <c r="B1282" s="379"/>
      <c r="C1282" s="123" t="s">
        <v>271</v>
      </c>
      <c r="D1282" s="124" t="s">
        <v>269</v>
      </c>
      <c r="E1282" s="10" t="s">
        <v>14</v>
      </c>
      <c r="F1282" s="10" t="s">
        <v>121</v>
      </c>
      <c r="G1282" s="3">
        <v>375000</v>
      </c>
      <c r="H1282" s="3">
        <v>375000</v>
      </c>
      <c r="I1282" s="3">
        <v>1</v>
      </c>
    </row>
    <row r="1283" spans="1:9" ht="30" x14ac:dyDescent="0.25">
      <c r="A1283" s="377"/>
      <c r="B1283" s="379"/>
      <c r="C1283" s="123" t="s">
        <v>272</v>
      </c>
      <c r="D1283" s="124" t="s">
        <v>269</v>
      </c>
      <c r="E1283" s="10" t="s">
        <v>14</v>
      </c>
      <c r="F1283" s="10" t="s">
        <v>121</v>
      </c>
      <c r="G1283" s="3">
        <v>950000</v>
      </c>
      <c r="H1283" s="3">
        <v>950000</v>
      </c>
      <c r="I1283" s="3">
        <v>1</v>
      </c>
    </row>
    <row r="1284" spans="1:9" ht="30" x14ac:dyDescent="0.25">
      <c r="A1284" s="377"/>
      <c r="B1284" s="379"/>
      <c r="C1284" s="123" t="s">
        <v>273</v>
      </c>
      <c r="D1284" s="124" t="s">
        <v>269</v>
      </c>
      <c r="E1284" s="10" t="s">
        <v>14</v>
      </c>
      <c r="F1284" s="10" t="s">
        <v>121</v>
      </c>
      <c r="G1284" s="3">
        <v>375000</v>
      </c>
      <c r="H1284" s="3">
        <v>375000</v>
      </c>
      <c r="I1284" s="3">
        <v>1</v>
      </c>
    </row>
    <row r="1285" spans="1:9" x14ac:dyDescent="0.25">
      <c r="A1285" s="377"/>
      <c r="B1285" s="389" t="s">
        <v>274</v>
      </c>
      <c r="C1285" s="389"/>
      <c r="D1285" s="389"/>
      <c r="E1285" s="389"/>
      <c r="F1285" s="389"/>
      <c r="G1285" s="389"/>
      <c r="H1285" s="2">
        <v>30200000</v>
      </c>
      <c r="I1285" s="2"/>
    </row>
    <row r="1286" spans="1:9" x14ac:dyDescent="0.25">
      <c r="A1286" s="377"/>
      <c r="B1286" s="378" t="s">
        <v>11</v>
      </c>
      <c r="C1286" s="378"/>
      <c r="D1286" s="378"/>
      <c r="E1286" s="378"/>
      <c r="F1286" s="378"/>
      <c r="G1286" s="378"/>
      <c r="H1286" s="75">
        <v>2200000</v>
      </c>
      <c r="I1286" s="75"/>
    </row>
    <row r="1287" spans="1:9" x14ac:dyDescent="0.25">
      <c r="A1287" s="377"/>
      <c r="B1287" s="10">
        <v>4267</v>
      </c>
      <c r="C1287" s="123" t="s">
        <v>275</v>
      </c>
      <c r="D1287" s="124" t="s">
        <v>276</v>
      </c>
      <c r="E1287" s="10" t="s">
        <v>126</v>
      </c>
      <c r="F1287" s="10" t="s">
        <v>15</v>
      </c>
      <c r="G1287" s="3">
        <v>1100</v>
      </c>
      <c r="H1287" s="3">
        <v>2200000</v>
      </c>
      <c r="I1287" s="3">
        <v>2000</v>
      </c>
    </row>
    <row r="1288" spans="1:9" x14ac:dyDescent="0.25">
      <c r="A1288" s="377"/>
      <c r="B1288" s="378" t="s">
        <v>118</v>
      </c>
      <c r="C1288" s="378"/>
      <c r="D1288" s="378"/>
      <c r="E1288" s="378"/>
      <c r="F1288" s="378"/>
      <c r="G1288" s="378"/>
      <c r="H1288" s="75">
        <v>28000000</v>
      </c>
      <c r="I1288" s="75"/>
    </row>
    <row r="1289" spans="1:9" ht="30" x14ac:dyDescent="0.25">
      <c r="A1289" s="377"/>
      <c r="B1289" s="379">
        <v>4239</v>
      </c>
      <c r="C1289" s="123" t="s">
        <v>277</v>
      </c>
      <c r="D1289" s="124" t="s">
        <v>278</v>
      </c>
      <c r="E1289" s="10" t="s">
        <v>14</v>
      </c>
      <c r="F1289" s="10" t="s">
        <v>121</v>
      </c>
      <c r="G1289" s="3">
        <v>2000000</v>
      </c>
      <c r="H1289" s="3">
        <v>2000000</v>
      </c>
      <c r="I1289" s="3">
        <v>1</v>
      </c>
    </row>
    <row r="1290" spans="1:9" ht="30" x14ac:dyDescent="0.25">
      <c r="A1290" s="377"/>
      <c r="B1290" s="379"/>
      <c r="C1290" s="123" t="s">
        <v>279</v>
      </c>
      <c r="D1290" s="124" t="s">
        <v>278</v>
      </c>
      <c r="E1290" s="10" t="s">
        <v>14</v>
      </c>
      <c r="F1290" s="10" t="s">
        <v>121</v>
      </c>
      <c r="G1290" s="3">
        <v>2000000</v>
      </c>
      <c r="H1290" s="3">
        <v>2000000</v>
      </c>
      <c r="I1290" s="3">
        <v>1</v>
      </c>
    </row>
    <row r="1291" spans="1:9" ht="30" x14ac:dyDescent="0.25">
      <c r="A1291" s="377"/>
      <c r="B1291" s="379"/>
      <c r="C1291" s="123" t="s">
        <v>280</v>
      </c>
      <c r="D1291" s="124" t="s">
        <v>278</v>
      </c>
      <c r="E1291" s="10" t="s">
        <v>14</v>
      </c>
      <c r="F1291" s="10" t="s">
        <v>121</v>
      </c>
      <c r="G1291" s="3">
        <v>3000000</v>
      </c>
      <c r="H1291" s="3">
        <v>3000000</v>
      </c>
      <c r="I1291" s="3">
        <v>1</v>
      </c>
    </row>
    <row r="1292" spans="1:9" ht="30" x14ac:dyDescent="0.25">
      <c r="A1292" s="377"/>
      <c r="B1292" s="379"/>
      <c r="C1292" s="123" t="s">
        <v>281</v>
      </c>
      <c r="D1292" s="124" t="s">
        <v>278</v>
      </c>
      <c r="E1292" s="10" t="s">
        <v>14</v>
      </c>
      <c r="F1292" s="10" t="s">
        <v>121</v>
      </c>
      <c r="G1292" s="3">
        <v>2500000</v>
      </c>
      <c r="H1292" s="3">
        <v>2500000</v>
      </c>
      <c r="I1292" s="3">
        <v>1</v>
      </c>
    </row>
    <row r="1293" spans="1:9" ht="30" x14ac:dyDescent="0.25">
      <c r="A1293" s="377"/>
      <c r="B1293" s="379"/>
      <c r="C1293" s="123" t="s">
        <v>282</v>
      </c>
      <c r="D1293" s="124" t="s">
        <v>278</v>
      </c>
      <c r="E1293" s="10" t="s">
        <v>14</v>
      </c>
      <c r="F1293" s="10" t="s">
        <v>121</v>
      </c>
      <c r="G1293" s="3">
        <v>2000000</v>
      </c>
      <c r="H1293" s="3">
        <v>2000000</v>
      </c>
      <c r="I1293" s="3">
        <v>1</v>
      </c>
    </row>
    <row r="1294" spans="1:9" ht="30" x14ac:dyDescent="0.25">
      <c r="A1294" s="377"/>
      <c r="B1294" s="379"/>
      <c r="C1294" s="123" t="s">
        <v>283</v>
      </c>
      <c r="D1294" s="124" t="s">
        <v>278</v>
      </c>
      <c r="E1294" s="10" t="s">
        <v>14</v>
      </c>
      <c r="F1294" s="10" t="s">
        <v>121</v>
      </c>
      <c r="G1294" s="3">
        <v>2000000</v>
      </c>
      <c r="H1294" s="3">
        <v>2000000</v>
      </c>
      <c r="I1294" s="3">
        <v>1</v>
      </c>
    </row>
    <row r="1295" spans="1:9" ht="30" x14ac:dyDescent="0.25">
      <c r="A1295" s="377"/>
      <c r="B1295" s="379"/>
      <c r="C1295" s="123" t="s">
        <v>284</v>
      </c>
      <c r="D1295" s="124" t="s">
        <v>278</v>
      </c>
      <c r="E1295" s="10" t="s">
        <v>14</v>
      </c>
      <c r="F1295" s="10" t="s">
        <v>121</v>
      </c>
      <c r="G1295" s="3">
        <v>1500000</v>
      </c>
      <c r="H1295" s="3">
        <v>1500000</v>
      </c>
      <c r="I1295" s="3">
        <v>1</v>
      </c>
    </row>
    <row r="1296" spans="1:9" ht="30" x14ac:dyDescent="0.25">
      <c r="A1296" s="377"/>
      <c r="B1296" s="379"/>
      <c r="C1296" s="123" t="s">
        <v>285</v>
      </c>
      <c r="D1296" s="124" t="s">
        <v>278</v>
      </c>
      <c r="E1296" s="10" t="s">
        <v>14</v>
      </c>
      <c r="F1296" s="10" t="s">
        <v>121</v>
      </c>
      <c r="G1296" s="3">
        <v>2000000</v>
      </c>
      <c r="H1296" s="3">
        <v>2000000</v>
      </c>
      <c r="I1296" s="3">
        <v>1</v>
      </c>
    </row>
    <row r="1297" spans="1:9" ht="30" x14ac:dyDescent="0.25">
      <c r="A1297" s="377"/>
      <c r="B1297" s="379"/>
      <c r="C1297" s="123" t="s">
        <v>286</v>
      </c>
      <c r="D1297" s="124" t="s">
        <v>278</v>
      </c>
      <c r="E1297" s="10" t="s">
        <v>14</v>
      </c>
      <c r="F1297" s="10" t="s">
        <v>121</v>
      </c>
      <c r="G1297" s="3">
        <v>2000000</v>
      </c>
      <c r="H1297" s="3">
        <v>2000000</v>
      </c>
      <c r="I1297" s="3">
        <v>1</v>
      </c>
    </row>
    <row r="1298" spans="1:9" ht="30" x14ac:dyDescent="0.25">
      <c r="A1298" s="377"/>
      <c r="B1298" s="379"/>
      <c r="C1298" s="123" t="s">
        <v>287</v>
      </c>
      <c r="D1298" s="124" t="s">
        <v>278</v>
      </c>
      <c r="E1298" s="10" t="s">
        <v>14</v>
      </c>
      <c r="F1298" s="10" t="s">
        <v>121</v>
      </c>
      <c r="G1298" s="3">
        <v>1000000</v>
      </c>
      <c r="H1298" s="3">
        <v>1000000</v>
      </c>
      <c r="I1298" s="3">
        <v>1</v>
      </c>
    </row>
    <row r="1299" spans="1:9" ht="30" x14ac:dyDescent="0.25">
      <c r="A1299" s="377"/>
      <c r="B1299" s="379"/>
      <c r="C1299" s="123" t="s">
        <v>288</v>
      </c>
      <c r="D1299" s="124" t="s">
        <v>278</v>
      </c>
      <c r="E1299" s="10" t="s">
        <v>14</v>
      </c>
      <c r="F1299" s="10" t="s">
        <v>121</v>
      </c>
      <c r="G1299" s="3">
        <v>1000000</v>
      </c>
      <c r="H1299" s="3">
        <v>1000000</v>
      </c>
      <c r="I1299" s="3">
        <v>1</v>
      </c>
    </row>
    <row r="1300" spans="1:9" ht="30" x14ac:dyDescent="0.25">
      <c r="A1300" s="377"/>
      <c r="B1300" s="379"/>
      <c r="C1300" s="123" t="s">
        <v>289</v>
      </c>
      <c r="D1300" s="124" t="s">
        <v>278</v>
      </c>
      <c r="E1300" s="10" t="s">
        <v>14</v>
      </c>
      <c r="F1300" s="10" t="s">
        <v>121</v>
      </c>
      <c r="G1300" s="3">
        <v>1000000</v>
      </c>
      <c r="H1300" s="3">
        <v>1000000</v>
      </c>
      <c r="I1300" s="3">
        <v>1</v>
      </c>
    </row>
    <row r="1301" spans="1:9" ht="30" x14ac:dyDescent="0.25">
      <c r="A1301" s="377"/>
      <c r="B1301" s="379"/>
      <c r="C1301" s="123" t="s">
        <v>290</v>
      </c>
      <c r="D1301" s="124" t="s">
        <v>278</v>
      </c>
      <c r="E1301" s="10" t="s">
        <v>14</v>
      </c>
      <c r="F1301" s="10" t="s">
        <v>121</v>
      </c>
      <c r="G1301" s="3">
        <v>3000000</v>
      </c>
      <c r="H1301" s="3">
        <v>3000000</v>
      </c>
      <c r="I1301" s="3">
        <v>1</v>
      </c>
    </row>
    <row r="1302" spans="1:9" ht="30" x14ac:dyDescent="0.25">
      <c r="A1302" s="377"/>
      <c r="B1302" s="379"/>
      <c r="C1302" s="123" t="s">
        <v>291</v>
      </c>
      <c r="D1302" s="124" t="s">
        <v>278</v>
      </c>
      <c r="E1302" s="10" t="s">
        <v>14</v>
      </c>
      <c r="F1302" s="10" t="s">
        <v>121</v>
      </c>
      <c r="G1302" s="3">
        <v>3000000</v>
      </c>
      <c r="H1302" s="3">
        <v>3000000</v>
      </c>
      <c r="I1302" s="3">
        <v>1</v>
      </c>
    </row>
    <row r="1303" spans="1:9" x14ac:dyDescent="0.25">
      <c r="A1303" s="377"/>
      <c r="B1303" s="389" t="s">
        <v>292</v>
      </c>
      <c r="C1303" s="389"/>
      <c r="D1303" s="389"/>
      <c r="E1303" s="389"/>
      <c r="F1303" s="389"/>
      <c r="G1303" s="389"/>
      <c r="H1303" s="2">
        <v>1000000</v>
      </c>
      <c r="I1303" s="2"/>
    </row>
    <row r="1304" spans="1:9" x14ac:dyDescent="0.25">
      <c r="A1304" s="377"/>
      <c r="B1304" s="378" t="s">
        <v>118</v>
      </c>
      <c r="C1304" s="378"/>
      <c r="D1304" s="378"/>
      <c r="E1304" s="378"/>
      <c r="F1304" s="378"/>
      <c r="G1304" s="378"/>
      <c r="H1304" s="75">
        <v>1000000</v>
      </c>
      <c r="I1304" s="75"/>
    </row>
    <row r="1305" spans="1:9" x14ac:dyDescent="0.25">
      <c r="A1305" s="377"/>
      <c r="B1305" s="10">
        <v>4239</v>
      </c>
      <c r="C1305" s="123" t="s">
        <v>293</v>
      </c>
      <c r="D1305" s="124" t="s">
        <v>294</v>
      </c>
      <c r="E1305" s="10" t="s">
        <v>120</v>
      </c>
      <c r="F1305" s="10" t="s">
        <v>121</v>
      </c>
      <c r="G1305" s="3">
        <v>1000000</v>
      </c>
      <c r="H1305" s="3">
        <v>1000000</v>
      </c>
      <c r="I1305" s="3">
        <v>1</v>
      </c>
    </row>
    <row r="1306" spans="1:9" x14ac:dyDescent="0.25">
      <c r="A1306" s="377"/>
      <c r="B1306" s="389" t="s">
        <v>295</v>
      </c>
      <c r="C1306" s="389"/>
      <c r="D1306" s="389"/>
      <c r="E1306" s="389"/>
      <c r="F1306" s="389"/>
      <c r="G1306" s="389"/>
      <c r="H1306" s="2">
        <v>450000</v>
      </c>
      <c r="I1306" s="2"/>
    </row>
    <row r="1307" spans="1:9" x14ac:dyDescent="0.25">
      <c r="A1307" s="377"/>
      <c r="B1307" s="378" t="s">
        <v>118</v>
      </c>
      <c r="C1307" s="378"/>
      <c r="D1307" s="378"/>
      <c r="E1307" s="378"/>
      <c r="F1307" s="378"/>
      <c r="G1307" s="378"/>
      <c r="H1307" s="75">
        <v>450000</v>
      </c>
      <c r="I1307" s="75"/>
    </row>
    <row r="1308" spans="1:9" ht="30" x14ac:dyDescent="0.25">
      <c r="A1308" s="377"/>
      <c r="B1308" s="10">
        <v>4239</v>
      </c>
      <c r="C1308" s="128">
        <v>79951110</v>
      </c>
      <c r="D1308" s="133" t="s">
        <v>278</v>
      </c>
      <c r="E1308" s="6" t="s">
        <v>14</v>
      </c>
      <c r="F1308" s="6" t="s">
        <v>121</v>
      </c>
      <c r="G1308" s="7">
        <v>450000</v>
      </c>
      <c r="H1308" s="7">
        <v>450000</v>
      </c>
      <c r="I1308" s="7">
        <v>1</v>
      </c>
    </row>
    <row r="1309" spans="1:9" x14ac:dyDescent="0.25">
      <c r="A1309" s="377"/>
      <c r="B1309" s="389" t="s">
        <v>296</v>
      </c>
      <c r="C1309" s="389"/>
      <c r="D1309" s="389"/>
      <c r="E1309" s="389"/>
      <c r="F1309" s="389"/>
      <c r="G1309" s="389"/>
      <c r="H1309" s="2">
        <v>4320000</v>
      </c>
      <c r="I1309" s="2"/>
    </row>
    <row r="1310" spans="1:9" x14ac:dyDescent="0.25">
      <c r="A1310" s="377"/>
      <c r="B1310" s="378" t="s">
        <v>118</v>
      </c>
      <c r="C1310" s="378"/>
      <c r="D1310" s="378"/>
      <c r="E1310" s="378"/>
      <c r="F1310" s="378"/>
      <c r="G1310" s="378"/>
      <c r="H1310" s="75">
        <v>4320000</v>
      </c>
      <c r="I1310" s="75"/>
    </row>
    <row r="1311" spans="1:9" ht="30" x14ac:dyDescent="0.25">
      <c r="A1311" s="377"/>
      <c r="B1311" s="10">
        <v>4239</v>
      </c>
      <c r="C1311" s="128">
        <v>79951110</v>
      </c>
      <c r="D1311" s="133" t="s">
        <v>278</v>
      </c>
      <c r="E1311" s="6" t="s">
        <v>14</v>
      </c>
      <c r="F1311" s="6" t="s">
        <v>121</v>
      </c>
      <c r="G1311" s="7">
        <v>4320000</v>
      </c>
      <c r="H1311" s="7">
        <v>4320000</v>
      </c>
      <c r="I1311" s="7">
        <v>1</v>
      </c>
    </row>
    <row r="1312" spans="1:9" x14ac:dyDescent="0.25">
      <c r="A1312" s="377"/>
      <c r="B1312" s="389" t="s">
        <v>297</v>
      </c>
      <c r="C1312" s="389"/>
      <c r="D1312" s="389"/>
      <c r="E1312" s="389"/>
      <c r="F1312" s="389"/>
      <c r="G1312" s="389"/>
      <c r="H1312" s="2">
        <v>1092000</v>
      </c>
      <c r="I1312" s="2"/>
    </row>
    <row r="1313" spans="1:9" x14ac:dyDescent="0.25">
      <c r="A1313" s="377"/>
      <c r="B1313" s="378" t="s">
        <v>118</v>
      </c>
      <c r="C1313" s="378"/>
      <c r="D1313" s="378"/>
      <c r="E1313" s="378"/>
      <c r="F1313" s="378"/>
      <c r="G1313" s="378"/>
      <c r="H1313" s="75">
        <v>1092000</v>
      </c>
      <c r="I1313" s="75"/>
    </row>
    <row r="1314" spans="1:9" x14ac:dyDescent="0.25">
      <c r="A1314" s="377"/>
      <c r="B1314" s="10">
        <v>4239</v>
      </c>
      <c r="C1314" s="123" t="s">
        <v>298</v>
      </c>
      <c r="D1314" s="124" t="s">
        <v>294</v>
      </c>
      <c r="E1314" s="10" t="s">
        <v>120</v>
      </c>
      <c r="F1314" s="10" t="s">
        <v>121</v>
      </c>
      <c r="G1314" s="3">
        <v>1092000</v>
      </c>
      <c r="H1314" s="3">
        <v>1092000</v>
      </c>
      <c r="I1314" s="3">
        <v>1</v>
      </c>
    </row>
    <row r="1315" spans="1:9" x14ac:dyDescent="0.25">
      <c r="A1315" s="377"/>
      <c r="B1315" s="389" t="s">
        <v>299</v>
      </c>
      <c r="C1315" s="389"/>
      <c r="D1315" s="389"/>
      <c r="E1315" s="389"/>
      <c r="F1315" s="389"/>
      <c r="G1315" s="389"/>
      <c r="H1315" s="2">
        <v>22800000</v>
      </c>
      <c r="I1315" s="2"/>
    </row>
    <row r="1316" spans="1:9" x14ac:dyDescent="0.25">
      <c r="A1316" s="377"/>
      <c r="B1316" s="378" t="s">
        <v>118</v>
      </c>
      <c r="C1316" s="378"/>
      <c r="D1316" s="378"/>
      <c r="E1316" s="378"/>
      <c r="F1316" s="378"/>
      <c r="G1316" s="378"/>
      <c r="H1316" s="75">
        <v>22800000</v>
      </c>
      <c r="I1316" s="75"/>
    </row>
    <row r="1317" spans="1:9" ht="30" x14ac:dyDescent="0.25">
      <c r="A1317" s="377"/>
      <c r="B1317" s="10">
        <v>4215</v>
      </c>
      <c r="C1317" s="128">
        <v>66511120</v>
      </c>
      <c r="D1317" s="133" t="s">
        <v>300</v>
      </c>
      <c r="E1317" s="6" t="s">
        <v>149</v>
      </c>
      <c r="F1317" s="6" t="s">
        <v>121</v>
      </c>
      <c r="G1317" s="7">
        <v>22800000</v>
      </c>
      <c r="H1317" s="7">
        <v>22800000</v>
      </c>
      <c r="I1317" s="7">
        <v>1</v>
      </c>
    </row>
    <row r="1318" spans="1:9" x14ac:dyDescent="0.25">
      <c r="A1318" s="377"/>
      <c r="B1318" s="400" t="s">
        <v>301</v>
      </c>
      <c r="C1318" s="400"/>
      <c r="D1318" s="400"/>
      <c r="E1318" s="400"/>
      <c r="F1318" s="400"/>
      <c r="G1318" s="400"/>
      <c r="H1318" s="2">
        <v>430115532</v>
      </c>
      <c r="I1318" s="2"/>
    </row>
    <row r="1319" spans="1:9" x14ac:dyDescent="0.25">
      <c r="B1319" s="22"/>
      <c r="C1319" s="141"/>
      <c r="D1319" s="141"/>
      <c r="E1319" s="22"/>
      <c r="F1319" s="22"/>
      <c r="G1319" s="23"/>
      <c r="H1319" s="23"/>
      <c r="I1319" s="23"/>
    </row>
    <row r="1320" spans="1:9" ht="38.25" customHeight="1" x14ac:dyDescent="0.25">
      <c r="A1320" s="377" t="s">
        <v>5520</v>
      </c>
      <c r="B1320" s="398" t="s">
        <v>302</v>
      </c>
      <c r="C1320" s="398"/>
      <c r="D1320" s="398"/>
      <c r="E1320" s="398"/>
      <c r="F1320" s="398"/>
      <c r="G1320" s="398"/>
      <c r="H1320" s="398"/>
      <c r="I1320" s="398"/>
    </row>
    <row r="1321" spans="1:9" x14ac:dyDescent="0.25">
      <c r="A1321" s="377"/>
      <c r="B1321" s="13"/>
      <c r="C1321" s="142"/>
      <c r="D1321" s="142"/>
      <c r="E1321" s="13"/>
      <c r="F1321" s="13"/>
      <c r="G1321" s="75"/>
      <c r="H1321" s="75"/>
      <c r="I1321" s="75"/>
    </row>
    <row r="1322" spans="1:9" x14ac:dyDescent="0.25">
      <c r="A1322" s="377"/>
      <c r="B1322" s="467" t="s">
        <v>1</v>
      </c>
      <c r="C1322" s="468" t="s">
        <v>2</v>
      </c>
      <c r="D1322" s="468"/>
      <c r="E1322" s="467" t="s">
        <v>3</v>
      </c>
      <c r="F1322" s="467" t="s">
        <v>4</v>
      </c>
      <c r="G1322" s="404" t="s">
        <v>5</v>
      </c>
      <c r="H1322" s="404" t="s">
        <v>6</v>
      </c>
      <c r="I1322" s="404" t="s">
        <v>7</v>
      </c>
    </row>
    <row r="1323" spans="1:9" ht="60" x14ac:dyDescent="0.25">
      <c r="A1323" s="377"/>
      <c r="B1323" s="467"/>
      <c r="C1323" s="142" t="s">
        <v>8</v>
      </c>
      <c r="D1323" s="142" t="s">
        <v>9</v>
      </c>
      <c r="E1323" s="467"/>
      <c r="F1323" s="467"/>
      <c r="G1323" s="404"/>
      <c r="H1323" s="404"/>
      <c r="I1323" s="404"/>
    </row>
    <row r="1324" spans="1:9" x14ac:dyDescent="0.25">
      <c r="A1324" s="377"/>
      <c r="B1324" s="13"/>
      <c r="C1324" s="142">
        <v>1</v>
      </c>
      <c r="D1324" s="142">
        <v>2</v>
      </c>
      <c r="E1324" s="13">
        <v>3</v>
      </c>
      <c r="F1324" s="13">
        <v>4</v>
      </c>
      <c r="G1324" s="75">
        <v>5</v>
      </c>
      <c r="H1324" s="75">
        <v>6</v>
      </c>
      <c r="I1324" s="75">
        <v>7</v>
      </c>
    </row>
    <row r="1325" spans="1:9" x14ac:dyDescent="0.25">
      <c r="A1325" s="377"/>
      <c r="B1325" s="383" t="s">
        <v>10</v>
      </c>
      <c r="C1325" s="383"/>
      <c r="D1325" s="383"/>
      <c r="E1325" s="383"/>
      <c r="F1325" s="383"/>
      <c r="G1325" s="383"/>
      <c r="H1325" s="2">
        <v>82722267.439999998</v>
      </c>
      <c r="I1325" s="2"/>
    </row>
    <row r="1326" spans="1:9" x14ac:dyDescent="0.25">
      <c r="A1326" s="377"/>
      <c r="B1326" s="467" t="s">
        <v>11</v>
      </c>
      <c r="C1326" s="467"/>
      <c r="D1326" s="467"/>
      <c r="E1326" s="467"/>
      <c r="F1326" s="467"/>
      <c r="G1326" s="467"/>
      <c r="H1326" s="75">
        <v>27032280</v>
      </c>
      <c r="I1326" s="75"/>
    </row>
    <row r="1327" spans="1:9" x14ac:dyDescent="0.25">
      <c r="A1327" s="377"/>
      <c r="B1327" s="465">
        <v>4261</v>
      </c>
      <c r="C1327" s="143" t="s">
        <v>303</v>
      </c>
      <c r="D1327" s="144" t="s">
        <v>304</v>
      </c>
      <c r="E1327" s="16" t="s">
        <v>14</v>
      </c>
      <c r="F1327" s="16" t="s">
        <v>66</v>
      </c>
      <c r="G1327" s="17">
        <v>2500</v>
      </c>
      <c r="H1327" s="17">
        <v>2500</v>
      </c>
      <c r="I1327" s="17">
        <v>1</v>
      </c>
    </row>
    <row r="1328" spans="1:9" x14ac:dyDescent="0.25">
      <c r="A1328" s="377"/>
      <c r="B1328" s="465"/>
      <c r="C1328" s="143" t="s">
        <v>305</v>
      </c>
      <c r="D1328" s="144" t="s">
        <v>306</v>
      </c>
      <c r="E1328" s="16" t="s">
        <v>14</v>
      </c>
      <c r="F1328" s="16" t="s">
        <v>66</v>
      </c>
      <c r="G1328" s="17">
        <v>50000</v>
      </c>
      <c r="H1328" s="17">
        <v>20000</v>
      </c>
      <c r="I1328" s="17">
        <v>0.4</v>
      </c>
    </row>
    <row r="1329" spans="1:9" x14ac:dyDescent="0.25">
      <c r="A1329" s="377"/>
      <c r="B1329" s="465"/>
      <c r="C1329" s="145" t="s">
        <v>307</v>
      </c>
      <c r="D1329" s="146" t="s">
        <v>308</v>
      </c>
      <c r="E1329" s="12" t="s">
        <v>14</v>
      </c>
      <c r="F1329" s="12" t="s">
        <v>15</v>
      </c>
      <c r="G1329" s="15">
        <v>2000</v>
      </c>
      <c r="H1329" s="15">
        <v>24000</v>
      </c>
      <c r="I1329" s="15">
        <v>12</v>
      </c>
    </row>
    <row r="1330" spans="1:9" x14ac:dyDescent="0.25">
      <c r="A1330" s="377"/>
      <c r="B1330" s="465"/>
      <c r="C1330" s="145" t="s">
        <v>309</v>
      </c>
      <c r="D1330" s="146" t="s">
        <v>310</v>
      </c>
      <c r="E1330" s="12" t="s">
        <v>14</v>
      </c>
      <c r="F1330" s="12" t="s">
        <v>15</v>
      </c>
      <c r="G1330" s="15">
        <v>200</v>
      </c>
      <c r="H1330" s="15">
        <v>24000</v>
      </c>
      <c r="I1330" s="15">
        <v>120</v>
      </c>
    </row>
    <row r="1331" spans="1:9" x14ac:dyDescent="0.25">
      <c r="A1331" s="377"/>
      <c r="B1331" s="465"/>
      <c r="C1331" s="145" t="s">
        <v>311</v>
      </c>
      <c r="D1331" s="146" t="s">
        <v>13</v>
      </c>
      <c r="E1331" s="12" t="s">
        <v>14</v>
      </c>
      <c r="F1331" s="12" t="s">
        <v>15</v>
      </c>
      <c r="G1331" s="15">
        <v>2000</v>
      </c>
      <c r="H1331" s="15">
        <v>10000</v>
      </c>
      <c r="I1331" s="15">
        <v>5</v>
      </c>
    </row>
    <row r="1332" spans="1:9" x14ac:dyDescent="0.25">
      <c r="A1332" s="377"/>
      <c r="B1332" s="465"/>
      <c r="C1332" s="145" t="s">
        <v>312</v>
      </c>
      <c r="D1332" s="146" t="s">
        <v>313</v>
      </c>
      <c r="E1332" s="12" t="s">
        <v>14</v>
      </c>
      <c r="F1332" s="12" t="s">
        <v>15</v>
      </c>
      <c r="G1332" s="15">
        <v>30</v>
      </c>
      <c r="H1332" s="15">
        <v>2700</v>
      </c>
      <c r="I1332" s="15">
        <v>90</v>
      </c>
    </row>
    <row r="1333" spans="1:9" x14ac:dyDescent="0.25">
      <c r="A1333" s="377"/>
      <c r="B1333" s="465"/>
      <c r="C1333" s="145" t="s">
        <v>314</v>
      </c>
      <c r="D1333" s="146" t="s">
        <v>315</v>
      </c>
      <c r="E1333" s="12" t="s">
        <v>14</v>
      </c>
      <c r="F1333" s="12" t="s">
        <v>15</v>
      </c>
      <c r="G1333" s="15">
        <v>200</v>
      </c>
      <c r="H1333" s="15">
        <v>1600</v>
      </c>
      <c r="I1333" s="15">
        <v>8</v>
      </c>
    </row>
    <row r="1334" spans="1:9" x14ac:dyDescent="0.25">
      <c r="A1334" s="377"/>
      <c r="B1334" s="465"/>
      <c r="C1334" s="145" t="s">
        <v>316</v>
      </c>
      <c r="D1334" s="146" t="s">
        <v>317</v>
      </c>
      <c r="E1334" s="12" t="s">
        <v>14</v>
      </c>
      <c r="F1334" s="12" t="s">
        <v>15</v>
      </c>
      <c r="G1334" s="15">
        <v>150</v>
      </c>
      <c r="H1334" s="15">
        <v>3000</v>
      </c>
      <c r="I1334" s="15">
        <v>20</v>
      </c>
    </row>
    <row r="1335" spans="1:9" x14ac:dyDescent="0.25">
      <c r="A1335" s="377"/>
      <c r="B1335" s="465"/>
      <c r="C1335" s="145" t="s">
        <v>318</v>
      </c>
      <c r="D1335" s="146" t="s">
        <v>17</v>
      </c>
      <c r="E1335" s="12" t="s">
        <v>14</v>
      </c>
      <c r="F1335" s="12" t="s">
        <v>15</v>
      </c>
      <c r="G1335" s="15">
        <v>25</v>
      </c>
      <c r="H1335" s="15">
        <v>20000</v>
      </c>
      <c r="I1335" s="15">
        <v>800</v>
      </c>
    </row>
    <row r="1336" spans="1:9" x14ac:dyDescent="0.25">
      <c r="A1336" s="377"/>
      <c r="B1336" s="465"/>
      <c r="C1336" s="145" t="s">
        <v>319</v>
      </c>
      <c r="D1336" s="146" t="s">
        <v>21</v>
      </c>
      <c r="E1336" s="12" t="s">
        <v>14</v>
      </c>
      <c r="F1336" s="12" t="s">
        <v>15</v>
      </c>
      <c r="G1336" s="15">
        <v>30</v>
      </c>
      <c r="H1336" s="15">
        <v>3900</v>
      </c>
      <c r="I1336" s="15">
        <v>130</v>
      </c>
    </row>
    <row r="1337" spans="1:9" x14ac:dyDescent="0.25">
      <c r="A1337" s="377"/>
      <c r="B1337" s="465"/>
      <c r="C1337" s="143">
        <v>30192133</v>
      </c>
      <c r="D1337" s="144" t="s">
        <v>320</v>
      </c>
      <c r="E1337" s="16" t="s">
        <v>14</v>
      </c>
      <c r="F1337" s="16" t="s">
        <v>15</v>
      </c>
      <c r="G1337" s="17">
        <v>40</v>
      </c>
      <c r="H1337" s="17">
        <v>2400</v>
      </c>
      <c r="I1337" s="17">
        <v>60</v>
      </c>
    </row>
    <row r="1338" spans="1:9" x14ac:dyDescent="0.25">
      <c r="A1338" s="377"/>
      <c r="B1338" s="465"/>
      <c r="C1338" s="145" t="s">
        <v>321</v>
      </c>
      <c r="D1338" s="146" t="s">
        <v>23</v>
      </c>
      <c r="E1338" s="12" t="s">
        <v>14</v>
      </c>
      <c r="F1338" s="12" t="s">
        <v>15</v>
      </c>
      <c r="G1338" s="15">
        <v>170</v>
      </c>
      <c r="H1338" s="15">
        <v>25500</v>
      </c>
      <c r="I1338" s="15">
        <v>150</v>
      </c>
    </row>
    <row r="1339" spans="1:9" ht="45" x14ac:dyDescent="0.25">
      <c r="A1339" s="377"/>
      <c r="B1339" s="465"/>
      <c r="C1339" s="145" t="s">
        <v>322</v>
      </c>
      <c r="D1339" s="146" t="s">
        <v>323</v>
      </c>
      <c r="E1339" s="12" t="s">
        <v>14</v>
      </c>
      <c r="F1339" s="12" t="s">
        <v>15</v>
      </c>
      <c r="G1339" s="15">
        <v>330</v>
      </c>
      <c r="H1339" s="15">
        <v>3960</v>
      </c>
      <c r="I1339" s="15">
        <v>12</v>
      </c>
    </row>
    <row r="1340" spans="1:9" ht="45" x14ac:dyDescent="0.25">
      <c r="A1340" s="377"/>
      <c r="B1340" s="465"/>
      <c r="C1340" s="145" t="s">
        <v>324</v>
      </c>
      <c r="D1340" s="146" t="s">
        <v>325</v>
      </c>
      <c r="E1340" s="12" t="s">
        <v>14</v>
      </c>
      <c r="F1340" s="12" t="s">
        <v>15</v>
      </c>
      <c r="G1340" s="15">
        <v>50</v>
      </c>
      <c r="H1340" s="15">
        <v>1500</v>
      </c>
      <c r="I1340" s="15">
        <v>30</v>
      </c>
    </row>
    <row r="1341" spans="1:9" x14ac:dyDescent="0.25">
      <c r="A1341" s="377"/>
      <c r="B1341" s="465"/>
      <c r="C1341" s="145" t="s">
        <v>326</v>
      </c>
      <c r="D1341" s="146" t="s">
        <v>27</v>
      </c>
      <c r="E1341" s="12" t="s">
        <v>14</v>
      </c>
      <c r="F1341" s="12" t="s">
        <v>15</v>
      </c>
      <c r="G1341" s="15">
        <v>180</v>
      </c>
      <c r="H1341" s="15">
        <v>23400</v>
      </c>
      <c r="I1341" s="15">
        <v>130</v>
      </c>
    </row>
    <row r="1342" spans="1:9" x14ac:dyDescent="0.25">
      <c r="A1342" s="377"/>
      <c r="B1342" s="465"/>
      <c r="C1342" s="145" t="s">
        <v>327</v>
      </c>
      <c r="D1342" s="146" t="s">
        <v>32</v>
      </c>
      <c r="E1342" s="12" t="s">
        <v>14</v>
      </c>
      <c r="F1342" s="12" t="s">
        <v>30</v>
      </c>
      <c r="G1342" s="15">
        <v>90</v>
      </c>
      <c r="H1342" s="15">
        <v>22050</v>
      </c>
      <c r="I1342" s="15">
        <v>245</v>
      </c>
    </row>
    <row r="1343" spans="1:9" x14ac:dyDescent="0.25">
      <c r="A1343" s="377"/>
      <c r="B1343" s="465"/>
      <c r="C1343" s="145" t="s">
        <v>328</v>
      </c>
      <c r="D1343" s="146" t="s">
        <v>329</v>
      </c>
      <c r="E1343" s="12" t="s">
        <v>14</v>
      </c>
      <c r="F1343" s="12" t="s">
        <v>30</v>
      </c>
      <c r="G1343" s="15">
        <v>80</v>
      </c>
      <c r="H1343" s="15">
        <v>20000</v>
      </c>
      <c r="I1343" s="15">
        <v>250</v>
      </c>
    </row>
    <row r="1344" spans="1:9" ht="30" x14ac:dyDescent="0.25">
      <c r="A1344" s="377"/>
      <c r="B1344" s="465"/>
      <c r="C1344" s="145" t="s">
        <v>330</v>
      </c>
      <c r="D1344" s="146" t="s">
        <v>36</v>
      </c>
      <c r="E1344" s="12" t="s">
        <v>14</v>
      </c>
      <c r="F1344" s="12" t="s">
        <v>15</v>
      </c>
      <c r="G1344" s="15">
        <v>8</v>
      </c>
      <c r="H1344" s="15">
        <v>48000</v>
      </c>
      <c r="I1344" s="15">
        <v>6000</v>
      </c>
    </row>
    <row r="1345" spans="1:9" x14ac:dyDescent="0.25">
      <c r="A1345" s="377"/>
      <c r="B1345" s="465"/>
      <c r="C1345" s="145" t="s">
        <v>331</v>
      </c>
      <c r="D1345" s="146" t="s">
        <v>38</v>
      </c>
      <c r="E1345" s="12" t="s">
        <v>14</v>
      </c>
      <c r="F1345" s="12" t="s">
        <v>15</v>
      </c>
      <c r="G1345" s="15">
        <v>55</v>
      </c>
      <c r="H1345" s="15">
        <v>33000</v>
      </c>
      <c r="I1345" s="15">
        <v>600</v>
      </c>
    </row>
    <row r="1346" spans="1:9" x14ac:dyDescent="0.25">
      <c r="A1346" s="377"/>
      <c r="B1346" s="465"/>
      <c r="C1346" s="145" t="s">
        <v>332</v>
      </c>
      <c r="D1346" s="146" t="s">
        <v>40</v>
      </c>
      <c r="E1346" s="12" t="s">
        <v>14</v>
      </c>
      <c r="F1346" s="12" t="s">
        <v>15</v>
      </c>
      <c r="G1346" s="15">
        <v>55</v>
      </c>
      <c r="H1346" s="15">
        <v>11000</v>
      </c>
      <c r="I1346" s="15">
        <v>200</v>
      </c>
    </row>
    <row r="1347" spans="1:9" x14ac:dyDescent="0.25">
      <c r="A1347" s="377"/>
      <c r="B1347" s="465"/>
      <c r="C1347" s="145" t="s">
        <v>333</v>
      </c>
      <c r="D1347" s="146" t="s">
        <v>42</v>
      </c>
      <c r="E1347" s="12" t="s">
        <v>14</v>
      </c>
      <c r="F1347" s="12" t="s">
        <v>15</v>
      </c>
      <c r="G1347" s="15">
        <v>560</v>
      </c>
      <c r="H1347" s="15">
        <v>56000</v>
      </c>
      <c r="I1347" s="15">
        <v>100</v>
      </c>
    </row>
    <row r="1348" spans="1:9" x14ac:dyDescent="0.25">
      <c r="A1348" s="377"/>
      <c r="B1348" s="465"/>
      <c r="C1348" s="145" t="s">
        <v>334</v>
      </c>
      <c r="D1348" s="146" t="s">
        <v>44</v>
      </c>
      <c r="E1348" s="12" t="s">
        <v>14</v>
      </c>
      <c r="F1348" s="12" t="s">
        <v>15</v>
      </c>
      <c r="G1348" s="15">
        <v>700</v>
      </c>
      <c r="H1348" s="15">
        <v>10500</v>
      </c>
      <c r="I1348" s="15">
        <v>15</v>
      </c>
    </row>
    <row r="1349" spans="1:9" x14ac:dyDescent="0.25">
      <c r="A1349" s="377"/>
      <c r="B1349" s="465"/>
      <c r="C1349" s="145" t="s">
        <v>335</v>
      </c>
      <c r="D1349" s="146" t="s">
        <v>46</v>
      </c>
      <c r="E1349" s="12" t="s">
        <v>14</v>
      </c>
      <c r="F1349" s="12" t="s">
        <v>15</v>
      </c>
      <c r="G1349" s="15">
        <v>3000</v>
      </c>
      <c r="H1349" s="15">
        <v>30000</v>
      </c>
      <c r="I1349" s="15">
        <v>10</v>
      </c>
    </row>
    <row r="1350" spans="1:9" x14ac:dyDescent="0.25">
      <c r="A1350" s="377"/>
      <c r="B1350" s="465"/>
      <c r="C1350" s="145" t="s">
        <v>336</v>
      </c>
      <c r="D1350" s="146" t="s">
        <v>337</v>
      </c>
      <c r="E1350" s="12" t="s">
        <v>14</v>
      </c>
      <c r="F1350" s="12" t="s">
        <v>15</v>
      </c>
      <c r="G1350" s="15">
        <v>500</v>
      </c>
      <c r="H1350" s="15">
        <v>10000</v>
      </c>
      <c r="I1350" s="15">
        <v>20</v>
      </c>
    </row>
    <row r="1351" spans="1:9" x14ac:dyDescent="0.25">
      <c r="A1351" s="377"/>
      <c r="B1351" s="465"/>
      <c r="C1351" s="145" t="s">
        <v>338</v>
      </c>
      <c r="D1351" s="146" t="s">
        <v>48</v>
      </c>
      <c r="E1351" s="12" t="s">
        <v>14</v>
      </c>
      <c r="F1351" s="12" t="s">
        <v>49</v>
      </c>
      <c r="G1351" s="15">
        <v>620</v>
      </c>
      <c r="H1351" s="15">
        <v>2901600</v>
      </c>
      <c r="I1351" s="15">
        <v>4680</v>
      </c>
    </row>
    <row r="1352" spans="1:9" x14ac:dyDescent="0.25">
      <c r="A1352" s="377"/>
      <c r="B1352" s="465"/>
      <c r="C1352" s="145" t="s">
        <v>339</v>
      </c>
      <c r="D1352" s="146" t="s">
        <v>51</v>
      </c>
      <c r="E1352" s="12" t="s">
        <v>14</v>
      </c>
      <c r="F1352" s="12" t="s">
        <v>49</v>
      </c>
      <c r="G1352" s="15">
        <v>800</v>
      </c>
      <c r="H1352" s="15">
        <v>64000</v>
      </c>
      <c r="I1352" s="15">
        <v>80</v>
      </c>
    </row>
    <row r="1353" spans="1:9" ht="30" x14ac:dyDescent="0.25">
      <c r="A1353" s="377"/>
      <c r="B1353" s="465"/>
      <c r="C1353" s="145" t="s">
        <v>340</v>
      </c>
      <c r="D1353" s="146" t="s">
        <v>53</v>
      </c>
      <c r="E1353" s="12" t="s">
        <v>14</v>
      </c>
      <c r="F1353" s="12" t="s">
        <v>30</v>
      </c>
      <c r="G1353" s="15">
        <v>170</v>
      </c>
      <c r="H1353" s="15">
        <v>17000</v>
      </c>
      <c r="I1353" s="15">
        <v>100</v>
      </c>
    </row>
    <row r="1354" spans="1:9" x14ac:dyDescent="0.25">
      <c r="A1354" s="377"/>
      <c r="B1354" s="465"/>
      <c r="C1354" s="145" t="s">
        <v>341</v>
      </c>
      <c r="D1354" s="146" t="s">
        <v>342</v>
      </c>
      <c r="E1354" s="12" t="s">
        <v>14</v>
      </c>
      <c r="F1354" s="12" t="s">
        <v>30</v>
      </c>
      <c r="G1354" s="15">
        <v>300</v>
      </c>
      <c r="H1354" s="15">
        <v>3000</v>
      </c>
      <c r="I1354" s="15">
        <v>10</v>
      </c>
    </row>
    <row r="1355" spans="1:9" ht="30" x14ac:dyDescent="0.25">
      <c r="A1355" s="377"/>
      <c r="B1355" s="465"/>
      <c r="C1355" s="143">
        <v>30234300</v>
      </c>
      <c r="D1355" s="144" t="s">
        <v>343</v>
      </c>
      <c r="E1355" s="16" t="s">
        <v>14</v>
      </c>
      <c r="F1355" s="16" t="s">
        <v>15</v>
      </c>
      <c r="G1355" s="17">
        <v>100</v>
      </c>
      <c r="H1355" s="17">
        <v>500</v>
      </c>
      <c r="I1355" s="17">
        <v>5</v>
      </c>
    </row>
    <row r="1356" spans="1:9" ht="30" x14ac:dyDescent="0.25">
      <c r="A1356" s="377"/>
      <c r="B1356" s="465"/>
      <c r="C1356" s="143">
        <v>30234400</v>
      </c>
      <c r="D1356" s="144" t="s">
        <v>344</v>
      </c>
      <c r="E1356" s="16" t="s">
        <v>14</v>
      </c>
      <c r="F1356" s="16" t="s">
        <v>15</v>
      </c>
      <c r="G1356" s="17">
        <v>120</v>
      </c>
      <c r="H1356" s="17">
        <v>600</v>
      </c>
      <c r="I1356" s="17">
        <v>5</v>
      </c>
    </row>
    <row r="1357" spans="1:9" ht="30" x14ac:dyDescent="0.25">
      <c r="A1357" s="377"/>
      <c r="B1357" s="465"/>
      <c r="C1357" s="145" t="s">
        <v>345</v>
      </c>
      <c r="D1357" s="146" t="s">
        <v>346</v>
      </c>
      <c r="E1357" s="12" t="s">
        <v>14</v>
      </c>
      <c r="F1357" s="12" t="s">
        <v>15</v>
      </c>
      <c r="G1357" s="15">
        <v>80</v>
      </c>
      <c r="H1357" s="15">
        <v>880</v>
      </c>
      <c r="I1357" s="15">
        <v>11</v>
      </c>
    </row>
    <row r="1358" spans="1:9" x14ac:dyDescent="0.25">
      <c r="A1358" s="377"/>
      <c r="B1358" s="465"/>
      <c r="C1358" s="145" t="s">
        <v>347</v>
      </c>
      <c r="D1358" s="146" t="s">
        <v>348</v>
      </c>
      <c r="E1358" s="12" t="s">
        <v>14</v>
      </c>
      <c r="F1358" s="12" t="s">
        <v>15</v>
      </c>
      <c r="G1358" s="15">
        <v>200</v>
      </c>
      <c r="H1358" s="15">
        <v>6000</v>
      </c>
      <c r="I1358" s="15">
        <v>30</v>
      </c>
    </row>
    <row r="1359" spans="1:9" ht="30" x14ac:dyDescent="0.25">
      <c r="A1359" s="377"/>
      <c r="B1359" s="465"/>
      <c r="C1359" s="145" t="s">
        <v>349</v>
      </c>
      <c r="D1359" s="146" t="s">
        <v>57</v>
      </c>
      <c r="E1359" s="12" t="s">
        <v>14</v>
      </c>
      <c r="F1359" s="12" t="s">
        <v>15</v>
      </c>
      <c r="G1359" s="15">
        <v>340</v>
      </c>
      <c r="H1359" s="15">
        <v>6800</v>
      </c>
      <c r="I1359" s="15">
        <v>20</v>
      </c>
    </row>
    <row r="1360" spans="1:9" x14ac:dyDescent="0.25">
      <c r="A1360" s="377"/>
      <c r="B1360" s="465"/>
      <c r="C1360" s="145" t="s">
        <v>350</v>
      </c>
      <c r="D1360" s="146" t="s">
        <v>59</v>
      </c>
      <c r="E1360" s="12" t="s">
        <v>14</v>
      </c>
      <c r="F1360" s="12" t="s">
        <v>30</v>
      </c>
      <c r="G1360" s="15">
        <v>90</v>
      </c>
      <c r="H1360" s="15">
        <v>21600</v>
      </c>
      <c r="I1360" s="15">
        <v>240</v>
      </c>
    </row>
    <row r="1361" spans="1:9" x14ac:dyDescent="0.25">
      <c r="A1361" s="377"/>
      <c r="B1361" s="465"/>
      <c r="C1361" s="145" t="s">
        <v>351</v>
      </c>
      <c r="D1361" s="146" t="s">
        <v>352</v>
      </c>
      <c r="E1361" s="12" t="s">
        <v>14</v>
      </c>
      <c r="F1361" s="12" t="s">
        <v>30</v>
      </c>
      <c r="G1361" s="15">
        <v>120</v>
      </c>
      <c r="H1361" s="15">
        <v>16800</v>
      </c>
      <c r="I1361" s="15">
        <v>140</v>
      </c>
    </row>
    <row r="1362" spans="1:9" x14ac:dyDescent="0.25">
      <c r="A1362" s="377"/>
      <c r="B1362" s="465"/>
      <c r="C1362" s="145" t="s">
        <v>353</v>
      </c>
      <c r="D1362" s="146" t="s">
        <v>354</v>
      </c>
      <c r="E1362" s="12" t="s">
        <v>14</v>
      </c>
      <c r="F1362" s="12" t="s">
        <v>15</v>
      </c>
      <c r="G1362" s="15">
        <v>40</v>
      </c>
      <c r="H1362" s="15">
        <v>8000</v>
      </c>
      <c r="I1362" s="15">
        <v>200</v>
      </c>
    </row>
    <row r="1363" spans="1:9" x14ac:dyDescent="0.25">
      <c r="A1363" s="377"/>
      <c r="B1363" s="465"/>
      <c r="C1363" s="145" t="s">
        <v>355</v>
      </c>
      <c r="D1363" s="146" t="s">
        <v>61</v>
      </c>
      <c r="E1363" s="12" t="s">
        <v>14</v>
      </c>
      <c r="F1363" s="12" t="s">
        <v>15</v>
      </c>
      <c r="G1363" s="15">
        <v>45</v>
      </c>
      <c r="H1363" s="15">
        <v>4500</v>
      </c>
      <c r="I1363" s="15">
        <v>100</v>
      </c>
    </row>
    <row r="1364" spans="1:9" x14ac:dyDescent="0.25">
      <c r="A1364" s="377"/>
      <c r="B1364" s="465"/>
      <c r="C1364" s="145" t="s">
        <v>356</v>
      </c>
      <c r="D1364" s="146" t="s">
        <v>63</v>
      </c>
      <c r="E1364" s="12" t="s">
        <v>14</v>
      </c>
      <c r="F1364" s="12" t="s">
        <v>15</v>
      </c>
      <c r="G1364" s="15">
        <v>50</v>
      </c>
      <c r="H1364" s="15">
        <v>5000</v>
      </c>
      <c r="I1364" s="15">
        <v>100</v>
      </c>
    </row>
    <row r="1365" spans="1:9" x14ac:dyDescent="0.25">
      <c r="A1365" s="377"/>
      <c r="B1365" s="465"/>
      <c r="C1365" s="145" t="s">
        <v>357</v>
      </c>
      <c r="D1365" s="146" t="s">
        <v>358</v>
      </c>
      <c r="E1365" s="12" t="s">
        <v>14</v>
      </c>
      <c r="F1365" s="12" t="s">
        <v>15</v>
      </c>
      <c r="G1365" s="15">
        <v>60</v>
      </c>
      <c r="H1365" s="15">
        <v>2400</v>
      </c>
      <c r="I1365" s="15">
        <v>40</v>
      </c>
    </row>
    <row r="1366" spans="1:9" x14ac:dyDescent="0.25">
      <c r="A1366" s="377"/>
      <c r="B1366" s="465">
        <v>4264</v>
      </c>
      <c r="C1366" s="145" t="s">
        <v>359</v>
      </c>
      <c r="D1366" s="146" t="s">
        <v>65</v>
      </c>
      <c r="E1366" s="12" t="s">
        <v>14</v>
      </c>
      <c r="F1366" s="12" t="s">
        <v>66</v>
      </c>
      <c r="G1366" s="15">
        <v>470</v>
      </c>
      <c r="H1366" s="15">
        <v>17009300</v>
      </c>
      <c r="I1366" s="15">
        <v>36190</v>
      </c>
    </row>
    <row r="1367" spans="1:9" ht="45" x14ac:dyDescent="0.25">
      <c r="A1367" s="377"/>
      <c r="B1367" s="465"/>
      <c r="C1367" s="145" t="s">
        <v>360</v>
      </c>
      <c r="D1367" s="146" t="s">
        <v>361</v>
      </c>
      <c r="E1367" s="12" t="s">
        <v>14</v>
      </c>
      <c r="F1367" s="12" t="s">
        <v>15</v>
      </c>
      <c r="G1367" s="15">
        <v>30000</v>
      </c>
      <c r="H1367" s="15">
        <v>120000</v>
      </c>
      <c r="I1367" s="15">
        <v>4</v>
      </c>
    </row>
    <row r="1368" spans="1:9" ht="45" x14ac:dyDescent="0.25">
      <c r="A1368" s="377"/>
      <c r="B1368" s="465"/>
      <c r="C1368" s="145" t="s">
        <v>362</v>
      </c>
      <c r="D1368" s="146" t="s">
        <v>363</v>
      </c>
      <c r="E1368" s="12" t="s">
        <v>14</v>
      </c>
      <c r="F1368" s="12" t="s">
        <v>15</v>
      </c>
      <c r="G1368" s="15">
        <v>35000</v>
      </c>
      <c r="H1368" s="15">
        <v>140000</v>
      </c>
      <c r="I1368" s="15">
        <v>4</v>
      </c>
    </row>
    <row r="1369" spans="1:9" x14ac:dyDescent="0.25">
      <c r="A1369" s="377"/>
      <c r="B1369" s="465">
        <v>4267</v>
      </c>
      <c r="C1369" s="145" t="s">
        <v>364</v>
      </c>
      <c r="D1369" s="146" t="s">
        <v>365</v>
      </c>
      <c r="E1369" s="12" t="s">
        <v>14</v>
      </c>
      <c r="F1369" s="12" t="s">
        <v>366</v>
      </c>
      <c r="G1369" s="15">
        <v>250</v>
      </c>
      <c r="H1369" s="15">
        <v>50000</v>
      </c>
      <c r="I1369" s="15">
        <v>200</v>
      </c>
    </row>
    <row r="1370" spans="1:9" x14ac:dyDescent="0.25">
      <c r="A1370" s="377"/>
      <c r="B1370" s="465"/>
      <c r="C1370" s="145" t="s">
        <v>367</v>
      </c>
      <c r="D1370" s="146" t="s">
        <v>68</v>
      </c>
      <c r="E1370" s="12" t="s">
        <v>14</v>
      </c>
      <c r="F1370" s="12" t="s">
        <v>15</v>
      </c>
      <c r="G1370" s="15">
        <v>350</v>
      </c>
      <c r="H1370" s="15">
        <v>105000</v>
      </c>
      <c r="I1370" s="15">
        <v>300</v>
      </c>
    </row>
    <row r="1371" spans="1:9" x14ac:dyDescent="0.25">
      <c r="A1371" s="377"/>
      <c r="B1371" s="465"/>
      <c r="C1371" s="145" t="s">
        <v>368</v>
      </c>
      <c r="D1371" s="146" t="s">
        <v>369</v>
      </c>
      <c r="E1371" s="12" t="s">
        <v>14</v>
      </c>
      <c r="F1371" s="12" t="s">
        <v>49</v>
      </c>
      <c r="G1371" s="15">
        <v>500</v>
      </c>
      <c r="H1371" s="15">
        <v>30000</v>
      </c>
      <c r="I1371" s="15">
        <v>60</v>
      </c>
    </row>
    <row r="1372" spans="1:9" x14ac:dyDescent="0.25">
      <c r="A1372" s="377"/>
      <c r="B1372" s="465"/>
      <c r="C1372" s="145" t="s">
        <v>370</v>
      </c>
      <c r="D1372" s="146" t="s">
        <v>371</v>
      </c>
      <c r="E1372" s="12" t="s">
        <v>14</v>
      </c>
      <c r="F1372" s="12" t="s">
        <v>49</v>
      </c>
      <c r="G1372" s="15">
        <v>750</v>
      </c>
      <c r="H1372" s="15">
        <v>1500</v>
      </c>
      <c r="I1372" s="15">
        <v>2</v>
      </c>
    </row>
    <row r="1373" spans="1:9" x14ac:dyDescent="0.25">
      <c r="A1373" s="377"/>
      <c r="B1373" s="465"/>
      <c r="C1373" s="143">
        <v>31211180</v>
      </c>
      <c r="D1373" s="144" t="s">
        <v>372</v>
      </c>
      <c r="E1373" s="16" t="s">
        <v>14</v>
      </c>
      <c r="F1373" s="16" t="s">
        <v>15</v>
      </c>
      <c r="G1373" s="17">
        <v>350</v>
      </c>
      <c r="H1373" s="17">
        <v>700</v>
      </c>
      <c r="I1373" s="17">
        <v>2</v>
      </c>
    </row>
    <row r="1374" spans="1:9" ht="30" x14ac:dyDescent="0.25">
      <c r="A1374" s="377"/>
      <c r="B1374" s="465"/>
      <c r="C1374" s="145" t="s">
        <v>373</v>
      </c>
      <c r="D1374" s="146" t="s">
        <v>374</v>
      </c>
      <c r="E1374" s="12" t="s">
        <v>14</v>
      </c>
      <c r="F1374" s="12" t="s">
        <v>15</v>
      </c>
      <c r="G1374" s="15">
        <v>60</v>
      </c>
      <c r="H1374" s="15">
        <v>300</v>
      </c>
      <c r="I1374" s="15">
        <v>5</v>
      </c>
    </row>
    <row r="1375" spans="1:9" x14ac:dyDescent="0.25">
      <c r="A1375" s="377"/>
      <c r="B1375" s="465"/>
      <c r="C1375" s="145" t="s">
        <v>375</v>
      </c>
      <c r="D1375" s="146" t="s">
        <v>376</v>
      </c>
      <c r="E1375" s="12" t="s">
        <v>14</v>
      </c>
      <c r="F1375" s="12" t="s">
        <v>15</v>
      </c>
      <c r="G1375" s="15">
        <v>350</v>
      </c>
      <c r="H1375" s="15">
        <v>5250</v>
      </c>
      <c r="I1375" s="15">
        <v>15</v>
      </c>
    </row>
    <row r="1376" spans="1:9" ht="30" x14ac:dyDescent="0.25">
      <c r="A1376" s="377"/>
      <c r="B1376" s="465"/>
      <c r="C1376" s="145" t="s">
        <v>377</v>
      </c>
      <c r="D1376" s="146" t="s">
        <v>378</v>
      </c>
      <c r="E1376" s="12" t="s">
        <v>14</v>
      </c>
      <c r="F1376" s="12" t="s">
        <v>15</v>
      </c>
      <c r="G1376" s="15">
        <v>350</v>
      </c>
      <c r="H1376" s="15">
        <v>2100</v>
      </c>
      <c r="I1376" s="15">
        <v>6</v>
      </c>
    </row>
    <row r="1377" spans="1:9" ht="30" x14ac:dyDescent="0.25">
      <c r="A1377" s="377"/>
      <c r="B1377" s="465"/>
      <c r="C1377" s="145" t="s">
        <v>379</v>
      </c>
      <c r="D1377" s="146" t="s">
        <v>380</v>
      </c>
      <c r="E1377" s="12" t="s">
        <v>14</v>
      </c>
      <c r="F1377" s="12" t="s">
        <v>15</v>
      </c>
      <c r="G1377" s="15">
        <v>400</v>
      </c>
      <c r="H1377" s="15">
        <v>20000</v>
      </c>
      <c r="I1377" s="15">
        <v>50</v>
      </c>
    </row>
    <row r="1378" spans="1:9" x14ac:dyDescent="0.25">
      <c r="A1378" s="377"/>
      <c r="B1378" s="465"/>
      <c r="C1378" s="145" t="s">
        <v>381</v>
      </c>
      <c r="D1378" s="146" t="s">
        <v>382</v>
      </c>
      <c r="E1378" s="12" t="s">
        <v>14</v>
      </c>
      <c r="F1378" s="12" t="s">
        <v>15</v>
      </c>
      <c r="G1378" s="15">
        <v>5000</v>
      </c>
      <c r="H1378" s="15">
        <v>50000</v>
      </c>
      <c r="I1378" s="15">
        <v>10</v>
      </c>
    </row>
    <row r="1379" spans="1:9" x14ac:dyDescent="0.25">
      <c r="A1379" s="377"/>
      <c r="B1379" s="465"/>
      <c r="C1379" s="145" t="s">
        <v>383</v>
      </c>
      <c r="D1379" s="146" t="s">
        <v>384</v>
      </c>
      <c r="E1379" s="12" t="s">
        <v>14</v>
      </c>
      <c r="F1379" s="12" t="s">
        <v>15</v>
      </c>
      <c r="G1379" s="15">
        <v>1800</v>
      </c>
      <c r="H1379" s="15">
        <v>108000</v>
      </c>
      <c r="I1379" s="15">
        <v>60</v>
      </c>
    </row>
    <row r="1380" spans="1:9" x14ac:dyDescent="0.25">
      <c r="A1380" s="377"/>
      <c r="B1380" s="465"/>
      <c r="C1380" s="145" t="s">
        <v>385</v>
      </c>
      <c r="D1380" s="146" t="s">
        <v>386</v>
      </c>
      <c r="E1380" s="12" t="s">
        <v>14</v>
      </c>
      <c r="F1380" s="12" t="s">
        <v>15</v>
      </c>
      <c r="G1380" s="15">
        <v>1000</v>
      </c>
      <c r="H1380" s="15">
        <v>40000</v>
      </c>
      <c r="I1380" s="15">
        <v>40</v>
      </c>
    </row>
    <row r="1381" spans="1:9" x14ac:dyDescent="0.25">
      <c r="A1381" s="377"/>
      <c r="B1381" s="465"/>
      <c r="C1381" s="145" t="s">
        <v>387</v>
      </c>
      <c r="D1381" s="146" t="s">
        <v>388</v>
      </c>
      <c r="E1381" s="12" t="s">
        <v>14</v>
      </c>
      <c r="F1381" s="12" t="s">
        <v>15</v>
      </c>
      <c r="G1381" s="15">
        <v>90</v>
      </c>
      <c r="H1381" s="15">
        <v>40500</v>
      </c>
      <c r="I1381" s="15">
        <v>450</v>
      </c>
    </row>
    <row r="1382" spans="1:9" x14ac:dyDescent="0.25">
      <c r="A1382" s="377"/>
      <c r="B1382" s="465"/>
      <c r="C1382" s="145" t="s">
        <v>389</v>
      </c>
      <c r="D1382" s="146" t="s">
        <v>390</v>
      </c>
      <c r="E1382" s="12" t="s">
        <v>14</v>
      </c>
      <c r="F1382" s="12" t="s">
        <v>15</v>
      </c>
      <c r="G1382" s="15">
        <v>1000</v>
      </c>
      <c r="H1382" s="15">
        <v>150000</v>
      </c>
      <c r="I1382" s="15">
        <v>150</v>
      </c>
    </row>
    <row r="1383" spans="1:9" x14ac:dyDescent="0.25">
      <c r="A1383" s="377"/>
      <c r="B1383" s="465"/>
      <c r="C1383" s="145" t="s">
        <v>391</v>
      </c>
      <c r="D1383" s="146" t="s">
        <v>392</v>
      </c>
      <c r="E1383" s="12" t="s">
        <v>14</v>
      </c>
      <c r="F1383" s="12" t="s">
        <v>15</v>
      </c>
      <c r="G1383" s="15">
        <v>450</v>
      </c>
      <c r="H1383" s="15">
        <v>45000</v>
      </c>
      <c r="I1383" s="15">
        <v>100</v>
      </c>
    </row>
    <row r="1384" spans="1:9" x14ac:dyDescent="0.25">
      <c r="A1384" s="377"/>
      <c r="B1384" s="465"/>
      <c r="C1384" s="145" t="s">
        <v>393</v>
      </c>
      <c r="D1384" s="146" t="s">
        <v>394</v>
      </c>
      <c r="E1384" s="12" t="s">
        <v>14</v>
      </c>
      <c r="F1384" s="12" t="s">
        <v>15</v>
      </c>
      <c r="G1384" s="15">
        <v>150</v>
      </c>
      <c r="H1384" s="15">
        <v>3000</v>
      </c>
      <c r="I1384" s="15">
        <v>20</v>
      </c>
    </row>
    <row r="1385" spans="1:9" x14ac:dyDescent="0.25">
      <c r="A1385" s="377"/>
      <c r="B1385" s="465"/>
      <c r="C1385" s="145" t="s">
        <v>395</v>
      </c>
      <c r="D1385" s="146" t="s">
        <v>396</v>
      </c>
      <c r="E1385" s="12" t="s">
        <v>14</v>
      </c>
      <c r="F1385" s="12" t="s">
        <v>15</v>
      </c>
      <c r="G1385" s="15">
        <v>1400</v>
      </c>
      <c r="H1385" s="15">
        <v>21000</v>
      </c>
      <c r="I1385" s="15">
        <v>15</v>
      </c>
    </row>
    <row r="1386" spans="1:9" x14ac:dyDescent="0.25">
      <c r="A1386" s="377"/>
      <c r="B1386" s="465"/>
      <c r="C1386" s="145" t="s">
        <v>397</v>
      </c>
      <c r="D1386" s="146" t="s">
        <v>76</v>
      </c>
      <c r="E1386" s="12" t="s">
        <v>14</v>
      </c>
      <c r="F1386" s="12" t="s">
        <v>15</v>
      </c>
      <c r="G1386" s="15">
        <v>400</v>
      </c>
      <c r="H1386" s="15">
        <v>1200</v>
      </c>
      <c r="I1386" s="15">
        <v>3</v>
      </c>
    </row>
    <row r="1387" spans="1:9" ht="30" x14ac:dyDescent="0.25">
      <c r="A1387" s="377"/>
      <c r="B1387" s="465"/>
      <c r="C1387" s="145" t="s">
        <v>398</v>
      </c>
      <c r="D1387" s="146" t="s">
        <v>399</v>
      </c>
      <c r="E1387" s="12" t="s">
        <v>14</v>
      </c>
      <c r="F1387" s="12" t="s">
        <v>15</v>
      </c>
      <c r="G1387" s="15">
        <v>150</v>
      </c>
      <c r="H1387" s="15">
        <v>1500</v>
      </c>
      <c r="I1387" s="15">
        <v>10</v>
      </c>
    </row>
    <row r="1388" spans="1:9" x14ac:dyDescent="0.25">
      <c r="A1388" s="377"/>
      <c r="B1388" s="465"/>
      <c r="C1388" s="145" t="s">
        <v>400</v>
      </c>
      <c r="D1388" s="146" t="s">
        <v>401</v>
      </c>
      <c r="E1388" s="12" t="s">
        <v>14</v>
      </c>
      <c r="F1388" s="12" t="s">
        <v>402</v>
      </c>
      <c r="G1388" s="15">
        <v>200</v>
      </c>
      <c r="H1388" s="15">
        <v>20000</v>
      </c>
      <c r="I1388" s="15">
        <v>100</v>
      </c>
    </row>
    <row r="1389" spans="1:9" x14ac:dyDescent="0.25">
      <c r="A1389" s="377"/>
      <c r="B1389" s="465"/>
      <c r="C1389" s="145" t="s">
        <v>403</v>
      </c>
      <c r="D1389" s="146" t="s">
        <v>404</v>
      </c>
      <c r="E1389" s="12" t="s">
        <v>14</v>
      </c>
      <c r="F1389" s="12" t="s">
        <v>402</v>
      </c>
      <c r="G1389" s="15">
        <v>350</v>
      </c>
      <c r="H1389" s="15">
        <v>3500</v>
      </c>
      <c r="I1389" s="15">
        <v>10</v>
      </c>
    </row>
    <row r="1390" spans="1:9" x14ac:dyDescent="0.25">
      <c r="A1390" s="377"/>
      <c r="B1390" s="465"/>
      <c r="C1390" s="145" t="s">
        <v>405</v>
      </c>
      <c r="D1390" s="146" t="s">
        <v>406</v>
      </c>
      <c r="E1390" s="12" t="s">
        <v>14</v>
      </c>
      <c r="F1390" s="12" t="s">
        <v>15</v>
      </c>
      <c r="G1390" s="15">
        <v>160</v>
      </c>
      <c r="H1390" s="15">
        <v>1600</v>
      </c>
      <c r="I1390" s="15">
        <v>10</v>
      </c>
    </row>
    <row r="1391" spans="1:9" x14ac:dyDescent="0.25">
      <c r="A1391" s="377"/>
      <c r="B1391" s="465"/>
      <c r="C1391" s="145" t="s">
        <v>407</v>
      </c>
      <c r="D1391" s="146" t="s">
        <v>82</v>
      </c>
      <c r="E1391" s="12" t="s">
        <v>14</v>
      </c>
      <c r="F1391" s="12" t="s">
        <v>15</v>
      </c>
      <c r="G1391" s="15">
        <v>80</v>
      </c>
      <c r="H1391" s="15">
        <v>120000</v>
      </c>
      <c r="I1391" s="15">
        <v>1500</v>
      </c>
    </row>
    <row r="1392" spans="1:9" x14ac:dyDescent="0.25">
      <c r="A1392" s="377"/>
      <c r="B1392" s="465"/>
      <c r="C1392" s="145" t="s">
        <v>408</v>
      </c>
      <c r="D1392" s="146" t="s">
        <v>409</v>
      </c>
      <c r="E1392" s="12" t="s">
        <v>14</v>
      </c>
      <c r="F1392" s="12" t="s">
        <v>15</v>
      </c>
      <c r="G1392" s="15">
        <v>650</v>
      </c>
      <c r="H1392" s="15">
        <v>39000</v>
      </c>
      <c r="I1392" s="15">
        <v>60</v>
      </c>
    </row>
    <row r="1393" spans="1:9" x14ac:dyDescent="0.25">
      <c r="A1393" s="377"/>
      <c r="B1393" s="465"/>
      <c r="C1393" s="145" t="s">
        <v>410</v>
      </c>
      <c r="D1393" s="146" t="s">
        <v>411</v>
      </c>
      <c r="E1393" s="12" t="s">
        <v>14</v>
      </c>
      <c r="F1393" s="12" t="s">
        <v>15</v>
      </c>
      <c r="G1393" s="15">
        <v>900</v>
      </c>
      <c r="H1393" s="15">
        <v>10800</v>
      </c>
      <c r="I1393" s="15">
        <v>12</v>
      </c>
    </row>
    <row r="1394" spans="1:9" x14ac:dyDescent="0.25">
      <c r="A1394" s="377"/>
      <c r="B1394" s="465"/>
      <c r="C1394" s="145" t="s">
        <v>412</v>
      </c>
      <c r="D1394" s="146" t="s">
        <v>86</v>
      </c>
      <c r="E1394" s="12" t="s">
        <v>14</v>
      </c>
      <c r="F1394" s="12" t="s">
        <v>15</v>
      </c>
      <c r="G1394" s="15">
        <v>600</v>
      </c>
      <c r="H1394" s="15">
        <v>9000</v>
      </c>
      <c r="I1394" s="15">
        <v>15</v>
      </c>
    </row>
    <row r="1395" spans="1:9" x14ac:dyDescent="0.25">
      <c r="A1395" s="377"/>
      <c r="B1395" s="465"/>
      <c r="C1395" s="145" t="s">
        <v>413</v>
      </c>
      <c r="D1395" s="146" t="s">
        <v>414</v>
      </c>
      <c r="E1395" s="12" t="s">
        <v>14</v>
      </c>
      <c r="F1395" s="12" t="s">
        <v>15</v>
      </c>
      <c r="G1395" s="15">
        <v>600</v>
      </c>
      <c r="H1395" s="15">
        <v>6000</v>
      </c>
      <c r="I1395" s="15">
        <v>10</v>
      </c>
    </row>
    <row r="1396" spans="1:9" x14ac:dyDescent="0.25">
      <c r="A1396" s="377"/>
      <c r="B1396" s="465"/>
      <c r="C1396" s="145" t="s">
        <v>415</v>
      </c>
      <c r="D1396" s="146" t="s">
        <v>416</v>
      </c>
      <c r="E1396" s="12" t="s">
        <v>14</v>
      </c>
      <c r="F1396" s="12" t="s">
        <v>15</v>
      </c>
      <c r="G1396" s="15">
        <v>150</v>
      </c>
      <c r="H1396" s="15">
        <v>3000</v>
      </c>
      <c r="I1396" s="15">
        <v>20</v>
      </c>
    </row>
    <row r="1397" spans="1:9" ht="30" x14ac:dyDescent="0.25">
      <c r="A1397" s="377"/>
      <c r="B1397" s="465"/>
      <c r="C1397" s="145" t="s">
        <v>417</v>
      </c>
      <c r="D1397" s="146" t="s">
        <v>418</v>
      </c>
      <c r="E1397" s="12" t="s">
        <v>14</v>
      </c>
      <c r="F1397" s="12" t="s">
        <v>15</v>
      </c>
      <c r="G1397" s="15">
        <v>1000</v>
      </c>
      <c r="H1397" s="15">
        <v>6000</v>
      </c>
      <c r="I1397" s="15">
        <v>6</v>
      </c>
    </row>
    <row r="1398" spans="1:9" x14ac:dyDescent="0.25">
      <c r="A1398" s="377"/>
      <c r="B1398" s="465"/>
      <c r="C1398" s="145" t="s">
        <v>419</v>
      </c>
      <c r="D1398" s="146" t="s">
        <v>92</v>
      </c>
      <c r="E1398" s="12" t="s">
        <v>14</v>
      </c>
      <c r="F1398" s="12" t="s">
        <v>15</v>
      </c>
      <c r="G1398" s="15">
        <v>380</v>
      </c>
      <c r="H1398" s="15">
        <v>11400</v>
      </c>
      <c r="I1398" s="15">
        <v>30</v>
      </c>
    </row>
    <row r="1399" spans="1:9" x14ac:dyDescent="0.25">
      <c r="A1399" s="377"/>
      <c r="B1399" s="465"/>
      <c r="C1399" s="145" t="s">
        <v>420</v>
      </c>
      <c r="D1399" s="146" t="s">
        <v>94</v>
      </c>
      <c r="E1399" s="12" t="s">
        <v>14</v>
      </c>
      <c r="F1399" s="12" t="s">
        <v>15</v>
      </c>
      <c r="G1399" s="15">
        <v>440</v>
      </c>
      <c r="H1399" s="15">
        <v>13200</v>
      </c>
      <c r="I1399" s="15">
        <v>30</v>
      </c>
    </row>
    <row r="1400" spans="1:9" ht="30" x14ac:dyDescent="0.25">
      <c r="A1400" s="377"/>
      <c r="B1400" s="465"/>
      <c r="C1400" s="145" t="s">
        <v>421</v>
      </c>
      <c r="D1400" s="146" t="s">
        <v>422</v>
      </c>
      <c r="E1400" s="12" t="s">
        <v>14</v>
      </c>
      <c r="F1400" s="12" t="s">
        <v>15</v>
      </c>
      <c r="G1400" s="15">
        <v>230</v>
      </c>
      <c r="H1400" s="15">
        <v>1840</v>
      </c>
      <c r="I1400" s="15">
        <v>8</v>
      </c>
    </row>
    <row r="1401" spans="1:9" ht="30" x14ac:dyDescent="0.25">
      <c r="A1401" s="377"/>
      <c r="B1401" s="465"/>
      <c r="C1401" s="145" t="s">
        <v>423</v>
      </c>
      <c r="D1401" s="146" t="s">
        <v>424</v>
      </c>
      <c r="E1401" s="12" t="s">
        <v>14</v>
      </c>
      <c r="F1401" s="12" t="s">
        <v>15</v>
      </c>
      <c r="G1401" s="15">
        <v>1200</v>
      </c>
      <c r="H1401" s="15">
        <v>72000</v>
      </c>
      <c r="I1401" s="15">
        <v>60</v>
      </c>
    </row>
    <row r="1402" spans="1:9" ht="30" x14ac:dyDescent="0.25">
      <c r="A1402" s="377"/>
      <c r="B1402" s="465"/>
      <c r="C1402" s="145" t="s">
        <v>425</v>
      </c>
      <c r="D1402" s="146" t="s">
        <v>426</v>
      </c>
      <c r="E1402" s="12" t="s">
        <v>14</v>
      </c>
      <c r="F1402" s="12" t="s">
        <v>49</v>
      </c>
      <c r="G1402" s="15">
        <v>550</v>
      </c>
      <c r="H1402" s="15">
        <v>66000</v>
      </c>
      <c r="I1402" s="15">
        <v>120</v>
      </c>
    </row>
    <row r="1403" spans="1:9" x14ac:dyDescent="0.25">
      <c r="A1403" s="377"/>
      <c r="B1403" s="465"/>
      <c r="C1403" s="145" t="s">
        <v>427</v>
      </c>
      <c r="D1403" s="146" t="s">
        <v>99</v>
      </c>
      <c r="E1403" s="12" t="s">
        <v>14</v>
      </c>
      <c r="F1403" s="12" t="s">
        <v>66</v>
      </c>
      <c r="G1403" s="15">
        <v>250</v>
      </c>
      <c r="H1403" s="15">
        <v>50000</v>
      </c>
      <c r="I1403" s="15">
        <v>200</v>
      </c>
    </row>
    <row r="1404" spans="1:9" ht="30" x14ac:dyDescent="0.25">
      <c r="A1404" s="377"/>
      <c r="B1404" s="465"/>
      <c r="C1404" s="145" t="s">
        <v>428</v>
      </c>
      <c r="D1404" s="146" t="s">
        <v>429</v>
      </c>
      <c r="E1404" s="12" t="s">
        <v>14</v>
      </c>
      <c r="F1404" s="12" t="s">
        <v>66</v>
      </c>
      <c r="G1404" s="15">
        <v>120</v>
      </c>
      <c r="H1404" s="15">
        <v>14400</v>
      </c>
      <c r="I1404" s="15">
        <v>120</v>
      </c>
    </row>
    <row r="1405" spans="1:9" x14ac:dyDescent="0.25">
      <c r="A1405" s="377"/>
      <c r="B1405" s="465"/>
      <c r="C1405" s="145" t="s">
        <v>430</v>
      </c>
      <c r="D1405" s="146" t="s">
        <v>101</v>
      </c>
      <c r="E1405" s="12" t="s">
        <v>14</v>
      </c>
      <c r="F1405" s="12" t="s">
        <v>66</v>
      </c>
      <c r="G1405" s="15">
        <v>1000</v>
      </c>
      <c r="H1405" s="15">
        <v>30000</v>
      </c>
      <c r="I1405" s="15">
        <v>30</v>
      </c>
    </row>
    <row r="1406" spans="1:9" x14ac:dyDescent="0.25">
      <c r="A1406" s="377"/>
      <c r="B1406" s="465"/>
      <c r="C1406" s="145" t="s">
        <v>431</v>
      </c>
      <c r="D1406" s="146" t="s">
        <v>103</v>
      </c>
      <c r="E1406" s="12" t="s">
        <v>14</v>
      </c>
      <c r="F1406" s="12" t="s">
        <v>66</v>
      </c>
      <c r="G1406" s="15">
        <v>300</v>
      </c>
      <c r="H1406" s="15">
        <v>21600</v>
      </c>
      <c r="I1406" s="15">
        <v>72</v>
      </c>
    </row>
    <row r="1407" spans="1:9" x14ac:dyDescent="0.25">
      <c r="A1407" s="377"/>
      <c r="B1407" s="465"/>
      <c r="C1407" s="145" t="s">
        <v>432</v>
      </c>
      <c r="D1407" s="146" t="s">
        <v>433</v>
      </c>
      <c r="E1407" s="12" t="s">
        <v>14</v>
      </c>
      <c r="F1407" s="12" t="s">
        <v>15</v>
      </c>
      <c r="G1407" s="15">
        <v>140</v>
      </c>
      <c r="H1407" s="15">
        <v>42000</v>
      </c>
      <c r="I1407" s="15">
        <v>300</v>
      </c>
    </row>
    <row r="1408" spans="1:9" x14ac:dyDescent="0.25">
      <c r="A1408" s="377"/>
      <c r="B1408" s="465"/>
      <c r="C1408" s="145" t="s">
        <v>434</v>
      </c>
      <c r="D1408" s="146" t="s">
        <v>105</v>
      </c>
      <c r="E1408" s="12" t="s">
        <v>14</v>
      </c>
      <c r="F1408" s="12" t="s">
        <v>15</v>
      </c>
      <c r="G1408" s="15">
        <v>400</v>
      </c>
      <c r="H1408" s="15">
        <v>80000</v>
      </c>
      <c r="I1408" s="15">
        <v>200</v>
      </c>
    </row>
    <row r="1409" spans="1:9" ht="30" x14ac:dyDescent="0.25">
      <c r="A1409" s="377"/>
      <c r="B1409" s="465"/>
      <c r="C1409" s="145" t="s">
        <v>435</v>
      </c>
      <c r="D1409" s="146" t="s">
        <v>109</v>
      </c>
      <c r="E1409" s="12" t="s">
        <v>14</v>
      </c>
      <c r="F1409" s="12" t="s">
        <v>15</v>
      </c>
      <c r="G1409" s="15">
        <v>800</v>
      </c>
      <c r="H1409" s="15">
        <v>4800</v>
      </c>
      <c r="I1409" s="15">
        <v>6</v>
      </c>
    </row>
    <row r="1410" spans="1:9" x14ac:dyDescent="0.25">
      <c r="A1410" s="377"/>
      <c r="B1410" s="465"/>
      <c r="C1410" s="145" t="s">
        <v>436</v>
      </c>
      <c r="D1410" s="146" t="s">
        <v>437</v>
      </c>
      <c r="E1410" s="12" t="s">
        <v>14</v>
      </c>
      <c r="F1410" s="12" t="s">
        <v>66</v>
      </c>
      <c r="G1410" s="15">
        <v>50</v>
      </c>
      <c r="H1410" s="15">
        <v>180000</v>
      </c>
      <c r="I1410" s="15">
        <v>3600</v>
      </c>
    </row>
    <row r="1411" spans="1:9" x14ac:dyDescent="0.25">
      <c r="A1411" s="377"/>
      <c r="B1411" s="465"/>
      <c r="C1411" s="145" t="s">
        <v>438</v>
      </c>
      <c r="D1411" s="146" t="s">
        <v>439</v>
      </c>
      <c r="E1411" s="12" t="s">
        <v>14</v>
      </c>
      <c r="F1411" s="12" t="s">
        <v>66</v>
      </c>
      <c r="G1411" s="15">
        <v>150</v>
      </c>
      <c r="H1411" s="15">
        <v>120000</v>
      </c>
      <c r="I1411" s="15">
        <v>800</v>
      </c>
    </row>
    <row r="1412" spans="1:9" ht="30" x14ac:dyDescent="0.25">
      <c r="A1412" s="377"/>
      <c r="B1412" s="465"/>
      <c r="C1412" s="145" t="s">
        <v>440</v>
      </c>
      <c r="D1412" s="146" t="s">
        <v>441</v>
      </c>
      <c r="E1412" s="12" t="s">
        <v>14</v>
      </c>
      <c r="F1412" s="12" t="s">
        <v>15</v>
      </c>
      <c r="G1412" s="15">
        <v>800</v>
      </c>
      <c r="H1412" s="15">
        <v>4800</v>
      </c>
      <c r="I1412" s="15">
        <v>6</v>
      </c>
    </row>
    <row r="1413" spans="1:9" x14ac:dyDescent="0.25">
      <c r="A1413" s="377"/>
      <c r="B1413" s="465"/>
      <c r="C1413" s="145" t="s">
        <v>442</v>
      </c>
      <c r="D1413" s="146" t="s">
        <v>443</v>
      </c>
      <c r="E1413" s="12" t="s">
        <v>14</v>
      </c>
      <c r="F1413" s="12" t="s">
        <v>49</v>
      </c>
      <c r="G1413" s="15">
        <v>800</v>
      </c>
      <c r="H1413" s="15">
        <v>800</v>
      </c>
      <c r="I1413" s="15">
        <v>1</v>
      </c>
    </row>
    <row r="1414" spans="1:9" x14ac:dyDescent="0.25">
      <c r="A1414" s="377"/>
      <c r="B1414" s="465"/>
      <c r="C1414" s="145" t="s">
        <v>444</v>
      </c>
      <c r="D1414" s="146" t="s">
        <v>445</v>
      </c>
      <c r="E1414" s="12" t="s">
        <v>14</v>
      </c>
      <c r="F1414" s="12" t="s">
        <v>15</v>
      </c>
      <c r="G1414" s="15">
        <v>3000</v>
      </c>
      <c r="H1414" s="15">
        <v>18000</v>
      </c>
      <c r="I1414" s="15">
        <v>6</v>
      </c>
    </row>
    <row r="1415" spans="1:9" x14ac:dyDescent="0.25">
      <c r="A1415" s="377"/>
      <c r="B1415" s="465"/>
      <c r="C1415" s="145" t="s">
        <v>446</v>
      </c>
      <c r="D1415" s="146" t="s">
        <v>447</v>
      </c>
      <c r="E1415" s="12" t="s">
        <v>14</v>
      </c>
      <c r="F1415" s="12" t="s">
        <v>15</v>
      </c>
      <c r="G1415" s="15">
        <v>800</v>
      </c>
      <c r="H1415" s="15">
        <v>24000</v>
      </c>
      <c r="I1415" s="15">
        <v>30</v>
      </c>
    </row>
    <row r="1416" spans="1:9" x14ac:dyDescent="0.25">
      <c r="A1416" s="377"/>
      <c r="B1416" s="465"/>
      <c r="C1416" s="145" t="s">
        <v>448</v>
      </c>
      <c r="D1416" s="146" t="s">
        <v>449</v>
      </c>
      <c r="E1416" s="12" t="s">
        <v>14</v>
      </c>
      <c r="F1416" s="12" t="s">
        <v>15</v>
      </c>
      <c r="G1416" s="15">
        <v>800</v>
      </c>
      <c r="H1416" s="15">
        <v>3200</v>
      </c>
      <c r="I1416" s="15">
        <v>4</v>
      </c>
    </row>
    <row r="1417" spans="1:9" x14ac:dyDescent="0.25">
      <c r="A1417" s="377"/>
      <c r="B1417" s="465"/>
      <c r="C1417" s="145" t="s">
        <v>450</v>
      </c>
      <c r="D1417" s="146" t="s">
        <v>451</v>
      </c>
      <c r="E1417" s="12" t="s">
        <v>14</v>
      </c>
      <c r="F1417" s="12" t="s">
        <v>15</v>
      </c>
      <c r="G1417" s="15">
        <v>550</v>
      </c>
      <c r="H1417" s="15">
        <v>3300</v>
      </c>
      <c r="I1417" s="15">
        <v>6</v>
      </c>
    </row>
    <row r="1418" spans="1:9" x14ac:dyDescent="0.25">
      <c r="A1418" s="377"/>
      <c r="B1418" s="465"/>
      <c r="C1418" s="145" t="s">
        <v>452</v>
      </c>
      <c r="D1418" s="146" t="s">
        <v>453</v>
      </c>
      <c r="E1418" s="12" t="s">
        <v>14</v>
      </c>
      <c r="F1418" s="12" t="s">
        <v>15</v>
      </c>
      <c r="G1418" s="15">
        <v>3200</v>
      </c>
      <c r="H1418" s="15">
        <v>64000</v>
      </c>
      <c r="I1418" s="15">
        <v>20</v>
      </c>
    </row>
    <row r="1419" spans="1:9" x14ac:dyDescent="0.25">
      <c r="A1419" s="377"/>
      <c r="B1419" s="465"/>
      <c r="C1419" s="143">
        <v>44531160</v>
      </c>
      <c r="D1419" s="144" t="s">
        <v>454</v>
      </c>
      <c r="E1419" s="16" t="s">
        <v>14</v>
      </c>
      <c r="F1419" s="16" t="s">
        <v>49</v>
      </c>
      <c r="G1419" s="17">
        <v>1000</v>
      </c>
      <c r="H1419" s="17">
        <v>1000</v>
      </c>
      <c r="I1419" s="17">
        <v>1</v>
      </c>
    </row>
    <row r="1420" spans="1:9" ht="30" x14ac:dyDescent="0.25">
      <c r="A1420" s="377"/>
      <c r="B1420" s="12">
        <v>4269</v>
      </c>
      <c r="C1420" s="143" t="s">
        <v>455</v>
      </c>
      <c r="D1420" s="144" t="s">
        <v>456</v>
      </c>
      <c r="E1420" s="16" t="s">
        <v>14</v>
      </c>
      <c r="F1420" s="16" t="s">
        <v>15</v>
      </c>
      <c r="G1420" s="17">
        <v>50000</v>
      </c>
      <c r="H1420" s="17">
        <v>50000</v>
      </c>
      <c r="I1420" s="17">
        <v>1</v>
      </c>
    </row>
    <row r="1421" spans="1:9" x14ac:dyDescent="0.25">
      <c r="A1421" s="377"/>
      <c r="B1421" s="465">
        <v>5122</v>
      </c>
      <c r="C1421" s="143">
        <v>30211280</v>
      </c>
      <c r="D1421" s="144" t="s">
        <v>457</v>
      </c>
      <c r="E1421" s="16" t="s">
        <v>14</v>
      </c>
      <c r="F1421" s="16" t="s">
        <v>15</v>
      </c>
      <c r="G1421" s="17">
        <v>140000</v>
      </c>
      <c r="H1421" s="17">
        <v>1400000</v>
      </c>
      <c r="I1421" s="17">
        <v>10</v>
      </c>
    </row>
    <row r="1422" spans="1:9" ht="30" x14ac:dyDescent="0.25">
      <c r="A1422" s="377"/>
      <c r="B1422" s="465"/>
      <c r="C1422" s="143">
        <v>30232132</v>
      </c>
      <c r="D1422" s="144" t="s">
        <v>458</v>
      </c>
      <c r="E1422" s="16" t="s">
        <v>14</v>
      </c>
      <c r="F1422" s="16" t="s">
        <v>15</v>
      </c>
      <c r="G1422" s="17">
        <v>135000</v>
      </c>
      <c r="H1422" s="17">
        <v>135000</v>
      </c>
      <c r="I1422" s="17">
        <v>1</v>
      </c>
    </row>
    <row r="1423" spans="1:9" x14ac:dyDescent="0.25">
      <c r="A1423" s="377"/>
      <c r="B1423" s="465"/>
      <c r="C1423" s="143">
        <v>30237112</v>
      </c>
      <c r="D1423" s="144" t="s">
        <v>459</v>
      </c>
      <c r="E1423" s="16" t="s">
        <v>14</v>
      </c>
      <c r="F1423" s="16" t="s">
        <v>15</v>
      </c>
      <c r="G1423" s="17">
        <v>6500</v>
      </c>
      <c r="H1423" s="17">
        <v>52000</v>
      </c>
      <c r="I1423" s="17">
        <v>8</v>
      </c>
    </row>
    <row r="1424" spans="1:9" x14ac:dyDescent="0.25">
      <c r="A1424" s="377"/>
      <c r="B1424" s="465"/>
      <c r="C1424" s="143">
        <v>30237411</v>
      </c>
      <c r="D1424" s="144" t="s">
        <v>55</v>
      </c>
      <c r="E1424" s="16" t="s">
        <v>14</v>
      </c>
      <c r="F1424" s="16" t="s">
        <v>15</v>
      </c>
      <c r="G1424" s="17">
        <v>2200</v>
      </c>
      <c r="H1424" s="17">
        <v>44000</v>
      </c>
      <c r="I1424" s="17">
        <v>20</v>
      </c>
    </row>
    <row r="1425" spans="1:9" ht="30" x14ac:dyDescent="0.25">
      <c r="A1425" s="377"/>
      <c r="B1425" s="465"/>
      <c r="C1425" s="143">
        <v>30239170</v>
      </c>
      <c r="D1425" s="144" t="s">
        <v>117</v>
      </c>
      <c r="E1425" s="16" t="s">
        <v>14</v>
      </c>
      <c r="F1425" s="16" t="s">
        <v>15</v>
      </c>
      <c r="G1425" s="17">
        <v>80000</v>
      </c>
      <c r="H1425" s="17">
        <v>320000</v>
      </c>
      <c r="I1425" s="17">
        <v>4</v>
      </c>
    </row>
    <row r="1426" spans="1:9" x14ac:dyDescent="0.25">
      <c r="A1426" s="377"/>
      <c r="B1426" s="465"/>
      <c r="C1426" s="143">
        <v>31151120</v>
      </c>
      <c r="D1426" s="144" t="s">
        <v>460</v>
      </c>
      <c r="E1426" s="16" t="s">
        <v>14</v>
      </c>
      <c r="F1426" s="16" t="s">
        <v>15</v>
      </c>
      <c r="G1426" s="17">
        <v>20000</v>
      </c>
      <c r="H1426" s="17">
        <v>600000</v>
      </c>
      <c r="I1426" s="17">
        <v>30</v>
      </c>
    </row>
    <row r="1427" spans="1:9" x14ac:dyDescent="0.25">
      <c r="A1427" s="377"/>
      <c r="B1427" s="465"/>
      <c r="C1427" s="143">
        <v>31151120</v>
      </c>
      <c r="D1427" s="144" t="s">
        <v>461</v>
      </c>
      <c r="E1427" s="16" t="s">
        <v>14</v>
      </c>
      <c r="F1427" s="16" t="s">
        <v>15</v>
      </c>
      <c r="G1427" s="17">
        <v>30000</v>
      </c>
      <c r="H1427" s="17">
        <v>120000</v>
      </c>
      <c r="I1427" s="17">
        <v>4</v>
      </c>
    </row>
    <row r="1428" spans="1:9" x14ac:dyDescent="0.25">
      <c r="A1428" s="377"/>
      <c r="B1428" s="465"/>
      <c r="C1428" s="143">
        <v>32321150</v>
      </c>
      <c r="D1428" s="144" t="s">
        <v>462</v>
      </c>
      <c r="E1428" s="16" t="s">
        <v>14</v>
      </c>
      <c r="F1428" s="16" t="s">
        <v>15</v>
      </c>
      <c r="G1428" s="17">
        <v>75000</v>
      </c>
      <c r="H1428" s="17">
        <v>150000</v>
      </c>
      <c r="I1428" s="17">
        <v>2</v>
      </c>
    </row>
    <row r="1429" spans="1:9" x14ac:dyDescent="0.25">
      <c r="A1429" s="377"/>
      <c r="B1429" s="465"/>
      <c r="C1429" s="143">
        <v>32551160</v>
      </c>
      <c r="D1429" s="144" t="s">
        <v>463</v>
      </c>
      <c r="E1429" s="16" t="s">
        <v>14</v>
      </c>
      <c r="F1429" s="16" t="s">
        <v>15</v>
      </c>
      <c r="G1429" s="17">
        <v>8000</v>
      </c>
      <c r="H1429" s="17">
        <v>24000</v>
      </c>
      <c r="I1429" s="17">
        <v>3</v>
      </c>
    </row>
    <row r="1430" spans="1:9" x14ac:dyDescent="0.25">
      <c r="A1430" s="377"/>
      <c r="B1430" s="465"/>
      <c r="C1430" s="143">
        <v>32551160</v>
      </c>
      <c r="D1430" s="144" t="s">
        <v>464</v>
      </c>
      <c r="E1430" s="16" t="s">
        <v>14</v>
      </c>
      <c r="F1430" s="16" t="s">
        <v>15</v>
      </c>
      <c r="G1430" s="17">
        <v>7500</v>
      </c>
      <c r="H1430" s="17">
        <v>45000</v>
      </c>
      <c r="I1430" s="17">
        <v>6</v>
      </c>
    </row>
    <row r="1431" spans="1:9" ht="30" x14ac:dyDescent="0.25">
      <c r="A1431" s="377"/>
      <c r="B1431" s="465"/>
      <c r="C1431" s="143">
        <v>39111180</v>
      </c>
      <c r="D1431" s="144" t="s">
        <v>465</v>
      </c>
      <c r="E1431" s="16" t="s">
        <v>14</v>
      </c>
      <c r="F1431" s="16" t="s">
        <v>15</v>
      </c>
      <c r="G1431" s="17">
        <v>7000</v>
      </c>
      <c r="H1431" s="17">
        <v>84000</v>
      </c>
      <c r="I1431" s="17">
        <v>12</v>
      </c>
    </row>
    <row r="1432" spans="1:9" x14ac:dyDescent="0.25">
      <c r="A1432" s="377"/>
      <c r="B1432" s="465"/>
      <c r="C1432" s="143">
        <v>39111220</v>
      </c>
      <c r="D1432" s="144" t="s">
        <v>466</v>
      </c>
      <c r="E1432" s="16" t="s">
        <v>14</v>
      </c>
      <c r="F1432" s="16" t="s">
        <v>15</v>
      </c>
      <c r="G1432" s="17">
        <v>45000</v>
      </c>
      <c r="H1432" s="17">
        <v>135000</v>
      </c>
      <c r="I1432" s="17">
        <v>3</v>
      </c>
    </row>
    <row r="1433" spans="1:9" ht="30" x14ac:dyDescent="0.25">
      <c r="A1433" s="377"/>
      <c r="B1433" s="465"/>
      <c r="C1433" s="143">
        <v>39121420</v>
      </c>
      <c r="D1433" s="144" t="s">
        <v>467</v>
      </c>
      <c r="E1433" s="16" t="s">
        <v>14</v>
      </c>
      <c r="F1433" s="16" t="s">
        <v>15</v>
      </c>
      <c r="G1433" s="17">
        <v>35000</v>
      </c>
      <c r="H1433" s="17">
        <v>140000</v>
      </c>
      <c r="I1433" s="17">
        <v>4</v>
      </c>
    </row>
    <row r="1434" spans="1:9" x14ac:dyDescent="0.25">
      <c r="A1434" s="377"/>
      <c r="B1434" s="465"/>
      <c r="C1434" s="143">
        <v>39138220</v>
      </c>
      <c r="D1434" s="144" t="s">
        <v>468</v>
      </c>
      <c r="E1434" s="16" t="s">
        <v>14</v>
      </c>
      <c r="F1434" s="16" t="s">
        <v>15</v>
      </c>
      <c r="G1434" s="17">
        <v>15000</v>
      </c>
      <c r="H1434" s="17">
        <v>90000</v>
      </c>
      <c r="I1434" s="17">
        <v>6</v>
      </c>
    </row>
    <row r="1435" spans="1:9" x14ac:dyDescent="0.25">
      <c r="A1435" s="377"/>
      <c r="B1435" s="465"/>
      <c r="C1435" s="143">
        <v>39515440</v>
      </c>
      <c r="D1435" s="144" t="s">
        <v>469</v>
      </c>
      <c r="E1435" s="16" t="s">
        <v>14</v>
      </c>
      <c r="F1435" s="16" t="s">
        <v>470</v>
      </c>
      <c r="G1435" s="17">
        <v>5000</v>
      </c>
      <c r="H1435" s="17">
        <v>500000</v>
      </c>
      <c r="I1435" s="17">
        <v>100</v>
      </c>
    </row>
    <row r="1436" spans="1:9" x14ac:dyDescent="0.25">
      <c r="A1436" s="377"/>
      <c r="B1436" s="465"/>
      <c r="C1436" s="143">
        <v>39712400</v>
      </c>
      <c r="D1436" s="144" t="s">
        <v>471</v>
      </c>
      <c r="E1436" s="16" t="s">
        <v>14</v>
      </c>
      <c r="F1436" s="16" t="s">
        <v>15</v>
      </c>
      <c r="G1436" s="17">
        <v>10000</v>
      </c>
      <c r="H1436" s="17">
        <v>50000</v>
      </c>
      <c r="I1436" s="17">
        <v>5</v>
      </c>
    </row>
    <row r="1437" spans="1:9" x14ac:dyDescent="0.25">
      <c r="A1437" s="377"/>
      <c r="B1437" s="465"/>
      <c r="C1437" s="143">
        <v>39714220</v>
      </c>
      <c r="D1437" s="144" t="s">
        <v>472</v>
      </c>
      <c r="E1437" s="16" t="s">
        <v>14</v>
      </c>
      <c r="F1437" s="16" t="s">
        <v>15</v>
      </c>
      <c r="G1437" s="17">
        <v>150000</v>
      </c>
      <c r="H1437" s="17">
        <v>450000</v>
      </c>
      <c r="I1437" s="17">
        <v>3</v>
      </c>
    </row>
    <row r="1438" spans="1:9" x14ac:dyDescent="0.25">
      <c r="A1438" s="377"/>
      <c r="B1438" s="465"/>
      <c r="C1438" s="143">
        <v>42961290</v>
      </c>
      <c r="D1438" s="144" t="s">
        <v>473</v>
      </c>
      <c r="E1438" s="16" t="s">
        <v>14</v>
      </c>
      <c r="F1438" s="16" t="s">
        <v>15</v>
      </c>
      <c r="G1438" s="17">
        <v>62000</v>
      </c>
      <c r="H1438" s="17">
        <v>186000</v>
      </c>
      <c r="I1438" s="17">
        <v>3</v>
      </c>
    </row>
    <row r="1439" spans="1:9" x14ac:dyDescent="0.25">
      <c r="A1439" s="377"/>
      <c r="B1439" s="467" t="s">
        <v>118</v>
      </c>
      <c r="C1439" s="467"/>
      <c r="D1439" s="467"/>
      <c r="E1439" s="467"/>
      <c r="F1439" s="467"/>
      <c r="G1439" s="467"/>
      <c r="H1439" s="75">
        <v>55689987.439999998</v>
      </c>
      <c r="I1439" s="75"/>
    </row>
    <row r="1440" spans="1:9" x14ac:dyDescent="0.25">
      <c r="A1440" s="377"/>
      <c r="B1440" s="465">
        <v>4212</v>
      </c>
      <c r="C1440" s="143">
        <v>65211100</v>
      </c>
      <c r="D1440" s="144" t="s">
        <v>119</v>
      </c>
      <c r="E1440" s="16" t="s">
        <v>120</v>
      </c>
      <c r="F1440" s="16" t="s">
        <v>474</v>
      </c>
      <c r="G1440" s="17">
        <v>139</v>
      </c>
      <c r="H1440" s="17">
        <v>5560000</v>
      </c>
      <c r="I1440" s="17">
        <v>40000</v>
      </c>
    </row>
    <row r="1441" spans="1:9" x14ac:dyDescent="0.25">
      <c r="A1441" s="377"/>
      <c r="B1441" s="465"/>
      <c r="C1441" s="143">
        <v>65311100</v>
      </c>
      <c r="D1441" s="144" t="s">
        <v>122</v>
      </c>
      <c r="E1441" s="16" t="s">
        <v>120</v>
      </c>
      <c r="F1441" s="16" t="s">
        <v>475</v>
      </c>
      <c r="G1441" s="17">
        <v>44.98</v>
      </c>
      <c r="H1441" s="17">
        <v>25369979.439999998</v>
      </c>
      <c r="I1441" s="17">
        <v>564028</v>
      </c>
    </row>
    <row r="1442" spans="1:9" x14ac:dyDescent="0.25">
      <c r="A1442" s="377"/>
      <c r="B1442" s="465">
        <v>4213</v>
      </c>
      <c r="C1442" s="143">
        <v>65111100</v>
      </c>
      <c r="D1442" s="144" t="s">
        <v>123</v>
      </c>
      <c r="E1442" s="16" t="s">
        <v>120</v>
      </c>
      <c r="F1442" s="16" t="s">
        <v>474</v>
      </c>
      <c r="G1442" s="17">
        <v>180</v>
      </c>
      <c r="H1442" s="17">
        <v>910008.00000000012</v>
      </c>
      <c r="I1442" s="17">
        <v>5055.6000000000004</v>
      </c>
    </row>
    <row r="1443" spans="1:9" ht="60" x14ac:dyDescent="0.25">
      <c r="A1443" s="377"/>
      <c r="B1443" s="465"/>
      <c r="C1443" s="145" t="s">
        <v>476</v>
      </c>
      <c r="D1443" s="146" t="s">
        <v>125</v>
      </c>
      <c r="E1443" s="12" t="s">
        <v>126</v>
      </c>
      <c r="F1443" s="12" t="s">
        <v>121</v>
      </c>
      <c r="G1443" s="15">
        <v>184000</v>
      </c>
      <c r="H1443" s="15">
        <v>184000</v>
      </c>
      <c r="I1443" s="15">
        <v>1</v>
      </c>
    </row>
    <row r="1444" spans="1:9" ht="30" x14ac:dyDescent="0.25">
      <c r="A1444" s="377"/>
      <c r="B1444" s="465">
        <v>4214</v>
      </c>
      <c r="C1444" s="145" t="s">
        <v>477</v>
      </c>
      <c r="D1444" s="146" t="s">
        <v>128</v>
      </c>
      <c r="E1444" s="12" t="s">
        <v>120</v>
      </c>
      <c r="F1444" s="12" t="s">
        <v>121</v>
      </c>
      <c r="G1444" s="15">
        <v>5000000</v>
      </c>
      <c r="H1444" s="15">
        <v>5000000</v>
      </c>
      <c r="I1444" s="15">
        <v>1</v>
      </c>
    </row>
    <row r="1445" spans="1:9" ht="30" x14ac:dyDescent="0.25">
      <c r="A1445" s="377"/>
      <c r="B1445" s="465"/>
      <c r="C1445" s="145" t="s">
        <v>478</v>
      </c>
      <c r="D1445" s="146" t="s">
        <v>130</v>
      </c>
      <c r="E1445" s="12" t="s">
        <v>14</v>
      </c>
      <c r="F1445" s="12" t="s">
        <v>121</v>
      </c>
      <c r="G1445" s="15">
        <v>2280000</v>
      </c>
      <c r="H1445" s="15">
        <v>2280000</v>
      </c>
      <c r="I1445" s="15">
        <v>1</v>
      </c>
    </row>
    <row r="1446" spans="1:9" ht="30" x14ac:dyDescent="0.25">
      <c r="A1446" s="377"/>
      <c r="B1446" s="465"/>
      <c r="C1446" s="143">
        <v>64211130</v>
      </c>
      <c r="D1446" s="144" t="s">
        <v>131</v>
      </c>
      <c r="E1446" s="16" t="s">
        <v>120</v>
      </c>
      <c r="F1446" s="16" t="s">
        <v>121</v>
      </c>
      <c r="G1446" s="17">
        <v>1152000</v>
      </c>
      <c r="H1446" s="17">
        <v>1152000</v>
      </c>
      <c r="I1446" s="17">
        <v>1</v>
      </c>
    </row>
    <row r="1447" spans="1:9" ht="30" x14ac:dyDescent="0.25">
      <c r="A1447" s="377"/>
      <c r="B1447" s="465"/>
      <c r="C1447" s="145" t="s">
        <v>479</v>
      </c>
      <c r="D1447" s="146" t="s">
        <v>133</v>
      </c>
      <c r="E1447" s="12" t="s">
        <v>14</v>
      </c>
      <c r="F1447" s="12" t="s">
        <v>121</v>
      </c>
      <c r="G1447" s="15">
        <v>205000</v>
      </c>
      <c r="H1447" s="15">
        <v>205000</v>
      </c>
      <c r="I1447" s="15">
        <v>1</v>
      </c>
    </row>
    <row r="1448" spans="1:9" ht="45" x14ac:dyDescent="0.25">
      <c r="A1448" s="377"/>
      <c r="B1448" s="465">
        <v>4215</v>
      </c>
      <c r="C1448" s="143">
        <v>66511180</v>
      </c>
      <c r="D1448" s="144" t="s">
        <v>480</v>
      </c>
      <c r="E1448" s="16" t="s">
        <v>120</v>
      </c>
      <c r="F1448" s="16" t="s">
        <v>15</v>
      </c>
      <c r="G1448" s="17">
        <v>130000</v>
      </c>
      <c r="H1448" s="17">
        <v>130000</v>
      </c>
      <c r="I1448" s="17">
        <v>1</v>
      </c>
    </row>
    <row r="1449" spans="1:9" ht="45" x14ac:dyDescent="0.25">
      <c r="A1449" s="377"/>
      <c r="B1449" s="465"/>
      <c r="C1449" s="143">
        <v>66511180</v>
      </c>
      <c r="D1449" s="144" t="s">
        <v>481</v>
      </c>
      <c r="E1449" s="16" t="s">
        <v>120</v>
      </c>
      <c r="F1449" s="16" t="s">
        <v>15</v>
      </c>
      <c r="G1449" s="17">
        <v>130000</v>
      </c>
      <c r="H1449" s="17">
        <v>130000</v>
      </c>
      <c r="I1449" s="17">
        <v>1</v>
      </c>
    </row>
    <row r="1450" spans="1:9" ht="45" x14ac:dyDescent="0.25">
      <c r="A1450" s="377"/>
      <c r="B1450" s="465"/>
      <c r="C1450" s="143">
        <v>66511180</v>
      </c>
      <c r="D1450" s="144" t="s">
        <v>482</v>
      </c>
      <c r="E1450" s="16" t="s">
        <v>120</v>
      </c>
      <c r="F1450" s="16" t="s">
        <v>15</v>
      </c>
      <c r="G1450" s="17">
        <v>95000</v>
      </c>
      <c r="H1450" s="17">
        <v>95000</v>
      </c>
      <c r="I1450" s="17">
        <v>1</v>
      </c>
    </row>
    <row r="1451" spans="1:9" ht="45" x14ac:dyDescent="0.25">
      <c r="A1451" s="377"/>
      <c r="B1451" s="465"/>
      <c r="C1451" s="143">
        <v>66511180</v>
      </c>
      <c r="D1451" s="144" t="s">
        <v>482</v>
      </c>
      <c r="E1451" s="16" t="s">
        <v>120</v>
      </c>
      <c r="F1451" s="16" t="s">
        <v>15</v>
      </c>
      <c r="G1451" s="17">
        <v>95000</v>
      </c>
      <c r="H1451" s="17">
        <v>95000</v>
      </c>
      <c r="I1451" s="17">
        <v>1</v>
      </c>
    </row>
    <row r="1452" spans="1:9" x14ac:dyDescent="0.25">
      <c r="A1452" s="377"/>
      <c r="B1452" s="12">
        <v>4222</v>
      </c>
      <c r="C1452" s="143">
        <v>79991200</v>
      </c>
      <c r="D1452" s="144" t="s">
        <v>483</v>
      </c>
      <c r="E1452" s="16" t="s">
        <v>120</v>
      </c>
      <c r="F1452" s="16" t="s">
        <v>121</v>
      </c>
      <c r="G1452" s="17">
        <v>1000000</v>
      </c>
      <c r="H1452" s="17">
        <v>1000000</v>
      </c>
      <c r="I1452" s="17">
        <v>1</v>
      </c>
    </row>
    <row r="1453" spans="1:9" x14ac:dyDescent="0.25">
      <c r="A1453" s="377"/>
      <c r="B1453" s="12">
        <v>4231</v>
      </c>
      <c r="C1453" s="145" t="s">
        <v>484</v>
      </c>
      <c r="D1453" s="146" t="s">
        <v>485</v>
      </c>
      <c r="E1453" s="12" t="s">
        <v>14</v>
      </c>
      <c r="F1453" s="12" t="s">
        <v>15</v>
      </c>
      <c r="G1453" s="15">
        <v>1000</v>
      </c>
      <c r="H1453" s="15">
        <v>280000</v>
      </c>
      <c r="I1453" s="15">
        <v>280</v>
      </c>
    </row>
    <row r="1454" spans="1:9" ht="30" x14ac:dyDescent="0.25">
      <c r="A1454" s="377"/>
      <c r="B1454" s="465">
        <v>4232</v>
      </c>
      <c r="C1454" s="143">
        <v>72261160</v>
      </c>
      <c r="D1454" s="144" t="s">
        <v>486</v>
      </c>
      <c r="E1454" s="16" t="s">
        <v>120</v>
      </c>
      <c r="F1454" s="16" t="s">
        <v>121</v>
      </c>
      <c r="G1454" s="17">
        <v>234000</v>
      </c>
      <c r="H1454" s="17">
        <v>234000</v>
      </c>
      <c r="I1454" s="17">
        <v>1</v>
      </c>
    </row>
    <row r="1455" spans="1:9" ht="45" x14ac:dyDescent="0.25">
      <c r="A1455" s="377"/>
      <c r="B1455" s="465"/>
      <c r="C1455" s="145" t="s">
        <v>487</v>
      </c>
      <c r="D1455" s="146" t="s">
        <v>488</v>
      </c>
      <c r="E1455" s="12" t="s">
        <v>14</v>
      </c>
      <c r="F1455" s="12" t="s">
        <v>121</v>
      </c>
      <c r="G1455" s="15">
        <v>180000</v>
      </c>
      <c r="H1455" s="15">
        <v>180000</v>
      </c>
      <c r="I1455" s="15">
        <v>1</v>
      </c>
    </row>
    <row r="1456" spans="1:9" ht="30" x14ac:dyDescent="0.25">
      <c r="A1456" s="377"/>
      <c r="B1456" s="12">
        <v>4237</v>
      </c>
      <c r="C1456" s="143">
        <v>79111200</v>
      </c>
      <c r="D1456" s="144" t="s">
        <v>141</v>
      </c>
      <c r="E1456" s="16" t="s">
        <v>120</v>
      </c>
      <c r="F1456" s="16" t="s">
        <v>121</v>
      </c>
      <c r="G1456" s="17">
        <v>1000000</v>
      </c>
      <c r="H1456" s="17">
        <v>1000000</v>
      </c>
      <c r="I1456" s="17">
        <v>1</v>
      </c>
    </row>
    <row r="1457" spans="1:9" x14ac:dyDescent="0.25">
      <c r="A1457" s="377"/>
      <c r="B1457" s="288"/>
      <c r="C1457" s="302"/>
      <c r="D1457" s="302"/>
      <c r="E1457" s="289"/>
      <c r="F1457" s="289"/>
      <c r="G1457" s="17"/>
      <c r="H1457" s="17"/>
      <c r="I1457" s="17"/>
    </row>
    <row r="1458" spans="1:9" ht="30" x14ac:dyDescent="0.25">
      <c r="A1458" s="377"/>
      <c r="B1458" s="12">
        <v>4239</v>
      </c>
      <c r="C1458" s="143">
        <v>79951110</v>
      </c>
      <c r="D1458" s="144" t="s">
        <v>278</v>
      </c>
      <c r="E1458" s="16" t="s">
        <v>14</v>
      </c>
      <c r="F1458" s="16" t="s">
        <v>121</v>
      </c>
      <c r="G1458" s="17">
        <v>900000</v>
      </c>
      <c r="H1458" s="17">
        <v>900000</v>
      </c>
      <c r="I1458" s="17">
        <v>1</v>
      </c>
    </row>
    <row r="1459" spans="1:9" ht="30" x14ac:dyDescent="0.25">
      <c r="A1459" s="377"/>
      <c r="B1459" s="465">
        <v>4241</v>
      </c>
      <c r="C1459" s="145" t="s">
        <v>489</v>
      </c>
      <c r="D1459" s="146" t="s">
        <v>490</v>
      </c>
      <c r="E1459" s="12" t="s">
        <v>126</v>
      </c>
      <c r="F1459" s="12" t="s">
        <v>121</v>
      </c>
      <c r="G1459" s="15">
        <v>700000</v>
      </c>
      <c r="H1459" s="15">
        <v>700000</v>
      </c>
      <c r="I1459" s="15">
        <v>1</v>
      </c>
    </row>
    <row r="1460" spans="1:9" ht="30" x14ac:dyDescent="0.25">
      <c r="A1460" s="377"/>
      <c r="B1460" s="465"/>
      <c r="C1460" s="145" t="s">
        <v>491</v>
      </c>
      <c r="D1460" s="146" t="s">
        <v>492</v>
      </c>
      <c r="E1460" s="12" t="s">
        <v>126</v>
      </c>
      <c r="F1460" s="12" t="s">
        <v>121</v>
      </c>
      <c r="G1460" s="15">
        <v>20000</v>
      </c>
      <c r="H1460" s="15">
        <v>20000</v>
      </c>
      <c r="I1460" s="15">
        <v>1</v>
      </c>
    </row>
    <row r="1461" spans="1:9" ht="30" x14ac:dyDescent="0.25">
      <c r="A1461" s="377"/>
      <c r="B1461" s="465"/>
      <c r="C1461" s="145" t="s">
        <v>493</v>
      </c>
      <c r="D1461" s="146" t="s">
        <v>494</v>
      </c>
      <c r="E1461" s="12" t="s">
        <v>126</v>
      </c>
      <c r="F1461" s="12" t="s">
        <v>121</v>
      </c>
      <c r="G1461" s="15">
        <v>594000</v>
      </c>
      <c r="H1461" s="15">
        <v>594000</v>
      </c>
      <c r="I1461" s="15">
        <v>1</v>
      </c>
    </row>
    <row r="1462" spans="1:9" ht="45" x14ac:dyDescent="0.25">
      <c r="A1462" s="377"/>
      <c r="B1462" s="465"/>
      <c r="C1462" s="145" t="s">
        <v>495</v>
      </c>
      <c r="D1462" s="146" t="s">
        <v>142</v>
      </c>
      <c r="E1462" s="12" t="s">
        <v>120</v>
      </c>
      <c r="F1462" s="12" t="s">
        <v>121</v>
      </c>
      <c r="G1462" s="15">
        <v>131000</v>
      </c>
      <c r="H1462" s="15">
        <v>131000</v>
      </c>
      <c r="I1462" s="15">
        <v>1</v>
      </c>
    </row>
    <row r="1463" spans="1:9" ht="30" x14ac:dyDescent="0.25">
      <c r="A1463" s="377"/>
      <c r="B1463" s="465"/>
      <c r="C1463" s="145" t="s">
        <v>496</v>
      </c>
      <c r="D1463" s="146" t="s">
        <v>497</v>
      </c>
      <c r="E1463" s="12" t="s">
        <v>120</v>
      </c>
      <c r="F1463" s="12" t="s">
        <v>121</v>
      </c>
      <c r="G1463" s="15">
        <v>40000</v>
      </c>
      <c r="H1463" s="15">
        <v>40000</v>
      </c>
      <c r="I1463" s="15">
        <v>1</v>
      </c>
    </row>
    <row r="1464" spans="1:9" x14ac:dyDescent="0.25">
      <c r="A1464" s="377"/>
      <c r="B1464" s="465"/>
      <c r="C1464" s="145" t="s">
        <v>498</v>
      </c>
      <c r="D1464" s="146" t="s">
        <v>499</v>
      </c>
      <c r="E1464" s="12" t="s">
        <v>14</v>
      </c>
      <c r="F1464" s="12" t="s">
        <v>121</v>
      </c>
      <c r="G1464" s="15">
        <v>1000000</v>
      </c>
      <c r="H1464" s="15">
        <v>1000000</v>
      </c>
      <c r="I1464" s="15">
        <v>1</v>
      </c>
    </row>
    <row r="1465" spans="1:9" ht="30" x14ac:dyDescent="0.25">
      <c r="A1465" s="377"/>
      <c r="B1465" s="465">
        <v>4252</v>
      </c>
      <c r="C1465" s="145" t="s">
        <v>500</v>
      </c>
      <c r="D1465" s="146" t="s">
        <v>501</v>
      </c>
      <c r="E1465" s="12" t="s">
        <v>126</v>
      </c>
      <c r="F1465" s="12" t="s">
        <v>121</v>
      </c>
      <c r="G1465" s="15">
        <v>750000</v>
      </c>
      <c r="H1465" s="15">
        <v>750000</v>
      </c>
      <c r="I1465" s="15">
        <v>1</v>
      </c>
    </row>
    <row r="1466" spans="1:9" ht="30" x14ac:dyDescent="0.25">
      <c r="A1466" s="377"/>
      <c r="B1466" s="465"/>
      <c r="C1466" s="145" t="s">
        <v>502</v>
      </c>
      <c r="D1466" s="146" t="s">
        <v>503</v>
      </c>
      <c r="E1466" s="12" t="s">
        <v>126</v>
      </c>
      <c r="F1466" s="12" t="s">
        <v>121</v>
      </c>
      <c r="G1466" s="15">
        <v>1500000</v>
      </c>
      <c r="H1466" s="15">
        <v>1500000</v>
      </c>
      <c r="I1466" s="15">
        <v>1</v>
      </c>
    </row>
    <row r="1467" spans="1:9" ht="30" x14ac:dyDescent="0.25">
      <c r="A1467" s="377"/>
      <c r="B1467" s="465"/>
      <c r="C1467" s="145" t="s">
        <v>504</v>
      </c>
      <c r="D1467" s="146" t="s">
        <v>505</v>
      </c>
      <c r="E1467" s="12" t="s">
        <v>126</v>
      </c>
      <c r="F1467" s="12" t="s">
        <v>121</v>
      </c>
      <c r="G1467" s="15">
        <v>1650000</v>
      </c>
      <c r="H1467" s="15">
        <v>1650000</v>
      </c>
      <c r="I1467" s="15">
        <v>1</v>
      </c>
    </row>
    <row r="1468" spans="1:9" ht="30" x14ac:dyDescent="0.25">
      <c r="A1468" s="377"/>
      <c r="B1468" s="465"/>
      <c r="C1468" s="145" t="s">
        <v>506</v>
      </c>
      <c r="D1468" s="146" t="s">
        <v>507</v>
      </c>
      <c r="E1468" s="12" t="s">
        <v>149</v>
      </c>
      <c r="F1468" s="12" t="s">
        <v>121</v>
      </c>
      <c r="G1468" s="15">
        <v>1000000</v>
      </c>
      <c r="H1468" s="15">
        <v>1000000</v>
      </c>
      <c r="I1468" s="15">
        <v>1</v>
      </c>
    </row>
    <row r="1469" spans="1:9" ht="45" x14ac:dyDescent="0.25">
      <c r="A1469" s="377"/>
      <c r="B1469" s="465"/>
      <c r="C1469" s="145" t="s">
        <v>508</v>
      </c>
      <c r="D1469" s="146" t="s">
        <v>509</v>
      </c>
      <c r="E1469" s="12" t="s">
        <v>149</v>
      </c>
      <c r="F1469" s="12" t="s">
        <v>121</v>
      </c>
      <c r="G1469" s="15">
        <v>1000000</v>
      </c>
      <c r="H1469" s="15">
        <v>1000000</v>
      </c>
      <c r="I1469" s="15">
        <v>1</v>
      </c>
    </row>
    <row r="1470" spans="1:9" ht="30" x14ac:dyDescent="0.25">
      <c r="A1470" s="377"/>
      <c r="B1470" s="465"/>
      <c r="C1470" s="145" t="s">
        <v>510</v>
      </c>
      <c r="D1470" s="146" t="s">
        <v>151</v>
      </c>
      <c r="E1470" s="12" t="s">
        <v>149</v>
      </c>
      <c r="F1470" s="12" t="s">
        <v>121</v>
      </c>
      <c r="G1470" s="15">
        <v>2100000</v>
      </c>
      <c r="H1470" s="15">
        <v>2100000</v>
      </c>
      <c r="I1470" s="15">
        <v>1</v>
      </c>
    </row>
    <row r="1471" spans="1:9" ht="45" x14ac:dyDescent="0.25">
      <c r="A1471" s="377"/>
      <c r="B1471" s="465"/>
      <c r="C1471" s="145" t="s">
        <v>511</v>
      </c>
      <c r="D1471" s="146" t="s">
        <v>512</v>
      </c>
      <c r="E1471" s="12" t="s">
        <v>149</v>
      </c>
      <c r="F1471" s="12" t="s">
        <v>121</v>
      </c>
      <c r="G1471" s="15">
        <v>500000</v>
      </c>
      <c r="H1471" s="15">
        <v>500000</v>
      </c>
      <c r="I1471" s="15">
        <v>1</v>
      </c>
    </row>
    <row r="1472" spans="1:9" x14ac:dyDescent="0.25">
      <c r="A1472" s="377"/>
      <c r="B1472" s="383" t="s">
        <v>513</v>
      </c>
      <c r="C1472" s="383"/>
      <c r="D1472" s="383"/>
      <c r="E1472" s="383"/>
      <c r="F1472" s="383"/>
      <c r="G1472" s="383"/>
      <c r="H1472" s="2">
        <v>19929500</v>
      </c>
      <c r="I1472" s="2"/>
    </row>
    <row r="1473" spans="1:9" x14ac:dyDescent="0.25">
      <c r="A1473" s="377"/>
      <c r="B1473" s="467" t="s">
        <v>154</v>
      </c>
      <c r="C1473" s="467"/>
      <c r="D1473" s="467"/>
      <c r="E1473" s="467"/>
      <c r="F1473" s="467"/>
      <c r="G1473" s="467"/>
      <c r="H1473" s="75">
        <v>19929500</v>
      </c>
      <c r="I1473" s="75"/>
    </row>
    <row r="1474" spans="1:9" ht="60" x14ac:dyDescent="0.25">
      <c r="A1474" s="377"/>
      <c r="B1474" s="12">
        <v>5113</v>
      </c>
      <c r="C1474" s="143">
        <v>45461100</v>
      </c>
      <c r="D1474" s="144" t="s">
        <v>514</v>
      </c>
      <c r="E1474" s="16" t="s">
        <v>126</v>
      </c>
      <c r="F1474" s="16" t="s">
        <v>121</v>
      </c>
      <c r="G1474" s="17">
        <v>19929500</v>
      </c>
      <c r="H1474" s="17">
        <v>19929500</v>
      </c>
      <c r="I1474" s="17">
        <v>1</v>
      </c>
    </row>
    <row r="1475" spans="1:9" x14ac:dyDescent="0.25">
      <c r="A1475" s="377"/>
      <c r="B1475" s="467" t="s">
        <v>118</v>
      </c>
      <c r="C1475" s="467"/>
      <c r="D1475" s="467"/>
      <c r="E1475" s="467"/>
      <c r="F1475" s="467"/>
      <c r="G1475" s="467"/>
      <c r="H1475" s="75">
        <v>0</v>
      </c>
      <c r="I1475" s="75"/>
    </row>
    <row r="1476" spans="1:9" ht="45" x14ac:dyDescent="0.25">
      <c r="A1476" s="377"/>
      <c r="B1476" s="12">
        <v>4251</v>
      </c>
      <c r="C1476" s="145" t="s">
        <v>5541</v>
      </c>
      <c r="D1476" s="146" t="s">
        <v>515</v>
      </c>
      <c r="E1476" s="95" t="s">
        <v>126</v>
      </c>
      <c r="F1476" s="95" t="s">
        <v>121</v>
      </c>
      <c r="G1476" s="95">
        <v>70000</v>
      </c>
      <c r="H1476" s="95">
        <f>G1476*I1476</f>
        <v>70000</v>
      </c>
      <c r="I1476" s="95">
        <v>1</v>
      </c>
    </row>
    <row r="1477" spans="1:9" ht="45" x14ac:dyDescent="0.25">
      <c r="A1477" s="377"/>
      <c r="B1477" s="12">
        <v>5113</v>
      </c>
      <c r="C1477" s="143">
        <v>98111140</v>
      </c>
      <c r="D1477" s="144" t="s">
        <v>516</v>
      </c>
      <c r="E1477" s="16" t="s">
        <v>120</v>
      </c>
      <c r="F1477" s="16" t="s">
        <v>121</v>
      </c>
      <c r="G1477" s="17">
        <v>0</v>
      </c>
      <c r="H1477" s="17">
        <v>0</v>
      </c>
      <c r="I1477" s="17">
        <v>1</v>
      </c>
    </row>
    <row r="1478" spans="1:9" x14ac:dyDescent="0.25">
      <c r="A1478" s="377"/>
      <c r="B1478" s="383" t="s">
        <v>517</v>
      </c>
      <c r="C1478" s="383"/>
      <c r="D1478" s="383"/>
      <c r="E1478" s="383"/>
      <c r="F1478" s="383"/>
      <c r="G1478" s="383"/>
      <c r="H1478" s="2">
        <v>799600</v>
      </c>
      <c r="I1478" s="2"/>
    </row>
    <row r="1479" spans="1:9" x14ac:dyDescent="0.25">
      <c r="A1479" s="377"/>
      <c r="B1479" s="467" t="s">
        <v>118</v>
      </c>
      <c r="C1479" s="467"/>
      <c r="D1479" s="467"/>
      <c r="E1479" s="467"/>
      <c r="F1479" s="467"/>
      <c r="G1479" s="467"/>
      <c r="H1479" s="75">
        <v>799600</v>
      </c>
      <c r="I1479" s="75"/>
    </row>
    <row r="1480" spans="1:9" x14ac:dyDescent="0.25">
      <c r="A1480" s="377"/>
      <c r="B1480" s="12">
        <v>4861</v>
      </c>
      <c r="C1480" s="143">
        <v>98391200</v>
      </c>
      <c r="D1480" s="144" t="s">
        <v>518</v>
      </c>
      <c r="E1480" s="16" t="s">
        <v>149</v>
      </c>
      <c r="F1480" s="16" t="s">
        <v>121</v>
      </c>
      <c r="G1480" s="17">
        <v>799600</v>
      </c>
      <c r="H1480" s="17">
        <v>799600</v>
      </c>
      <c r="I1480" s="17">
        <v>1</v>
      </c>
    </row>
    <row r="1481" spans="1:9" x14ac:dyDescent="0.25">
      <c r="A1481" s="377"/>
      <c r="B1481" s="383" t="s">
        <v>153</v>
      </c>
      <c r="C1481" s="383"/>
      <c r="D1481" s="383"/>
      <c r="E1481" s="383"/>
      <c r="F1481" s="383"/>
      <c r="G1481" s="383"/>
      <c r="H1481" s="2">
        <v>8000000</v>
      </c>
      <c r="I1481" s="2"/>
    </row>
    <row r="1482" spans="1:9" x14ac:dyDescent="0.25">
      <c r="A1482" s="377"/>
      <c r="B1482" s="467" t="s">
        <v>154</v>
      </c>
      <c r="C1482" s="467"/>
      <c r="D1482" s="467"/>
      <c r="E1482" s="467"/>
      <c r="F1482" s="467"/>
      <c r="G1482" s="467"/>
      <c r="H1482" s="75">
        <v>7200000</v>
      </c>
      <c r="I1482" s="75"/>
    </row>
    <row r="1483" spans="1:9" ht="30" x14ac:dyDescent="0.25">
      <c r="A1483" s="377"/>
      <c r="B1483" s="465">
        <v>5134</v>
      </c>
      <c r="C1483" s="143">
        <v>71241200</v>
      </c>
      <c r="D1483" s="144" t="s">
        <v>519</v>
      </c>
      <c r="E1483" s="16" t="s">
        <v>520</v>
      </c>
      <c r="F1483" s="16" t="s">
        <v>121</v>
      </c>
      <c r="G1483" s="17">
        <v>6200000</v>
      </c>
      <c r="H1483" s="17">
        <v>6200000</v>
      </c>
      <c r="I1483" s="17">
        <v>1</v>
      </c>
    </row>
    <row r="1484" spans="1:9" ht="45" x14ac:dyDescent="0.25">
      <c r="A1484" s="377"/>
      <c r="B1484" s="465"/>
      <c r="C1484" s="24" t="s">
        <v>521</v>
      </c>
      <c r="D1484" s="25" t="s">
        <v>522</v>
      </c>
      <c r="E1484" s="24" t="s">
        <v>520</v>
      </c>
      <c r="F1484" s="24" t="s">
        <v>121</v>
      </c>
      <c r="G1484" s="26">
        <v>1000000</v>
      </c>
      <c r="H1484" s="26">
        <v>1000000</v>
      </c>
      <c r="I1484" s="26">
        <v>1</v>
      </c>
    </row>
    <row r="1485" spans="1:9" ht="30" x14ac:dyDescent="0.25">
      <c r="A1485" s="377"/>
      <c r="B1485" s="465"/>
      <c r="C1485" s="143">
        <v>71241200</v>
      </c>
      <c r="D1485" s="144" t="s">
        <v>519</v>
      </c>
      <c r="E1485" s="16" t="s">
        <v>520</v>
      </c>
      <c r="F1485" s="16" t="s">
        <v>121</v>
      </c>
      <c r="G1485" s="17">
        <v>0</v>
      </c>
      <c r="H1485" s="17">
        <v>0</v>
      </c>
      <c r="I1485" s="17">
        <v>1</v>
      </c>
    </row>
    <row r="1486" spans="1:9" x14ac:dyDescent="0.25">
      <c r="A1486" s="377"/>
      <c r="B1486" s="467" t="s">
        <v>118</v>
      </c>
      <c r="C1486" s="467"/>
      <c r="D1486" s="467"/>
      <c r="E1486" s="467"/>
      <c r="F1486" s="467"/>
      <c r="G1486" s="467"/>
      <c r="H1486" s="75">
        <v>800000</v>
      </c>
      <c r="I1486" s="75"/>
    </row>
    <row r="1487" spans="1:9" x14ac:dyDescent="0.25">
      <c r="A1487" s="377"/>
      <c r="B1487" s="12">
        <v>5134</v>
      </c>
      <c r="C1487" s="147" t="s">
        <v>523</v>
      </c>
      <c r="D1487" s="146" t="s">
        <v>164</v>
      </c>
      <c r="E1487" s="12" t="s">
        <v>126</v>
      </c>
      <c r="F1487" s="12" t="s">
        <v>121</v>
      </c>
      <c r="G1487" s="15">
        <v>800000</v>
      </c>
      <c r="H1487" s="15">
        <v>800000</v>
      </c>
      <c r="I1487" s="15">
        <v>1</v>
      </c>
    </row>
    <row r="1488" spans="1:9" x14ac:dyDescent="0.25">
      <c r="A1488" s="377"/>
      <c r="B1488" s="383" t="s">
        <v>524</v>
      </c>
      <c r="C1488" s="383"/>
      <c r="D1488" s="383"/>
      <c r="E1488" s="383"/>
      <c r="F1488" s="383"/>
      <c r="G1488" s="383"/>
      <c r="H1488" s="2">
        <v>1500000</v>
      </c>
      <c r="I1488" s="2"/>
    </row>
    <row r="1489" spans="1:9" x14ac:dyDescent="0.25">
      <c r="A1489" s="377"/>
      <c r="B1489" s="467" t="s">
        <v>118</v>
      </c>
      <c r="C1489" s="467"/>
      <c r="D1489" s="467"/>
      <c r="E1489" s="467"/>
      <c r="F1489" s="467"/>
      <c r="G1489" s="467"/>
      <c r="H1489" s="75">
        <v>1500000</v>
      </c>
      <c r="I1489" s="75"/>
    </row>
    <row r="1490" spans="1:9" ht="60" x14ac:dyDescent="0.25">
      <c r="A1490" s="377"/>
      <c r="B1490" s="12">
        <v>4239</v>
      </c>
      <c r="C1490" s="143">
        <v>60171100</v>
      </c>
      <c r="D1490" s="144" t="s">
        <v>525</v>
      </c>
      <c r="E1490" s="16" t="s">
        <v>14</v>
      </c>
      <c r="F1490" s="16" t="s">
        <v>121</v>
      </c>
      <c r="G1490" s="17">
        <v>1500000</v>
      </c>
      <c r="H1490" s="17">
        <v>1500000</v>
      </c>
      <c r="I1490" s="17">
        <v>1</v>
      </c>
    </row>
    <row r="1491" spans="1:9" x14ac:dyDescent="0.25">
      <c r="A1491" s="377"/>
      <c r="B1491" s="383" t="s">
        <v>165</v>
      </c>
      <c r="C1491" s="383"/>
      <c r="D1491" s="383"/>
      <c r="E1491" s="383"/>
      <c r="F1491" s="383"/>
      <c r="G1491" s="383"/>
      <c r="H1491" s="2">
        <v>148189560</v>
      </c>
      <c r="I1491" s="2"/>
    </row>
    <row r="1492" spans="1:9" x14ac:dyDescent="0.25">
      <c r="A1492" s="377"/>
      <c r="B1492" s="467" t="s">
        <v>154</v>
      </c>
      <c r="C1492" s="467"/>
      <c r="D1492" s="467"/>
      <c r="E1492" s="467"/>
      <c r="F1492" s="467"/>
      <c r="G1492" s="467"/>
      <c r="H1492" s="75">
        <v>145294560</v>
      </c>
      <c r="I1492" s="75"/>
    </row>
    <row r="1493" spans="1:9" ht="30" x14ac:dyDescent="0.25">
      <c r="A1493" s="377"/>
      <c r="B1493" s="12">
        <v>4251</v>
      </c>
      <c r="C1493" s="147" t="s">
        <v>526</v>
      </c>
      <c r="D1493" s="146" t="s">
        <v>167</v>
      </c>
      <c r="E1493" s="12" t="s">
        <v>149</v>
      </c>
      <c r="F1493" s="12" t="s">
        <v>121</v>
      </c>
      <c r="G1493" s="15">
        <v>145294560</v>
      </c>
      <c r="H1493" s="15">
        <v>145294560</v>
      </c>
      <c r="I1493" s="15">
        <v>1</v>
      </c>
    </row>
    <row r="1494" spans="1:9" x14ac:dyDescent="0.25">
      <c r="A1494" s="377"/>
      <c r="B1494" s="467" t="s">
        <v>118</v>
      </c>
      <c r="C1494" s="467"/>
      <c r="D1494" s="467"/>
      <c r="E1494" s="467"/>
      <c r="F1494" s="467"/>
      <c r="G1494" s="467"/>
      <c r="H1494" s="75">
        <v>2895000</v>
      </c>
      <c r="I1494" s="75"/>
    </row>
    <row r="1495" spans="1:9" ht="30" x14ac:dyDescent="0.25">
      <c r="A1495" s="377"/>
      <c r="B1495" s="12">
        <v>4251</v>
      </c>
      <c r="C1495" s="145" t="s">
        <v>527</v>
      </c>
      <c r="D1495" s="146" t="s">
        <v>168</v>
      </c>
      <c r="E1495" s="12" t="s">
        <v>520</v>
      </c>
      <c r="F1495" s="12" t="s">
        <v>121</v>
      </c>
      <c r="G1495" s="15">
        <v>2895000</v>
      </c>
      <c r="H1495" s="15">
        <v>2895000</v>
      </c>
      <c r="I1495" s="15">
        <v>1</v>
      </c>
    </row>
    <row r="1496" spans="1:9" x14ac:dyDescent="0.25">
      <c r="A1496" s="377"/>
      <c r="B1496" s="383" t="s">
        <v>169</v>
      </c>
      <c r="C1496" s="383"/>
      <c r="D1496" s="383"/>
      <c r="E1496" s="383"/>
      <c r="F1496" s="383"/>
      <c r="G1496" s="383"/>
      <c r="H1496" s="2">
        <v>20675390</v>
      </c>
      <c r="I1496" s="2"/>
    </row>
    <row r="1497" spans="1:9" x14ac:dyDescent="0.25">
      <c r="A1497" s="377"/>
      <c r="B1497" s="467" t="s">
        <v>154</v>
      </c>
      <c r="C1497" s="467"/>
      <c r="D1497" s="467"/>
      <c r="E1497" s="467"/>
      <c r="F1497" s="467"/>
      <c r="G1497" s="467"/>
      <c r="H1497" s="75">
        <v>20261890</v>
      </c>
      <c r="I1497" s="75"/>
    </row>
    <row r="1498" spans="1:9" ht="30" x14ac:dyDescent="0.25">
      <c r="A1498" s="377"/>
      <c r="B1498" s="12">
        <v>4251</v>
      </c>
      <c r="C1498" s="147" t="s">
        <v>528</v>
      </c>
      <c r="D1498" s="146" t="s">
        <v>529</v>
      </c>
      <c r="E1498" s="12" t="s">
        <v>126</v>
      </c>
      <c r="F1498" s="12" t="s">
        <v>121</v>
      </c>
      <c r="G1498" s="15">
        <v>20261890</v>
      </c>
      <c r="H1498" s="15">
        <v>20261890</v>
      </c>
      <c r="I1498" s="15">
        <v>1</v>
      </c>
    </row>
    <row r="1499" spans="1:9" x14ac:dyDescent="0.25">
      <c r="A1499" s="377"/>
      <c r="B1499" s="467" t="s">
        <v>118</v>
      </c>
      <c r="C1499" s="467"/>
      <c r="D1499" s="467"/>
      <c r="E1499" s="467"/>
      <c r="F1499" s="467"/>
      <c r="G1499" s="467"/>
      <c r="H1499" s="75">
        <v>413500</v>
      </c>
      <c r="I1499" s="75"/>
    </row>
    <row r="1500" spans="1:9" ht="30" x14ac:dyDescent="0.25">
      <c r="A1500" s="377"/>
      <c r="B1500" s="12">
        <v>4251</v>
      </c>
      <c r="C1500" s="145" t="s">
        <v>530</v>
      </c>
      <c r="D1500" s="146" t="s">
        <v>168</v>
      </c>
      <c r="E1500" s="12" t="s">
        <v>520</v>
      </c>
      <c r="F1500" s="12" t="s">
        <v>121</v>
      </c>
      <c r="G1500" s="15">
        <v>413500</v>
      </c>
      <c r="H1500" s="15">
        <v>413500</v>
      </c>
      <c r="I1500" s="15">
        <v>1</v>
      </c>
    </row>
    <row r="1501" spans="1:9" x14ac:dyDescent="0.25">
      <c r="A1501" s="377"/>
      <c r="B1501" s="383" t="s">
        <v>173</v>
      </c>
      <c r="C1501" s="383"/>
      <c r="D1501" s="383"/>
      <c r="E1501" s="383"/>
      <c r="F1501" s="383"/>
      <c r="G1501" s="383"/>
      <c r="H1501" s="2">
        <v>20000000</v>
      </c>
      <c r="I1501" s="2"/>
    </row>
    <row r="1502" spans="1:9" x14ac:dyDescent="0.25">
      <c r="A1502" s="377"/>
      <c r="B1502" s="467" t="s">
        <v>154</v>
      </c>
      <c r="C1502" s="467"/>
      <c r="D1502" s="467"/>
      <c r="E1502" s="467"/>
      <c r="F1502" s="467"/>
      <c r="G1502" s="467"/>
      <c r="H1502" s="75">
        <v>20000000</v>
      </c>
      <c r="I1502" s="75"/>
    </row>
    <row r="1503" spans="1:9" x14ac:dyDescent="0.25">
      <c r="A1503" s="377"/>
      <c r="B1503" s="12">
        <v>5113</v>
      </c>
      <c r="C1503" s="143">
        <v>45411100</v>
      </c>
      <c r="D1503" s="144" t="s">
        <v>531</v>
      </c>
      <c r="E1503" s="16" t="s">
        <v>126</v>
      </c>
      <c r="F1503" s="16" t="s">
        <v>121</v>
      </c>
      <c r="G1503" s="27">
        <v>20000000</v>
      </c>
      <c r="H1503" s="27">
        <v>20000000</v>
      </c>
      <c r="I1503" s="17">
        <v>1</v>
      </c>
    </row>
    <row r="1504" spans="1:9" x14ac:dyDescent="0.25">
      <c r="A1504" s="377"/>
      <c r="B1504" s="467" t="s">
        <v>118</v>
      </c>
      <c r="C1504" s="467"/>
      <c r="D1504" s="467"/>
      <c r="E1504" s="467"/>
      <c r="F1504" s="467"/>
      <c r="G1504" s="467"/>
      <c r="H1504" s="75">
        <v>0</v>
      </c>
      <c r="I1504" s="75"/>
    </row>
    <row r="1505" spans="1:9" ht="30" x14ac:dyDescent="0.25">
      <c r="A1505" s="377"/>
      <c r="B1505" s="12">
        <v>5113</v>
      </c>
      <c r="C1505" s="143">
        <v>71351540</v>
      </c>
      <c r="D1505" s="144" t="s">
        <v>168</v>
      </c>
      <c r="E1505" s="16" t="s">
        <v>520</v>
      </c>
      <c r="F1505" s="16" t="s">
        <v>121</v>
      </c>
      <c r="G1505" s="17">
        <v>0</v>
      </c>
      <c r="H1505" s="17">
        <v>0</v>
      </c>
      <c r="I1505" s="17">
        <v>1</v>
      </c>
    </row>
    <row r="1506" spans="1:9" ht="30" x14ac:dyDescent="0.25">
      <c r="A1506" s="377"/>
      <c r="B1506" s="12">
        <v>5113</v>
      </c>
      <c r="C1506" s="143">
        <v>98111140</v>
      </c>
      <c r="D1506" s="144" t="s">
        <v>532</v>
      </c>
      <c r="E1506" s="16" t="s">
        <v>120</v>
      </c>
      <c r="F1506" s="16" t="s">
        <v>121</v>
      </c>
      <c r="G1506" s="17">
        <v>0</v>
      </c>
      <c r="H1506" s="17">
        <v>0</v>
      </c>
      <c r="I1506" s="17">
        <v>1</v>
      </c>
    </row>
    <row r="1507" spans="1:9" x14ac:dyDescent="0.25">
      <c r="A1507" s="377"/>
      <c r="B1507" s="383" t="s">
        <v>533</v>
      </c>
      <c r="C1507" s="383"/>
      <c r="D1507" s="383"/>
      <c r="E1507" s="383"/>
      <c r="F1507" s="383"/>
      <c r="G1507" s="383"/>
      <c r="H1507" s="2">
        <v>20000000</v>
      </c>
      <c r="I1507" s="2"/>
    </row>
    <row r="1508" spans="1:9" x14ac:dyDescent="0.25">
      <c r="A1508" s="377"/>
      <c r="B1508" s="467" t="s">
        <v>154</v>
      </c>
      <c r="C1508" s="467"/>
      <c r="D1508" s="467"/>
      <c r="E1508" s="467"/>
      <c r="F1508" s="467"/>
      <c r="G1508" s="467"/>
      <c r="H1508" s="75">
        <v>20000000</v>
      </c>
      <c r="I1508" s="75"/>
    </row>
    <row r="1509" spans="1:9" ht="30" x14ac:dyDescent="0.25">
      <c r="A1509" s="377"/>
      <c r="B1509" s="16">
        <v>5113</v>
      </c>
      <c r="C1509" s="143">
        <v>45231200</v>
      </c>
      <c r="D1509" s="144" t="s">
        <v>534</v>
      </c>
      <c r="E1509" s="16" t="s">
        <v>126</v>
      </c>
      <c r="F1509" s="16" t="s">
        <v>121</v>
      </c>
      <c r="G1509" s="17">
        <v>20000000</v>
      </c>
      <c r="H1509" s="17">
        <v>20000000</v>
      </c>
      <c r="I1509" s="17">
        <v>1</v>
      </c>
    </row>
    <row r="1510" spans="1:9" x14ac:dyDescent="0.25">
      <c r="A1510" s="377"/>
      <c r="B1510" s="496" t="s">
        <v>118</v>
      </c>
      <c r="C1510" s="496"/>
      <c r="D1510" s="496"/>
      <c r="E1510" s="496"/>
      <c r="F1510" s="496"/>
      <c r="G1510" s="496"/>
      <c r="H1510" s="28">
        <v>0</v>
      </c>
      <c r="I1510" s="28"/>
    </row>
    <row r="1511" spans="1:9" ht="30" x14ac:dyDescent="0.25">
      <c r="A1511" s="377"/>
      <c r="B1511" s="16">
        <v>5113</v>
      </c>
      <c r="C1511" s="143">
        <v>71351540</v>
      </c>
      <c r="D1511" s="144" t="s">
        <v>168</v>
      </c>
      <c r="E1511" s="16" t="s">
        <v>520</v>
      </c>
      <c r="F1511" s="16" t="s">
        <v>121</v>
      </c>
      <c r="G1511" s="17">
        <v>0</v>
      </c>
      <c r="H1511" s="17">
        <v>0</v>
      </c>
      <c r="I1511" s="17">
        <v>1</v>
      </c>
    </row>
    <row r="1512" spans="1:9" ht="30" x14ac:dyDescent="0.25">
      <c r="A1512" s="377"/>
      <c r="B1512" s="16">
        <v>5113</v>
      </c>
      <c r="C1512" s="143">
        <v>98111140</v>
      </c>
      <c r="D1512" s="144" t="s">
        <v>532</v>
      </c>
      <c r="E1512" s="16" t="s">
        <v>120</v>
      </c>
      <c r="F1512" s="16" t="s">
        <v>121</v>
      </c>
      <c r="G1512" s="17">
        <v>0</v>
      </c>
      <c r="H1512" s="17">
        <v>0</v>
      </c>
      <c r="I1512" s="17">
        <v>1</v>
      </c>
    </row>
    <row r="1513" spans="1:9" x14ac:dyDescent="0.25">
      <c r="A1513" s="377"/>
      <c r="B1513" s="383" t="s">
        <v>535</v>
      </c>
      <c r="C1513" s="383"/>
      <c r="D1513" s="383"/>
      <c r="E1513" s="383"/>
      <c r="F1513" s="383"/>
      <c r="G1513" s="383"/>
      <c r="H1513" s="2">
        <v>32000000</v>
      </c>
      <c r="I1513" s="2"/>
    </row>
    <row r="1514" spans="1:9" x14ac:dyDescent="0.25">
      <c r="A1514" s="377"/>
      <c r="B1514" s="467" t="s">
        <v>154</v>
      </c>
      <c r="C1514" s="467"/>
      <c r="D1514" s="467"/>
      <c r="E1514" s="467"/>
      <c r="F1514" s="467"/>
      <c r="G1514" s="467"/>
      <c r="H1514" s="75">
        <v>30000000</v>
      </c>
      <c r="I1514" s="75"/>
    </row>
    <row r="1515" spans="1:9" ht="30" x14ac:dyDescent="0.25">
      <c r="A1515" s="377"/>
      <c r="B1515" s="12">
        <v>5113</v>
      </c>
      <c r="C1515" s="143">
        <v>45611300</v>
      </c>
      <c r="D1515" s="144" t="s">
        <v>536</v>
      </c>
      <c r="E1515" s="16" t="s">
        <v>126</v>
      </c>
      <c r="F1515" s="16" t="s">
        <v>121</v>
      </c>
      <c r="G1515" s="17">
        <v>30000000</v>
      </c>
      <c r="H1515" s="17">
        <v>30000000</v>
      </c>
      <c r="I1515" s="17">
        <v>1</v>
      </c>
    </row>
    <row r="1516" spans="1:9" x14ac:dyDescent="0.25">
      <c r="A1516" s="377"/>
      <c r="B1516" s="467" t="s">
        <v>118</v>
      </c>
      <c r="C1516" s="467"/>
      <c r="D1516" s="467"/>
      <c r="E1516" s="467"/>
      <c r="F1516" s="467"/>
      <c r="G1516" s="467"/>
      <c r="H1516" s="75">
        <v>2000000</v>
      </c>
      <c r="I1516" s="75"/>
    </row>
    <row r="1517" spans="1:9" x14ac:dyDescent="0.25">
      <c r="A1517" s="377"/>
      <c r="B1517" s="12">
        <v>4213</v>
      </c>
      <c r="C1517" s="147" t="s">
        <v>537</v>
      </c>
      <c r="D1517" s="146" t="s">
        <v>538</v>
      </c>
      <c r="E1517" s="12" t="s">
        <v>126</v>
      </c>
      <c r="F1517" s="12" t="s">
        <v>121</v>
      </c>
      <c r="G1517" s="15">
        <v>2000000</v>
      </c>
      <c r="H1517" s="15">
        <v>2000000</v>
      </c>
      <c r="I1517" s="15">
        <v>1</v>
      </c>
    </row>
    <row r="1518" spans="1:9" ht="30" x14ac:dyDescent="0.25">
      <c r="A1518" s="377"/>
      <c r="B1518" s="12">
        <v>5113</v>
      </c>
      <c r="C1518" s="143">
        <v>71351540</v>
      </c>
      <c r="D1518" s="144" t="s">
        <v>168</v>
      </c>
      <c r="E1518" s="16" t="s">
        <v>520</v>
      </c>
      <c r="F1518" s="16" t="s">
        <v>121</v>
      </c>
      <c r="G1518" s="17">
        <v>0</v>
      </c>
      <c r="H1518" s="17">
        <v>0</v>
      </c>
      <c r="I1518" s="17">
        <v>1</v>
      </c>
    </row>
    <row r="1519" spans="1:9" ht="30" x14ac:dyDescent="0.25">
      <c r="A1519" s="377"/>
      <c r="B1519" s="12">
        <v>5113</v>
      </c>
      <c r="C1519" s="143">
        <v>98111140</v>
      </c>
      <c r="D1519" s="144" t="s">
        <v>532</v>
      </c>
      <c r="E1519" s="16" t="s">
        <v>120</v>
      </c>
      <c r="F1519" s="16" t="s">
        <v>121</v>
      </c>
      <c r="G1519" s="17">
        <v>0</v>
      </c>
      <c r="H1519" s="17">
        <v>0</v>
      </c>
      <c r="I1519" s="17">
        <v>1</v>
      </c>
    </row>
    <row r="1520" spans="1:9" x14ac:dyDescent="0.25">
      <c r="A1520" s="377"/>
      <c r="B1520" s="383" t="s">
        <v>175</v>
      </c>
      <c r="C1520" s="383"/>
      <c r="D1520" s="383"/>
      <c r="E1520" s="383"/>
      <c r="F1520" s="383"/>
      <c r="G1520" s="383"/>
      <c r="H1520" s="2">
        <v>6748500</v>
      </c>
      <c r="I1520" s="2"/>
    </row>
    <row r="1521" spans="1:9" x14ac:dyDescent="0.25">
      <c r="A1521" s="377"/>
      <c r="B1521" s="467" t="s">
        <v>154</v>
      </c>
      <c r="C1521" s="467"/>
      <c r="D1521" s="467"/>
      <c r="E1521" s="467"/>
      <c r="F1521" s="467"/>
      <c r="G1521" s="467"/>
      <c r="H1521" s="75">
        <v>6748500</v>
      </c>
      <c r="I1521" s="75"/>
    </row>
    <row r="1522" spans="1:9" ht="30" x14ac:dyDescent="0.25">
      <c r="A1522" s="377"/>
      <c r="B1522" s="12">
        <v>4251</v>
      </c>
      <c r="C1522" s="143">
        <v>45461100</v>
      </c>
      <c r="D1522" s="144" t="s">
        <v>539</v>
      </c>
      <c r="E1522" s="16" t="s">
        <v>126</v>
      </c>
      <c r="F1522" s="16" t="s">
        <v>121</v>
      </c>
      <c r="G1522" s="17">
        <v>6748500</v>
      </c>
      <c r="H1522" s="17">
        <v>6748500</v>
      </c>
      <c r="I1522" s="17">
        <v>1</v>
      </c>
    </row>
    <row r="1523" spans="1:9" x14ac:dyDescent="0.25">
      <c r="A1523" s="377"/>
      <c r="B1523" s="467" t="s">
        <v>118</v>
      </c>
      <c r="C1523" s="467"/>
      <c r="D1523" s="467"/>
      <c r="E1523" s="467"/>
      <c r="F1523" s="467"/>
      <c r="G1523" s="467"/>
      <c r="H1523" s="75">
        <v>0</v>
      </c>
      <c r="I1523" s="75"/>
    </row>
    <row r="1524" spans="1:9" ht="30" x14ac:dyDescent="0.25">
      <c r="A1524" s="377"/>
      <c r="B1524" s="12">
        <v>4251</v>
      </c>
      <c r="C1524" s="143">
        <v>71351540</v>
      </c>
      <c r="D1524" s="144" t="s">
        <v>168</v>
      </c>
      <c r="E1524" s="16" t="s">
        <v>520</v>
      </c>
      <c r="F1524" s="16" t="s">
        <v>121</v>
      </c>
      <c r="G1524" s="17">
        <v>0</v>
      </c>
      <c r="H1524" s="17">
        <v>0</v>
      </c>
      <c r="I1524" s="17">
        <v>1</v>
      </c>
    </row>
    <row r="1525" spans="1:9" x14ac:dyDescent="0.25">
      <c r="A1525" s="377"/>
      <c r="B1525" s="383" t="s">
        <v>540</v>
      </c>
      <c r="C1525" s="383"/>
      <c r="D1525" s="383"/>
      <c r="E1525" s="383"/>
      <c r="F1525" s="383"/>
      <c r="G1525" s="383"/>
      <c r="H1525" s="2">
        <v>3024000</v>
      </c>
      <c r="I1525" s="2"/>
    </row>
    <row r="1526" spans="1:9" x14ac:dyDescent="0.25">
      <c r="A1526" s="377"/>
      <c r="B1526" s="467" t="s">
        <v>154</v>
      </c>
      <c r="C1526" s="467"/>
      <c r="D1526" s="467"/>
      <c r="E1526" s="467"/>
      <c r="F1526" s="467"/>
      <c r="G1526" s="467"/>
      <c r="H1526" s="75">
        <v>3024000</v>
      </c>
      <c r="I1526" s="75"/>
    </row>
    <row r="1527" spans="1:9" ht="30" x14ac:dyDescent="0.25">
      <c r="A1527" s="377"/>
      <c r="B1527" s="12">
        <v>5112</v>
      </c>
      <c r="C1527" s="143">
        <v>45221142</v>
      </c>
      <c r="D1527" s="144" t="s">
        <v>171</v>
      </c>
      <c r="E1527" s="16" t="s">
        <v>126</v>
      </c>
      <c r="F1527" s="16" t="s">
        <v>121</v>
      </c>
      <c r="G1527" s="17">
        <v>3024000</v>
      </c>
      <c r="H1527" s="17">
        <v>3024000</v>
      </c>
      <c r="I1527" s="17">
        <v>1</v>
      </c>
    </row>
    <row r="1528" spans="1:9" x14ac:dyDescent="0.25">
      <c r="A1528" s="377"/>
      <c r="B1528" s="467" t="s">
        <v>118</v>
      </c>
      <c r="C1528" s="467"/>
      <c r="D1528" s="467"/>
      <c r="E1528" s="467"/>
      <c r="F1528" s="467"/>
      <c r="G1528" s="467"/>
      <c r="H1528" s="75">
        <v>0</v>
      </c>
      <c r="I1528" s="75"/>
    </row>
    <row r="1529" spans="1:9" ht="30" x14ac:dyDescent="0.25">
      <c r="A1529" s="377"/>
      <c r="B1529" s="12">
        <v>5112</v>
      </c>
      <c r="C1529" s="143">
        <v>71351540</v>
      </c>
      <c r="D1529" s="144" t="s">
        <v>168</v>
      </c>
      <c r="E1529" s="16" t="s">
        <v>520</v>
      </c>
      <c r="F1529" s="16" t="s">
        <v>121</v>
      </c>
      <c r="G1529" s="17">
        <v>0</v>
      </c>
      <c r="H1529" s="17">
        <v>0</v>
      </c>
      <c r="I1529" s="17">
        <v>1</v>
      </c>
    </row>
    <row r="1530" spans="1:9" ht="30" x14ac:dyDescent="0.25">
      <c r="A1530" s="377"/>
      <c r="B1530" s="12">
        <v>5112</v>
      </c>
      <c r="C1530" s="143">
        <v>98111140</v>
      </c>
      <c r="D1530" s="144" t="s">
        <v>532</v>
      </c>
      <c r="E1530" s="16" t="s">
        <v>120</v>
      </c>
      <c r="F1530" s="16" t="s">
        <v>121</v>
      </c>
      <c r="G1530" s="17">
        <v>0</v>
      </c>
      <c r="H1530" s="17">
        <v>0</v>
      </c>
      <c r="I1530" s="17">
        <v>1</v>
      </c>
    </row>
    <row r="1531" spans="1:9" x14ac:dyDescent="0.25">
      <c r="A1531" s="377"/>
      <c r="B1531" s="383" t="s">
        <v>178</v>
      </c>
      <c r="C1531" s="383"/>
      <c r="D1531" s="383"/>
      <c r="E1531" s="383"/>
      <c r="F1531" s="383"/>
      <c r="G1531" s="383"/>
      <c r="H1531" s="2">
        <v>18179500</v>
      </c>
      <c r="I1531" s="2"/>
    </row>
    <row r="1532" spans="1:9" x14ac:dyDescent="0.25">
      <c r="A1532" s="377"/>
      <c r="B1532" s="467" t="s">
        <v>118</v>
      </c>
      <c r="C1532" s="467"/>
      <c r="D1532" s="467"/>
      <c r="E1532" s="467"/>
      <c r="F1532" s="467"/>
      <c r="G1532" s="467"/>
      <c r="H1532" s="75">
        <v>18179500</v>
      </c>
      <c r="I1532" s="75"/>
    </row>
    <row r="1533" spans="1:9" x14ac:dyDescent="0.25">
      <c r="A1533" s="377"/>
      <c r="B1533" s="12">
        <v>4241</v>
      </c>
      <c r="C1533" s="145" t="s">
        <v>541</v>
      </c>
      <c r="D1533" s="146" t="s">
        <v>164</v>
      </c>
      <c r="E1533" s="12" t="s">
        <v>126</v>
      </c>
      <c r="F1533" s="12" t="s">
        <v>121</v>
      </c>
      <c r="G1533" s="15">
        <v>300000</v>
      </c>
      <c r="H1533" s="15">
        <v>300000</v>
      </c>
      <c r="I1533" s="15">
        <v>1</v>
      </c>
    </row>
    <row r="1534" spans="1:9" ht="30" x14ac:dyDescent="0.25">
      <c r="A1534" s="377"/>
      <c r="B1534" s="465">
        <v>5129</v>
      </c>
      <c r="C1534" s="147" t="s">
        <v>542</v>
      </c>
      <c r="D1534" s="146" t="s">
        <v>543</v>
      </c>
      <c r="E1534" s="12" t="s">
        <v>126</v>
      </c>
      <c r="F1534" s="12" t="s">
        <v>121</v>
      </c>
      <c r="G1534" s="15">
        <v>2000000</v>
      </c>
      <c r="H1534" s="15">
        <v>2000000</v>
      </c>
      <c r="I1534" s="15">
        <v>1</v>
      </c>
    </row>
    <row r="1535" spans="1:9" ht="30" x14ac:dyDescent="0.25">
      <c r="A1535" s="377"/>
      <c r="B1535" s="465"/>
      <c r="C1535" s="147" t="s">
        <v>5892</v>
      </c>
      <c r="D1535" s="147" t="s">
        <v>543</v>
      </c>
      <c r="E1535" s="288" t="s">
        <v>126</v>
      </c>
      <c r="F1535" s="288" t="s">
        <v>121</v>
      </c>
      <c r="G1535" s="303">
        <v>15596700</v>
      </c>
      <c r="H1535" s="303">
        <v>15596700</v>
      </c>
      <c r="I1535" s="304">
        <v>1</v>
      </c>
    </row>
    <row r="1536" spans="1:9" ht="30" x14ac:dyDescent="0.25">
      <c r="A1536" s="377"/>
      <c r="B1536" s="465"/>
      <c r="C1536" s="143">
        <v>71351540</v>
      </c>
      <c r="D1536" s="144" t="s">
        <v>168</v>
      </c>
      <c r="E1536" s="16" t="s">
        <v>520</v>
      </c>
      <c r="F1536" s="16" t="s">
        <v>121</v>
      </c>
      <c r="G1536" s="17">
        <v>285000</v>
      </c>
      <c r="H1536" s="17">
        <v>285000</v>
      </c>
      <c r="I1536" s="17">
        <v>1</v>
      </c>
    </row>
    <row r="1537" spans="1:9" x14ac:dyDescent="0.25">
      <c r="A1537" s="377"/>
      <c r="B1537" s="492" t="s">
        <v>210</v>
      </c>
      <c r="C1537" s="492"/>
      <c r="D1537" s="492"/>
      <c r="E1537" s="492"/>
      <c r="F1537" s="492"/>
      <c r="G1537" s="492"/>
      <c r="H1537" s="2">
        <v>40000000</v>
      </c>
      <c r="I1537" s="2"/>
    </row>
    <row r="1538" spans="1:9" x14ac:dyDescent="0.25">
      <c r="A1538" s="377"/>
      <c r="B1538" s="467" t="s">
        <v>154</v>
      </c>
      <c r="C1538" s="467"/>
      <c r="D1538" s="467"/>
      <c r="E1538" s="467"/>
      <c r="F1538" s="467"/>
      <c r="G1538" s="467"/>
      <c r="H1538" s="75">
        <v>29850000</v>
      </c>
      <c r="I1538" s="75"/>
    </row>
    <row r="1539" spans="1:9" ht="30" x14ac:dyDescent="0.25">
      <c r="A1539" s="377"/>
      <c r="B1539" s="12">
        <v>4861</v>
      </c>
      <c r="C1539" s="147" t="s">
        <v>544</v>
      </c>
      <c r="D1539" s="146" t="s">
        <v>171</v>
      </c>
      <c r="E1539" s="12" t="s">
        <v>149</v>
      </c>
      <c r="F1539" s="12" t="s">
        <v>121</v>
      </c>
      <c r="G1539" s="15">
        <v>29850000</v>
      </c>
      <c r="H1539" s="15">
        <v>29850000</v>
      </c>
      <c r="I1539" s="15">
        <v>1</v>
      </c>
    </row>
    <row r="1540" spans="1:9" x14ac:dyDescent="0.25">
      <c r="A1540" s="377"/>
      <c r="B1540" s="467" t="s">
        <v>118</v>
      </c>
      <c r="C1540" s="467"/>
      <c r="D1540" s="467"/>
      <c r="E1540" s="467"/>
      <c r="F1540" s="467"/>
      <c r="G1540" s="467"/>
      <c r="H1540" s="75">
        <v>10150000</v>
      </c>
      <c r="I1540" s="75"/>
    </row>
    <row r="1541" spans="1:9" ht="30" x14ac:dyDescent="0.25">
      <c r="A1541" s="377"/>
      <c r="B1541" s="465">
        <v>4861</v>
      </c>
      <c r="C1541" s="147" t="s">
        <v>545</v>
      </c>
      <c r="D1541" s="146" t="s">
        <v>213</v>
      </c>
      <c r="E1541" s="12" t="s">
        <v>149</v>
      </c>
      <c r="F1541" s="12" t="s">
        <v>121</v>
      </c>
      <c r="G1541" s="15">
        <v>10000000</v>
      </c>
      <c r="H1541" s="15">
        <v>10000000</v>
      </c>
      <c r="I1541" s="15">
        <v>1</v>
      </c>
    </row>
    <row r="1542" spans="1:9" ht="30" x14ac:dyDescent="0.25">
      <c r="A1542" s="377"/>
      <c r="B1542" s="465"/>
      <c r="C1542" s="145" t="s">
        <v>546</v>
      </c>
      <c r="D1542" s="146" t="s">
        <v>168</v>
      </c>
      <c r="E1542" s="12" t="s">
        <v>520</v>
      </c>
      <c r="F1542" s="12" t="s">
        <v>121</v>
      </c>
      <c r="G1542" s="15">
        <v>150000</v>
      </c>
      <c r="H1542" s="15">
        <v>150000</v>
      </c>
      <c r="I1542" s="15">
        <v>1</v>
      </c>
    </row>
    <row r="1543" spans="1:9" x14ac:dyDescent="0.25">
      <c r="A1543" s="377"/>
      <c r="B1543" s="383" t="s">
        <v>547</v>
      </c>
      <c r="C1543" s="383"/>
      <c r="D1543" s="383"/>
      <c r="E1543" s="383"/>
      <c r="F1543" s="383"/>
      <c r="G1543" s="383"/>
      <c r="H1543" s="2">
        <v>4761000</v>
      </c>
      <c r="I1543" s="2"/>
    </row>
    <row r="1544" spans="1:9" x14ac:dyDescent="0.25">
      <c r="A1544" s="377"/>
      <c r="B1544" s="467" t="s">
        <v>118</v>
      </c>
      <c r="C1544" s="467"/>
      <c r="D1544" s="467"/>
      <c r="E1544" s="467"/>
      <c r="F1544" s="467"/>
      <c r="G1544" s="467"/>
      <c r="H1544" s="75">
        <v>4761000</v>
      </c>
      <c r="I1544" s="75"/>
    </row>
    <row r="1545" spans="1:9" ht="60" x14ac:dyDescent="0.25">
      <c r="A1545" s="377"/>
      <c r="B1545" s="12">
        <v>4213</v>
      </c>
      <c r="C1545" s="145" t="s">
        <v>548</v>
      </c>
      <c r="D1545" s="146" t="s">
        <v>125</v>
      </c>
      <c r="E1545" s="12" t="s">
        <v>126</v>
      </c>
      <c r="F1545" s="12" t="s">
        <v>121</v>
      </c>
      <c r="G1545" s="15">
        <v>4761000</v>
      </c>
      <c r="H1545" s="15">
        <v>4761000</v>
      </c>
      <c r="I1545" s="15">
        <v>1</v>
      </c>
    </row>
    <row r="1546" spans="1:9" x14ac:dyDescent="0.25">
      <c r="A1546" s="377"/>
      <c r="B1546" s="383" t="s">
        <v>549</v>
      </c>
      <c r="C1546" s="383"/>
      <c r="D1546" s="383"/>
      <c r="E1546" s="383"/>
      <c r="F1546" s="383"/>
      <c r="G1546" s="383"/>
      <c r="H1546" s="2">
        <v>10600000</v>
      </c>
      <c r="I1546" s="2"/>
    </row>
    <row r="1547" spans="1:9" x14ac:dyDescent="0.25">
      <c r="A1547" s="377"/>
      <c r="B1547" s="467" t="s">
        <v>154</v>
      </c>
      <c r="C1547" s="467"/>
      <c r="D1547" s="467"/>
      <c r="E1547" s="467"/>
      <c r="F1547" s="467"/>
      <c r="G1547" s="467"/>
      <c r="H1547" s="75">
        <v>10000000</v>
      </c>
      <c r="I1547" s="75"/>
    </row>
    <row r="1548" spans="1:9" ht="75" x14ac:dyDescent="0.25">
      <c r="A1548" s="377"/>
      <c r="B1548" s="12">
        <v>5112</v>
      </c>
      <c r="C1548" s="143">
        <v>45461100</v>
      </c>
      <c r="D1548" s="144" t="s">
        <v>550</v>
      </c>
      <c r="E1548" s="16" t="s">
        <v>126</v>
      </c>
      <c r="F1548" s="16" t="s">
        <v>121</v>
      </c>
      <c r="G1548" s="17">
        <v>10000000</v>
      </c>
      <c r="H1548" s="17">
        <v>10000000</v>
      </c>
      <c r="I1548" s="17">
        <v>1</v>
      </c>
    </row>
    <row r="1549" spans="1:9" x14ac:dyDescent="0.25">
      <c r="A1549" s="377"/>
      <c r="B1549" s="467" t="s">
        <v>118</v>
      </c>
      <c r="C1549" s="467"/>
      <c r="D1549" s="467"/>
      <c r="E1549" s="467"/>
      <c r="F1549" s="467"/>
      <c r="G1549" s="467"/>
      <c r="H1549" s="75">
        <v>600000</v>
      </c>
      <c r="I1549" s="75"/>
    </row>
    <row r="1550" spans="1:9" ht="45" x14ac:dyDescent="0.25">
      <c r="A1550" s="377"/>
      <c r="B1550" s="12">
        <v>4213</v>
      </c>
      <c r="C1550" s="143">
        <v>50761100</v>
      </c>
      <c r="D1550" s="144" t="s">
        <v>551</v>
      </c>
      <c r="E1550" s="16" t="s">
        <v>126</v>
      </c>
      <c r="F1550" s="16" t="s">
        <v>121</v>
      </c>
      <c r="G1550" s="17">
        <v>600000</v>
      </c>
      <c r="H1550" s="17">
        <v>600000</v>
      </c>
      <c r="I1550" s="17">
        <v>1</v>
      </c>
    </row>
    <row r="1551" spans="1:9" ht="60" x14ac:dyDescent="0.25">
      <c r="A1551" s="377"/>
      <c r="B1551" s="12">
        <v>5112</v>
      </c>
      <c r="C1551" s="143">
        <v>71351540</v>
      </c>
      <c r="D1551" s="144" t="s">
        <v>552</v>
      </c>
      <c r="E1551" s="16" t="s">
        <v>520</v>
      </c>
      <c r="F1551" s="16" t="s">
        <v>121</v>
      </c>
      <c r="G1551" s="17">
        <v>0</v>
      </c>
      <c r="H1551" s="17">
        <v>0</v>
      </c>
      <c r="I1551" s="17">
        <v>1</v>
      </c>
    </row>
    <row r="1552" spans="1:9" ht="60" x14ac:dyDescent="0.25">
      <c r="A1552" s="377"/>
      <c r="B1552" s="12">
        <v>5112</v>
      </c>
      <c r="C1552" s="143">
        <v>98111140</v>
      </c>
      <c r="D1552" s="144" t="s">
        <v>553</v>
      </c>
      <c r="E1552" s="16" t="s">
        <v>120</v>
      </c>
      <c r="F1552" s="16" t="s">
        <v>121</v>
      </c>
      <c r="G1552" s="17">
        <v>0</v>
      </c>
      <c r="H1552" s="17">
        <v>0</v>
      </c>
      <c r="I1552" s="17">
        <v>1</v>
      </c>
    </row>
    <row r="1553" spans="1:9" x14ac:dyDescent="0.25">
      <c r="A1553" s="377"/>
      <c r="B1553" s="383" t="s">
        <v>214</v>
      </c>
      <c r="C1553" s="383"/>
      <c r="D1553" s="383"/>
      <c r="E1553" s="383"/>
      <c r="F1553" s="383"/>
      <c r="G1553" s="383"/>
      <c r="H1553" s="2">
        <v>49999884</v>
      </c>
      <c r="I1553" s="2"/>
    </row>
    <row r="1554" spans="1:9" x14ac:dyDescent="0.25">
      <c r="A1554" s="377"/>
      <c r="B1554" s="467" t="s">
        <v>154</v>
      </c>
      <c r="C1554" s="467"/>
      <c r="D1554" s="467"/>
      <c r="E1554" s="467"/>
      <c r="F1554" s="467"/>
      <c r="G1554" s="467"/>
      <c r="H1554" s="75">
        <v>48999884</v>
      </c>
      <c r="I1554" s="75"/>
    </row>
    <row r="1555" spans="1:9" ht="30" x14ac:dyDescent="0.25">
      <c r="A1555" s="377"/>
      <c r="B1555" s="12">
        <v>4251</v>
      </c>
      <c r="C1555" s="147" t="s">
        <v>554</v>
      </c>
      <c r="D1555" s="146" t="s">
        <v>216</v>
      </c>
      <c r="E1555" s="12" t="s">
        <v>149</v>
      </c>
      <c r="F1555" s="12" t="s">
        <v>121</v>
      </c>
      <c r="G1555" s="15">
        <v>48999884</v>
      </c>
      <c r="H1555" s="15">
        <v>48999884</v>
      </c>
      <c r="I1555" s="15">
        <v>1</v>
      </c>
    </row>
    <row r="1556" spans="1:9" x14ac:dyDescent="0.25">
      <c r="A1556" s="377"/>
      <c r="B1556" s="467" t="s">
        <v>118</v>
      </c>
      <c r="C1556" s="467"/>
      <c r="D1556" s="467"/>
      <c r="E1556" s="467"/>
      <c r="F1556" s="467"/>
      <c r="G1556" s="467"/>
      <c r="H1556" s="75">
        <v>1000000</v>
      </c>
      <c r="I1556" s="75"/>
    </row>
    <row r="1557" spans="1:9" ht="30" x14ac:dyDescent="0.25">
      <c r="A1557" s="377"/>
      <c r="B1557" s="12">
        <v>4251</v>
      </c>
      <c r="C1557" s="145" t="s">
        <v>555</v>
      </c>
      <c r="D1557" s="146" t="s">
        <v>168</v>
      </c>
      <c r="E1557" s="12" t="s">
        <v>520</v>
      </c>
      <c r="F1557" s="12" t="s">
        <v>121</v>
      </c>
      <c r="G1557" s="15">
        <v>1000000</v>
      </c>
      <c r="H1557" s="15">
        <v>1000000</v>
      </c>
      <c r="I1557" s="15">
        <v>1</v>
      </c>
    </row>
    <row r="1558" spans="1:9" x14ac:dyDescent="0.25">
      <c r="A1558" s="377"/>
      <c r="B1558" s="383" t="s">
        <v>217</v>
      </c>
      <c r="C1558" s="383"/>
      <c r="D1558" s="383"/>
      <c r="E1558" s="383"/>
      <c r="F1558" s="383"/>
      <c r="G1558" s="383"/>
      <c r="H1558" s="2">
        <v>108999997</v>
      </c>
      <c r="I1558" s="2"/>
    </row>
    <row r="1559" spans="1:9" x14ac:dyDescent="0.25">
      <c r="A1559" s="377"/>
      <c r="B1559" s="467" t="s">
        <v>11</v>
      </c>
      <c r="C1559" s="467"/>
      <c r="D1559" s="467"/>
      <c r="E1559" s="467"/>
      <c r="F1559" s="467"/>
      <c r="G1559" s="467"/>
      <c r="H1559" s="75">
        <v>8999997</v>
      </c>
      <c r="I1559" s="75"/>
    </row>
    <row r="1560" spans="1:9" x14ac:dyDescent="0.25">
      <c r="A1560" s="377"/>
      <c r="B1560" s="465">
        <v>4269</v>
      </c>
      <c r="C1560" s="147" t="s">
        <v>556</v>
      </c>
      <c r="D1560" s="146" t="s">
        <v>557</v>
      </c>
      <c r="E1560" s="12" t="s">
        <v>14</v>
      </c>
      <c r="F1560" s="12" t="s">
        <v>470</v>
      </c>
      <c r="G1560" s="15">
        <v>3903</v>
      </c>
      <c r="H1560" s="15">
        <v>195150</v>
      </c>
      <c r="I1560" s="15">
        <v>50</v>
      </c>
    </row>
    <row r="1561" spans="1:9" x14ac:dyDescent="0.25">
      <c r="A1561" s="377"/>
      <c r="B1561" s="465"/>
      <c r="C1561" s="147" t="s">
        <v>558</v>
      </c>
      <c r="D1561" s="146" t="s">
        <v>559</v>
      </c>
      <c r="E1561" s="12" t="s">
        <v>14</v>
      </c>
      <c r="F1561" s="12" t="s">
        <v>470</v>
      </c>
      <c r="G1561" s="15">
        <v>4101</v>
      </c>
      <c r="H1561" s="15">
        <v>8804847</v>
      </c>
      <c r="I1561" s="15">
        <v>2147</v>
      </c>
    </row>
    <row r="1562" spans="1:9" x14ac:dyDescent="0.25">
      <c r="A1562" s="377"/>
      <c r="B1562" s="467" t="s">
        <v>154</v>
      </c>
      <c r="C1562" s="467"/>
      <c r="D1562" s="467"/>
      <c r="E1562" s="467"/>
      <c r="F1562" s="467"/>
      <c r="G1562" s="467"/>
      <c r="H1562" s="75">
        <v>100000000</v>
      </c>
      <c r="I1562" s="75"/>
    </row>
    <row r="1563" spans="1:9" ht="30" x14ac:dyDescent="0.25">
      <c r="A1563" s="377"/>
      <c r="B1563" s="465">
        <v>5113</v>
      </c>
      <c r="C1563" s="143">
        <v>45261124</v>
      </c>
      <c r="D1563" s="144" t="s">
        <v>216</v>
      </c>
      <c r="E1563" s="16" t="s">
        <v>149</v>
      </c>
      <c r="F1563" s="16" t="s">
        <v>121</v>
      </c>
      <c r="G1563" s="17">
        <v>100000000</v>
      </c>
      <c r="H1563" s="17">
        <v>100000000</v>
      </c>
      <c r="I1563" s="17">
        <v>1</v>
      </c>
    </row>
    <row r="1564" spans="1:9" ht="30" x14ac:dyDescent="0.25">
      <c r="A1564" s="377"/>
      <c r="B1564" s="465"/>
      <c r="C1564" s="143">
        <v>45261124</v>
      </c>
      <c r="D1564" s="144" t="s">
        <v>216</v>
      </c>
      <c r="E1564" s="16" t="s">
        <v>149</v>
      </c>
      <c r="F1564" s="16" t="s">
        <v>121</v>
      </c>
      <c r="G1564" s="17">
        <v>0</v>
      </c>
      <c r="H1564" s="17">
        <v>0</v>
      </c>
      <c r="I1564" s="17">
        <v>1</v>
      </c>
    </row>
    <row r="1565" spans="1:9" ht="30" x14ac:dyDescent="0.25">
      <c r="A1565" s="377"/>
      <c r="B1565" s="465"/>
      <c r="C1565" s="143">
        <v>45261124</v>
      </c>
      <c r="D1565" s="144" t="s">
        <v>216</v>
      </c>
      <c r="E1565" s="16" t="s">
        <v>149</v>
      </c>
      <c r="F1565" s="16" t="s">
        <v>121</v>
      </c>
      <c r="G1565" s="17">
        <v>0</v>
      </c>
      <c r="H1565" s="17">
        <v>0</v>
      </c>
      <c r="I1565" s="17">
        <v>1</v>
      </c>
    </row>
    <row r="1566" spans="1:9" x14ac:dyDescent="0.25">
      <c r="A1566" s="377"/>
      <c r="B1566" s="467" t="s">
        <v>118</v>
      </c>
      <c r="C1566" s="467"/>
      <c r="D1566" s="467"/>
      <c r="E1566" s="467"/>
      <c r="F1566" s="467"/>
      <c r="G1566" s="467"/>
      <c r="H1566" s="75">
        <v>0</v>
      </c>
      <c r="I1566" s="75"/>
    </row>
    <row r="1567" spans="1:9" ht="30" x14ac:dyDescent="0.25">
      <c r="A1567" s="377"/>
      <c r="B1567" s="465">
        <v>5113</v>
      </c>
      <c r="C1567" s="143">
        <v>71351540</v>
      </c>
      <c r="D1567" s="144" t="s">
        <v>168</v>
      </c>
      <c r="E1567" s="16" t="s">
        <v>520</v>
      </c>
      <c r="F1567" s="16" t="s">
        <v>121</v>
      </c>
      <c r="G1567" s="17">
        <v>0</v>
      </c>
      <c r="H1567" s="17">
        <v>0</v>
      </c>
      <c r="I1567" s="17">
        <v>1</v>
      </c>
    </row>
    <row r="1568" spans="1:9" ht="30" x14ac:dyDescent="0.25">
      <c r="A1568" s="377"/>
      <c r="B1568" s="465"/>
      <c r="C1568" s="143">
        <v>71351540</v>
      </c>
      <c r="D1568" s="144" t="s">
        <v>168</v>
      </c>
      <c r="E1568" s="16" t="s">
        <v>520</v>
      </c>
      <c r="F1568" s="16" t="s">
        <v>121</v>
      </c>
      <c r="G1568" s="17">
        <v>0</v>
      </c>
      <c r="H1568" s="17">
        <v>0</v>
      </c>
      <c r="I1568" s="17">
        <v>1</v>
      </c>
    </row>
    <row r="1569" spans="1:9" ht="30" x14ac:dyDescent="0.25">
      <c r="A1569" s="377"/>
      <c r="B1569" s="465">
        <v>5113</v>
      </c>
      <c r="C1569" s="143">
        <v>98111140</v>
      </c>
      <c r="D1569" s="144" t="s">
        <v>532</v>
      </c>
      <c r="E1569" s="16" t="s">
        <v>120</v>
      </c>
      <c r="F1569" s="16" t="s">
        <v>121</v>
      </c>
      <c r="G1569" s="17">
        <v>0</v>
      </c>
      <c r="H1569" s="17">
        <v>0</v>
      </c>
      <c r="I1569" s="17">
        <v>1</v>
      </c>
    </row>
    <row r="1570" spans="1:9" ht="30" x14ac:dyDescent="0.25">
      <c r="A1570" s="377"/>
      <c r="B1570" s="465"/>
      <c r="C1570" s="143">
        <v>98111140</v>
      </c>
      <c r="D1570" s="144" t="s">
        <v>532</v>
      </c>
      <c r="E1570" s="16" t="s">
        <v>120</v>
      </c>
      <c r="F1570" s="16" t="s">
        <v>121</v>
      </c>
      <c r="G1570" s="17">
        <v>0</v>
      </c>
      <c r="H1570" s="17">
        <v>0</v>
      </c>
      <c r="I1570" s="17">
        <v>1</v>
      </c>
    </row>
    <row r="1571" spans="1:9" x14ac:dyDescent="0.25">
      <c r="A1571" s="377"/>
      <c r="B1571" s="383" t="s">
        <v>228</v>
      </c>
      <c r="C1571" s="383"/>
      <c r="D1571" s="383"/>
      <c r="E1571" s="383"/>
      <c r="F1571" s="383"/>
      <c r="G1571" s="383"/>
      <c r="H1571" s="2">
        <v>139934560</v>
      </c>
      <c r="I1571" s="2"/>
    </row>
    <row r="1572" spans="1:9" x14ac:dyDescent="0.25">
      <c r="A1572" s="377"/>
      <c r="B1572" s="467" t="s">
        <v>11</v>
      </c>
      <c r="C1572" s="467"/>
      <c r="D1572" s="467"/>
      <c r="E1572" s="467"/>
      <c r="F1572" s="467"/>
      <c r="G1572" s="467"/>
      <c r="H1572" s="75">
        <v>19934560</v>
      </c>
      <c r="I1572" s="75"/>
    </row>
    <row r="1573" spans="1:9" ht="30" x14ac:dyDescent="0.25">
      <c r="A1573" s="377"/>
      <c r="B1573" s="465">
        <v>5129</v>
      </c>
      <c r="C1573" s="147" t="s">
        <v>560</v>
      </c>
      <c r="D1573" s="146" t="s">
        <v>561</v>
      </c>
      <c r="E1573" s="12" t="s">
        <v>14</v>
      </c>
      <c r="F1573" s="12" t="s">
        <v>15</v>
      </c>
      <c r="G1573" s="15">
        <v>23480</v>
      </c>
      <c r="H1573" s="15">
        <v>1690560</v>
      </c>
      <c r="I1573" s="15">
        <v>72</v>
      </c>
    </row>
    <row r="1574" spans="1:9" x14ac:dyDescent="0.25">
      <c r="A1574" s="377"/>
      <c r="B1574" s="465"/>
      <c r="C1574" s="147" t="s">
        <v>562</v>
      </c>
      <c r="D1574" s="146" t="s">
        <v>563</v>
      </c>
      <c r="E1574" s="12" t="s">
        <v>14</v>
      </c>
      <c r="F1574" s="12" t="s">
        <v>15</v>
      </c>
      <c r="G1574" s="15">
        <v>359000</v>
      </c>
      <c r="H1574" s="15">
        <v>718000</v>
      </c>
      <c r="I1574" s="15">
        <v>2</v>
      </c>
    </row>
    <row r="1575" spans="1:9" ht="30" x14ac:dyDescent="0.25">
      <c r="A1575" s="377"/>
      <c r="B1575" s="465"/>
      <c r="C1575" s="147" t="s">
        <v>564</v>
      </c>
      <c r="D1575" s="146" t="s">
        <v>565</v>
      </c>
      <c r="E1575" s="12" t="s">
        <v>14</v>
      </c>
      <c r="F1575" s="12" t="s">
        <v>15</v>
      </c>
      <c r="G1575" s="15">
        <v>254000</v>
      </c>
      <c r="H1575" s="15">
        <v>508000</v>
      </c>
      <c r="I1575" s="15">
        <v>2</v>
      </c>
    </row>
    <row r="1576" spans="1:9" x14ac:dyDescent="0.25">
      <c r="A1576" s="377"/>
      <c r="B1576" s="465"/>
      <c r="C1576" s="147" t="s">
        <v>566</v>
      </c>
      <c r="D1576" s="146" t="s">
        <v>567</v>
      </c>
      <c r="E1576" s="12" t="s">
        <v>14</v>
      </c>
      <c r="F1576" s="12" t="s">
        <v>15</v>
      </c>
      <c r="G1576" s="15">
        <v>279000</v>
      </c>
      <c r="H1576" s="15">
        <v>558000</v>
      </c>
      <c r="I1576" s="15">
        <v>2</v>
      </c>
    </row>
    <row r="1577" spans="1:9" x14ac:dyDescent="0.25">
      <c r="A1577" s="377"/>
      <c r="B1577" s="465"/>
      <c r="C1577" s="147" t="s">
        <v>568</v>
      </c>
      <c r="D1577" s="146" t="s">
        <v>569</v>
      </c>
      <c r="E1577" s="12" t="s">
        <v>14</v>
      </c>
      <c r="F1577" s="12" t="s">
        <v>15</v>
      </c>
      <c r="G1577" s="15">
        <v>399000</v>
      </c>
      <c r="H1577" s="15">
        <v>798000</v>
      </c>
      <c r="I1577" s="15">
        <v>2</v>
      </c>
    </row>
    <row r="1578" spans="1:9" x14ac:dyDescent="0.25">
      <c r="A1578" s="377"/>
      <c r="B1578" s="465"/>
      <c r="C1578" s="147" t="s">
        <v>570</v>
      </c>
      <c r="D1578" s="146" t="s">
        <v>571</v>
      </c>
      <c r="E1578" s="12" t="s">
        <v>14</v>
      </c>
      <c r="F1578" s="12" t="s">
        <v>15</v>
      </c>
      <c r="G1578" s="15">
        <v>419000</v>
      </c>
      <c r="H1578" s="15">
        <v>838000</v>
      </c>
      <c r="I1578" s="15">
        <v>2</v>
      </c>
    </row>
    <row r="1579" spans="1:9" x14ac:dyDescent="0.25">
      <c r="A1579" s="377"/>
      <c r="B1579" s="465"/>
      <c r="C1579" s="147" t="s">
        <v>572</v>
      </c>
      <c r="D1579" s="146" t="s">
        <v>573</v>
      </c>
      <c r="E1579" s="12" t="s">
        <v>14</v>
      </c>
      <c r="F1579" s="12" t="s">
        <v>15</v>
      </c>
      <c r="G1579" s="15">
        <v>367000</v>
      </c>
      <c r="H1579" s="15">
        <v>734000</v>
      </c>
      <c r="I1579" s="15">
        <v>2</v>
      </c>
    </row>
    <row r="1580" spans="1:9" x14ac:dyDescent="0.25">
      <c r="A1580" s="377"/>
      <c r="B1580" s="465"/>
      <c r="C1580" s="147" t="s">
        <v>574</v>
      </c>
      <c r="D1580" s="146" t="s">
        <v>575</v>
      </c>
      <c r="E1580" s="12" t="s">
        <v>14</v>
      </c>
      <c r="F1580" s="12" t="s">
        <v>15</v>
      </c>
      <c r="G1580" s="15">
        <v>267000</v>
      </c>
      <c r="H1580" s="15">
        <v>534000</v>
      </c>
      <c r="I1580" s="15">
        <v>2</v>
      </c>
    </row>
    <row r="1581" spans="1:9" x14ac:dyDescent="0.25">
      <c r="A1581" s="377"/>
      <c r="B1581" s="465"/>
      <c r="C1581" s="147" t="s">
        <v>576</v>
      </c>
      <c r="D1581" s="146" t="s">
        <v>577</v>
      </c>
      <c r="E1581" s="12" t="s">
        <v>14</v>
      </c>
      <c r="F1581" s="12" t="s">
        <v>15</v>
      </c>
      <c r="G1581" s="15">
        <v>339000</v>
      </c>
      <c r="H1581" s="15">
        <v>678000</v>
      </c>
      <c r="I1581" s="15">
        <v>2</v>
      </c>
    </row>
    <row r="1582" spans="1:9" ht="30" x14ac:dyDescent="0.25">
      <c r="A1582" s="377"/>
      <c r="B1582" s="465"/>
      <c r="C1582" s="147" t="s">
        <v>578</v>
      </c>
      <c r="D1582" s="146" t="s">
        <v>579</v>
      </c>
      <c r="E1582" s="12" t="s">
        <v>14</v>
      </c>
      <c r="F1582" s="12" t="s">
        <v>15</v>
      </c>
      <c r="G1582" s="15">
        <v>239000</v>
      </c>
      <c r="H1582" s="15">
        <v>478000</v>
      </c>
      <c r="I1582" s="15">
        <v>2</v>
      </c>
    </row>
    <row r="1583" spans="1:9" ht="30" x14ac:dyDescent="0.25">
      <c r="A1583" s="377"/>
      <c r="B1583" s="465"/>
      <c r="C1583" s="147" t="s">
        <v>580</v>
      </c>
      <c r="D1583" s="146" t="s">
        <v>581</v>
      </c>
      <c r="E1583" s="12" t="s">
        <v>126</v>
      </c>
      <c r="F1583" s="12" t="s">
        <v>15</v>
      </c>
      <c r="G1583" s="15">
        <v>1600000</v>
      </c>
      <c r="H1583" s="15">
        <v>1600000</v>
      </c>
      <c r="I1583" s="15">
        <v>1</v>
      </c>
    </row>
    <row r="1584" spans="1:9" ht="30" x14ac:dyDescent="0.25">
      <c r="A1584" s="377"/>
      <c r="B1584" s="465"/>
      <c r="C1584" s="147" t="s">
        <v>582</v>
      </c>
      <c r="D1584" s="146" t="s">
        <v>581</v>
      </c>
      <c r="E1584" s="12" t="s">
        <v>126</v>
      </c>
      <c r="F1584" s="12" t="s">
        <v>15</v>
      </c>
      <c r="G1584" s="15">
        <v>3180000</v>
      </c>
      <c r="H1584" s="15">
        <v>6360000</v>
      </c>
      <c r="I1584" s="15">
        <v>2</v>
      </c>
    </row>
    <row r="1585" spans="1:9" ht="30" x14ac:dyDescent="0.25">
      <c r="A1585" s="377"/>
      <c r="B1585" s="465"/>
      <c r="C1585" s="147" t="s">
        <v>583</v>
      </c>
      <c r="D1585" s="146" t="s">
        <v>584</v>
      </c>
      <c r="E1585" s="12" t="s">
        <v>126</v>
      </c>
      <c r="F1585" s="12" t="s">
        <v>15</v>
      </c>
      <c r="G1585" s="15">
        <v>378000</v>
      </c>
      <c r="H1585" s="15">
        <v>1134000</v>
      </c>
      <c r="I1585" s="15">
        <v>3</v>
      </c>
    </row>
    <row r="1586" spans="1:9" x14ac:dyDescent="0.25">
      <c r="A1586" s="377"/>
      <c r="B1586" s="465"/>
      <c r="C1586" s="147" t="s">
        <v>585</v>
      </c>
      <c r="D1586" s="146" t="s">
        <v>586</v>
      </c>
      <c r="E1586" s="12" t="s">
        <v>14</v>
      </c>
      <c r="F1586" s="12" t="s">
        <v>15</v>
      </c>
      <c r="G1586" s="15">
        <v>57000</v>
      </c>
      <c r="H1586" s="15">
        <v>3306000</v>
      </c>
      <c r="I1586" s="15">
        <v>58</v>
      </c>
    </row>
    <row r="1587" spans="1:9" x14ac:dyDescent="0.25">
      <c r="A1587" s="377"/>
      <c r="B1587" s="467" t="s">
        <v>154</v>
      </c>
      <c r="C1587" s="467"/>
      <c r="D1587" s="467"/>
      <c r="E1587" s="467"/>
      <c r="F1587" s="467"/>
      <c r="G1587" s="467"/>
      <c r="H1587" s="75">
        <v>120000000</v>
      </c>
      <c r="I1587" s="75"/>
    </row>
    <row r="1588" spans="1:9" ht="30" x14ac:dyDescent="0.25">
      <c r="A1588" s="377"/>
      <c r="B1588" s="465">
        <v>5113</v>
      </c>
      <c r="C1588" s="143">
        <v>45611300</v>
      </c>
      <c r="D1588" s="144" t="s">
        <v>536</v>
      </c>
      <c r="E1588" s="16" t="s">
        <v>149</v>
      </c>
      <c r="F1588" s="16" t="s">
        <v>121</v>
      </c>
      <c r="G1588" s="17">
        <v>120000000</v>
      </c>
      <c r="H1588" s="17">
        <v>120000000</v>
      </c>
      <c r="I1588" s="17">
        <v>1</v>
      </c>
    </row>
    <row r="1589" spans="1:9" ht="30" x14ac:dyDescent="0.25">
      <c r="A1589" s="377"/>
      <c r="B1589" s="465"/>
      <c r="C1589" s="143">
        <v>45611300</v>
      </c>
      <c r="D1589" s="144" t="s">
        <v>536</v>
      </c>
      <c r="E1589" s="16" t="s">
        <v>149</v>
      </c>
      <c r="F1589" s="16" t="s">
        <v>121</v>
      </c>
      <c r="G1589" s="17">
        <v>0</v>
      </c>
      <c r="H1589" s="17">
        <v>0</v>
      </c>
      <c r="I1589" s="17">
        <v>1</v>
      </c>
    </row>
    <row r="1590" spans="1:9" ht="30" x14ac:dyDescent="0.25">
      <c r="A1590" s="377"/>
      <c r="B1590" s="465"/>
      <c r="C1590" s="143">
        <v>45611300</v>
      </c>
      <c r="D1590" s="144" t="s">
        <v>536</v>
      </c>
      <c r="E1590" s="16" t="s">
        <v>149</v>
      </c>
      <c r="F1590" s="16" t="s">
        <v>121</v>
      </c>
      <c r="G1590" s="17">
        <v>0</v>
      </c>
      <c r="H1590" s="17">
        <v>0</v>
      </c>
      <c r="I1590" s="17">
        <v>1</v>
      </c>
    </row>
    <row r="1591" spans="1:9" x14ac:dyDescent="0.25">
      <c r="A1591" s="377"/>
      <c r="B1591" s="467" t="s">
        <v>118</v>
      </c>
      <c r="C1591" s="467"/>
      <c r="D1591" s="467"/>
      <c r="E1591" s="467"/>
      <c r="F1591" s="467"/>
      <c r="G1591" s="467"/>
      <c r="H1591" s="75">
        <v>0</v>
      </c>
      <c r="I1591" s="75"/>
    </row>
    <row r="1592" spans="1:9" ht="30" x14ac:dyDescent="0.25">
      <c r="A1592" s="377"/>
      <c r="B1592" s="465">
        <v>5113</v>
      </c>
      <c r="C1592" s="143">
        <v>71351540</v>
      </c>
      <c r="D1592" s="144" t="s">
        <v>168</v>
      </c>
      <c r="E1592" s="16" t="s">
        <v>520</v>
      </c>
      <c r="F1592" s="16" t="s">
        <v>121</v>
      </c>
      <c r="G1592" s="17">
        <v>0</v>
      </c>
      <c r="H1592" s="17">
        <v>0</v>
      </c>
      <c r="I1592" s="17">
        <v>1</v>
      </c>
    </row>
    <row r="1593" spans="1:9" ht="30" x14ac:dyDescent="0.25">
      <c r="A1593" s="377"/>
      <c r="B1593" s="465"/>
      <c r="C1593" s="143">
        <v>71351540</v>
      </c>
      <c r="D1593" s="144" t="s">
        <v>168</v>
      </c>
      <c r="E1593" s="16" t="s">
        <v>520</v>
      </c>
      <c r="F1593" s="16" t="s">
        <v>121</v>
      </c>
      <c r="G1593" s="17">
        <v>0</v>
      </c>
      <c r="H1593" s="17">
        <v>0</v>
      </c>
      <c r="I1593" s="17">
        <v>1</v>
      </c>
    </row>
    <row r="1594" spans="1:9" ht="30" x14ac:dyDescent="0.25">
      <c r="A1594" s="377"/>
      <c r="B1594" s="465">
        <v>5113</v>
      </c>
      <c r="C1594" s="143">
        <v>98111140</v>
      </c>
      <c r="D1594" s="144" t="s">
        <v>532</v>
      </c>
      <c r="E1594" s="16" t="s">
        <v>120</v>
      </c>
      <c r="F1594" s="16" t="s">
        <v>121</v>
      </c>
      <c r="G1594" s="17">
        <v>0</v>
      </c>
      <c r="H1594" s="17">
        <v>0</v>
      </c>
      <c r="I1594" s="17">
        <v>1</v>
      </c>
    </row>
    <row r="1595" spans="1:9" ht="30" x14ac:dyDescent="0.25">
      <c r="A1595" s="377"/>
      <c r="B1595" s="465"/>
      <c r="C1595" s="143">
        <v>98111140</v>
      </c>
      <c r="D1595" s="144" t="s">
        <v>532</v>
      </c>
      <c r="E1595" s="16" t="s">
        <v>120</v>
      </c>
      <c r="F1595" s="16" t="s">
        <v>121</v>
      </c>
      <c r="G1595" s="17">
        <v>0</v>
      </c>
      <c r="H1595" s="17">
        <v>0</v>
      </c>
      <c r="I1595" s="17">
        <v>1</v>
      </c>
    </row>
    <row r="1596" spans="1:9" x14ac:dyDescent="0.25">
      <c r="A1596" s="377"/>
      <c r="B1596" s="383" t="s">
        <v>261</v>
      </c>
      <c r="C1596" s="383"/>
      <c r="D1596" s="383"/>
      <c r="E1596" s="383"/>
      <c r="F1596" s="383"/>
      <c r="G1596" s="383"/>
      <c r="H1596" s="2">
        <v>25000000</v>
      </c>
      <c r="I1596" s="2"/>
    </row>
    <row r="1597" spans="1:9" x14ac:dyDescent="0.25">
      <c r="A1597" s="377"/>
      <c r="B1597" s="467" t="s">
        <v>154</v>
      </c>
      <c r="C1597" s="467"/>
      <c r="D1597" s="467"/>
      <c r="E1597" s="467"/>
      <c r="F1597" s="467"/>
      <c r="G1597" s="467"/>
      <c r="H1597" s="75">
        <v>25000000</v>
      </c>
      <c r="I1597" s="75"/>
    </row>
    <row r="1598" spans="1:9" ht="30" x14ac:dyDescent="0.25">
      <c r="A1598" s="377"/>
      <c r="B1598" s="12">
        <v>5113</v>
      </c>
      <c r="C1598" s="143">
        <v>45261170</v>
      </c>
      <c r="D1598" s="144" t="s">
        <v>263</v>
      </c>
      <c r="E1598" s="16" t="s">
        <v>126</v>
      </c>
      <c r="F1598" s="16" t="s">
        <v>121</v>
      </c>
      <c r="G1598" s="17">
        <v>25000000</v>
      </c>
      <c r="H1598" s="17">
        <v>25000000</v>
      </c>
      <c r="I1598" s="17">
        <v>1</v>
      </c>
    </row>
    <row r="1599" spans="1:9" x14ac:dyDescent="0.25">
      <c r="A1599" s="377"/>
      <c r="B1599" s="467" t="s">
        <v>118</v>
      </c>
      <c r="C1599" s="467"/>
      <c r="D1599" s="467"/>
      <c r="E1599" s="467"/>
      <c r="F1599" s="467"/>
      <c r="G1599" s="467"/>
      <c r="H1599" s="75">
        <v>0</v>
      </c>
      <c r="I1599" s="75"/>
    </row>
    <row r="1600" spans="1:9" ht="30" x14ac:dyDescent="0.25">
      <c r="A1600" s="377"/>
      <c r="B1600" s="12">
        <v>5113</v>
      </c>
      <c r="C1600" s="143">
        <v>71351540</v>
      </c>
      <c r="D1600" s="144" t="s">
        <v>168</v>
      </c>
      <c r="E1600" s="16" t="s">
        <v>520</v>
      </c>
      <c r="F1600" s="16" t="s">
        <v>121</v>
      </c>
      <c r="G1600" s="17">
        <v>0</v>
      </c>
      <c r="H1600" s="17">
        <v>0</v>
      </c>
      <c r="I1600" s="17">
        <v>1</v>
      </c>
    </row>
    <row r="1601" spans="1:9" ht="30" x14ac:dyDescent="0.25">
      <c r="A1601" s="377"/>
      <c r="B1601" s="12">
        <v>5113</v>
      </c>
      <c r="C1601" s="143">
        <v>98111140</v>
      </c>
      <c r="D1601" s="144" t="s">
        <v>532</v>
      </c>
      <c r="E1601" s="16" t="s">
        <v>120</v>
      </c>
      <c r="F1601" s="16" t="s">
        <v>121</v>
      </c>
      <c r="G1601" s="17">
        <v>0</v>
      </c>
      <c r="H1601" s="17">
        <v>0</v>
      </c>
      <c r="I1601" s="17">
        <v>1</v>
      </c>
    </row>
    <row r="1602" spans="1:9" x14ac:dyDescent="0.25">
      <c r="A1602" s="377"/>
      <c r="B1602" s="383" t="s">
        <v>267</v>
      </c>
      <c r="C1602" s="383"/>
      <c r="D1602" s="383"/>
      <c r="E1602" s="383"/>
      <c r="F1602" s="383"/>
      <c r="G1602" s="383"/>
      <c r="H1602" s="2">
        <v>7226700</v>
      </c>
      <c r="I1602" s="2"/>
    </row>
    <row r="1603" spans="1:9" x14ac:dyDescent="0.25">
      <c r="A1603" s="377"/>
      <c r="B1603" s="467" t="s">
        <v>118</v>
      </c>
      <c r="C1603" s="467"/>
      <c r="D1603" s="467"/>
      <c r="E1603" s="467"/>
      <c r="F1603" s="467"/>
      <c r="G1603" s="467"/>
      <c r="H1603" s="75">
        <v>7226700</v>
      </c>
      <c r="I1603" s="75"/>
    </row>
    <row r="1604" spans="1:9" ht="60" x14ac:dyDescent="0.25">
      <c r="A1604" s="377"/>
      <c r="B1604" s="465">
        <v>4239</v>
      </c>
      <c r="C1604" s="147" t="s">
        <v>587</v>
      </c>
      <c r="D1604" s="146" t="s">
        <v>588</v>
      </c>
      <c r="E1604" s="12" t="s">
        <v>14</v>
      </c>
      <c r="F1604" s="12" t="s">
        <v>121</v>
      </c>
      <c r="G1604" s="15">
        <v>179800</v>
      </c>
      <c r="H1604" s="15">
        <v>179800</v>
      </c>
      <c r="I1604" s="15">
        <v>1</v>
      </c>
    </row>
    <row r="1605" spans="1:9" ht="60" x14ac:dyDescent="0.25">
      <c r="A1605" s="377"/>
      <c r="B1605" s="465"/>
      <c r="C1605" s="147" t="s">
        <v>589</v>
      </c>
      <c r="D1605" s="146" t="s">
        <v>590</v>
      </c>
      <c r="E1605" s="12" t="s">
        <v>14</v>
      </c>
      <c r="F1605" s="12" t="s">
        <v>121</v>
      </c>
      <c r="G1605" s="15">
        <v>175800</v>
      </c>
      <c r="H1605" s="15">
        <v>175800</v>
      </c>
      <c r="I1605" s="15">
        <v>1</v>
      </c>
    </row>
    <row r="1606" spans="1:9" ht="60" x14ac:dyDescent="0.25">
      <c r="A1606" s="377"/>
      <c r="B1606" s="465"/>
      <c r="C1606" s="147" t="s">
        <v>591</v>
      </c>
      <c r="D1606" s="146" t="s">
        <v>592</v>
      </c>
      <c r="E1606" s="12" t="s">
        <v>14</v>
      </c>
      <c r="F1606" s="12" t="s">
        <v>121</v>
      </c>
      <c r="G1606" s="15">
        <v>260000</v>
      </c>
      <c r="H1606" s="15">
        <v>260000</v>
      </c>
      <c r="I1606" s="15">
        <v>1</v>
      </c>
    </row>
    <row r="1607" spans="1:9" ht="75" x14ac:dyDescent="0.25">
      <c r="A1607" s="377"/>
      <c r="B1607" s="465"/>
      <c r="C1607" s="147" t="s">
        <v>593</v>
      </c>
      <c r="D1607" s="146" t="s">
        <v>594</v>
      </c>
      <c r="E1607" s="12" t="s">
        <v>14</v>
      </c>
      <c r="F1607" s="12" t="s">
        <v>121</v>
      </c>
      <c r="G1607" s="15">
        <v>1795000</v>
      </c>
      <c r="H1607" s="15">
        <v>1795000</v>
      </c>
      <c r="I1607" s="15">
        <v>1</v>
      </c>
    </row>
    <row r="1608" spans="1:9" ht="45" x14ac:dyDescent="0.25">
      <c r="A1608" s="377"/>
      <c r="B1608" s="465"/>
      <c r="C1608" s="143">
        <v>92621110</v>
      </c>
      <c r="D1608" s="144" t="s">
        <v>595</v>
      </c>
      <c r="E1608" s="16" t="s">
        <v>14</v>
      </c>
      <c r="F1608" s="16" t="s">
        <v>121</v>
      </c>
      <c r="G1608" s="17">
        <v>1440000</v>
      </c>
      <c r="H1608" s="17">
        <v>1440000</v>
      </c>
      <c r="I1608" s="17">
        <v>1</v>
      </c>
    </row>
    <row r="1609" spans="1:9" ht="60" x14ac:dyDescent="0.25">
      <c r="A1609" s="377"/>
      <c r="B1609" s="465"/>
      <c r="C1609" s="147" t="s">
        <v>596</v>
      </c>
      <c r="D1609" s="146" t="s">
        <v>597</v>
      </c>
      <c r="E1609" s="12" t="s">
        <v>14</v>
      </c>
      <c r="F1609" s="12" t="s">
        <v>121</v>
      </c>
      <c r="G1609" s="15">
        <v>99000</v>
      </c>
      <c r="H1609" s="15">
        <v>99000</v>
      </c>
      <c r="I1609" s="15">
        <v>1</v>
      </c>
    </row>
    <row r="1610" spans="1:9" ht="60" x14ac:dyDescent="0.25">
      <c r="A1610" s="377"/>
      <c r="B1610" s="465"/>
      <c r="C1610" s="147" t="s">
        <v>598</v>
      </c>
      <c r="D1610" s="146" t="s">
        <v>599</v>
      </c>
      <c r="E1610" s="12" t="s">
        <v>14</v>
      </c>
      <c r="F1610" s="12" t="s">
        <v>121</v>
      </c>
      <c r="G1610" s="15">
        <v>980000</v>
      </c>
      <c r="H1610" s="15">
        <v>980000</v>
      </c>
      <c r="I1610" s="15">
        <v>1</v>
      </c>
    </row>
    <row r="1611" spans="1:9" ht="75" x14ac:dyDescent="0.25">
      <c r="A1611" s="377"/>
      <c r="B1611" s="465"/>
      <c r="C1611" s="147" t="s">
        <v>600</v>
      </c>
      <c r="D1611" s="146" t="s">
        <v>601</v>
      </c>
      <c r="E1611" s="12" t="s">
        <v>14</v>
      </c>
      <c r="F1611" s="12" t="s">
        <v>121</v>
      </c>
      <c r="G1611" s="15">
        <v>149100</v>
      </c>
      <c r="H1611" s="15">
        <v>149100</v>
      </c>
      <c r="I1611" s="15">
        <v>1</v>
      </c>
    </row>
    <row r="1612" spans="1:9" ht="60" x14ac:dyDescent="0.25">
      <c r="A1612" s="377"/>
      <c r="B1612" s="465"/>
      <c r="C1612" s="147" t="s">
        <v>602</v>
      </c>
      <c r="D1612" s="146" t="s">
        <v>603</v>
      </c>
      <c r="E1612" s="12" t="s">
        <v>14</v>
      </c>
      <c r="F1612" s="12" t="s">
        <v>121</v>
      </c>
      <c r="G1612" s="15">
        <v>258000</v>
      </c>
      <c r="H1612" s="15">
        <v>258000</v>
      </c>
      <c r="I1612" s="15">
        <v>1</v>
      </c>
    </row>
    <row r="1613" spans="1:9" ht="60" x14ac:dyDescent="0.25">
      <c r="A1613" s="377"/>
      <c r="B1613" s="465"/>
      <c r="C1613" s="147" t="s">
        <v>604</v>
      </c>
      <c r="D1613" s="146" t="s">
        <v>605</v>
      </c>
      <c r="E1613" s="12" t="s">
        <v>14</v>
      </c>
      <c r="F1613" s="12" t="s">
        <v>121</v>
      </c>
      <c r="G1613" s="15">
        <v>192000</v>
      </c>
      <c r="H1613" s="15">
        <v>192000</v>
      </c>
      <c r="I1613" s="15">
        <v>1</v>
      </c>
    </row>
    <row r="1614" spans="1:9" ht="60" x14ac:dyDescent="0.25">
      <c r="A1614" s="377"/>
      <c r="B1614" s="465"/>
      <c r="C1614" s="147" t="s">
        <v>606</v>
      </c>
      <c r="D1614" s="146" t="s">
        <v>607</v>
      </c>
      <c r="E1614" s="12" t="s">
        <v>14</v>
      </c>
      <c r="F1614" s="12" t="s">
        <v>121</v>
      </c>
      <c r="G1614" s="15">
        <v>198000</v>
      </c>
      <c r="H1614" s="15">
        <v>198000</v>
      </c>
      <c r="I1614" s="15">
        <v>1</v>
      </c>
    </row>
    <row r="1615" spans="1:9" ht="60" x14ac:dyDescent="0.25">
      <c r="A1615" s="377"/>
      <c r="B1615" s="465"/>
      <c r="C1615" s="147" t="s">
        <v>608</v>
      </c>
      <c r="D1615" s="148" t="s">
        <v>609</v>
      </c>
      <c r="E1615" s="12" t="s">
        <v>14</v>
      </c>
      <c r="F1615" s="12" t="s">
        <v>121</v>
      </c>
      <c r="G1615" s="15">
        <v>1500000</v>
      </c>
      <c r="H1615" s="15">
        <v>1500000</v>
      </c>
      <c r="I1615" s="15">
        <v>1</v>
      </c>
    </row>
    <row r="1616" spans="1:9" x14ac:dyDescent="0.25">
      <c r="A1616" s="377"/>
      <c r="B1616" s="383" t="s">
        <v>274</v>
      </c>
      <c r="C1616" s="383"/>
      <c r="D1616" s="383"/>
      <c r="E1616" s="383"/>
      <c r="F1616" s="383"/>
      <c r="G1616" s="383"/>
      <c r="H1616" s="2">
        <v>37850000</v>
      </c>
      <c r="I1616" s="2"/>
    </row>
    <row r="1617" spans="1:9" x14ac:dyDescent="0.25">
      <c r="A1617" s="377"/>
      <c r="B1617" s="467" t="s">
        <v>11</v>
      </c>
      <c r="C1617" s="467"/>
      <c r="D1617" s="467"/>
      <c r="E1617" s="467"/>
      <c r="F1617" s="467"/>
      <c r="G1617" s="467"/>
      <c r="H1617" s="75">
        <v>2750000</v>
      </c>
      <c r="I1617" s="75"/>
    </row>
    <row r="1618" spans="1:9" x14ac:dyDescent="0.25">
      <c r="A1618" s="377"/>
      <c r="B1618" s="12">
        <v>4267</v>
      </c>
      <c r="C1618" s="143">
        <v>15897200</v>
      </c>
      <c r="D1618" s="144" t="s">
        <v>276</v>
      </c>
      <c r="E1618" s="16" t="s">
        <v>126</v>
      </c>
      <c r="F1618" s="16" t="s">
        <v>15</v>
      </c>
      <c r="G1618" s="17">
        <v>1100</v>
      </c>
      <c r="H1618" s="17">
        <v>2750000</v>
      </c>
      <c r="I1618" s="17">
        <v>2500</v>
      </c>
    </row>
    <row r="1619" spans="1:9" x14ac:dyDescent="0.25">
      <c r="A1619" s="377"/>
      <c r="B1619" s="467" t="s">
        <v>118</v>
      </c>
      <c r="C1619" s="467"/>
      <c r="D1619" s="467"/>
      <c r="E1619" s="467"/>
      <c r="F1619" s="467"/>
      <c r="G1619" s="467"/>
      <c r="H1619" s="75">
        <v>35100000</v>
      </c>
      <c r="I1619" s="75"/>
    </row>
    <row r="1620" spans="1:9" x14ac:dyDescent="0.25">
      <c r="A1620" s="377"/>
      <c r="B1620" s="312">
        <v>5113</v>
      </c>
      <c r="C1620" s="312" t="s">
        <v>5928</v>
      </c>
      <c r="D1620" s="312" t="s">
        <v>5929</v>
      </c>
      <c r="E1620" s="312" t="s">
        <v>120</v>
      </c>
      <c r="F1620" s="312" t="s">
        <v>121</v>
      </c>
      <c r="G1620" s="312">
        <v>545760</v>
      </c>
      <c r="H1620" s="312">
        <v>545760</v>
      </c>
      <c r="I1620" s="15">
        <v>1</v>
      </c>
    </row>
    <row r="1621" spans="1:9" ht="60" x14ac:dyDescent="0.25">
      <c r="A1621" s="377"/>
      <c r="B1621" s="12">
        <v>4216</v>
      </c>
      <c r="C1621" s="143">
        <v>60171100</v>
      </c>
      <c r="D1621" s="144" t="s">
        <v>525</v>
      </c>
      <c r="E1621" s="16" t="s">
        <v>14</v>
      </c>
      <c r="F1621" s="16" t="s">
        <v>121</v>
      </c>
      <c r="G1621" s="17">
        <v>2000000</v>
      </c>
      <c r="H1621" s="17">
        <v>2000000</v>
      </c>
      <c r="I1621" s="17">
        <v>1</v>
      </c>
    </row>
    <row r="1622" spans="1:9" ht="45" x14ac:dyDescent="0.25">
      <c r="A1622" s="377"/>
      <c r="B1622" s="363">
        <v>4239</v>
      </c>
      <c r="C1622" s="147" t="s">
        <v>610</v>
      </c>
      <c r="D1622" s="146" t="s">
        <v>611</v>
      </c>
      <c r="E1622" s="12" t="s">
        <v>14</v>
      </c>
      <c r="F1622" s="12" t="s">
        <v>121</v>
      </c>
      <c r="G1622" s="15">
        <v>2000000</v>
      </c>
      <c r="H1622" s="15">
        <v>2000000</v>
      </c>
      <c r="I1622" s="15">
        <v>1</v>
      </c>
    </row>
    <row r="1623" spans="1:9" ht="45" x14ac:dyDescent="0.25">
      <c r="A1623" s="377"/>
      <c r="B1623" s="364"/>
      <c r="C1623" s="147" t="s">
        <v>612</v>
      </c>
      <c r="D1623" s="146" t="s">
        <v>613</v>
      </c>
      <c r="E1623" s="12" t="s">
        <v>14</v>
      </c>
      <c r="F1623" s="12" t="s">
        <v>121</v>
      </c>
      <c r="G1623" s="15">
        <v>300000</v>
      </c>
      <c r="H1623" s="15">
        <v>300000</v>
      </c>
      <c r="I1623" s="15">
        <v>1</v>
      </c>
    </row>
    <row r="1624" spans="1:9" ht="45" x14ac:dyDescent="0.25">
      <c r="A1624" s="377"/>
      <c r="B1624" s="364"/>
      <c r="C1624" s="147" t="s">
        <v>614</v>
      </c>
      <c r="D1624" s="146" t="s">
        <v>615</v>
      </c>
      <c r="E1624" s="12" t="s">
        <v>14</v>
      </c>
      <c r="F1624" s="12" t="s">
        <v>121</v>
      </c>
      <c r="G1624" s="15">
        <v>2000000</v>
      </c>
      <c r="H1624" s="15">
        <v>2000000</v>
      </c>
      <c r="I1624" s="15">
        <v>1</v>
      </c>
    </row>
    <row r="1625" spans="1:9" ht="45" x14ac:dyDescent="0.25">
      <c r="A1625" s="377"/>
      <c r="B1625" s="364"/>
      <c r="C1625" s="147" t="s">
        <v>616</v>
      </c>
      <c r="D1625" s="146" t="s">
        <v>617</v>
      </c>
      <c r="E1625" s="12" t="s">
        <v>14</v>
      </c>
      <c r="F1625" s="12" t="s">
        <v>121</v>
      </c>
      <c r="G1625" s="15">
        <v>300000</v>
      </c>
      <c r="H1625" s="15">
        <v>300000</v>
      </c>
      <c r="I1625" s="15">
        <v>1</v>
      </c>
    </row>
    <row r="1626" spans="1:9" ht="45" x14ac:dyDescent="0.25">
      <c r="A1626" s="377"/>
      <c r="B1626" s="364"/>
      <c r="C1626" s="147" t="s">
        <v>618</v>
      </c>
      <c r="D1626" s="146" t="s">
        <v>619</v>
      </c>
      <c r="E1626" s="12" t="s">
        <v>14</v>
      </c>
      <c r="F1626" s="12" t="s">
        <v>121</v>
      </c>
      <c r="G1626" s="15">
        <v>1300000</v>
      </c>
      <c r="H1626" s="15">
        <v>1300000</v>
      </c>
      <c r="I1626" s="15">
        <v>1</v>
      </c>
    </row>
    <row r="1627" spans="1:9" ht="45" x14ac:dyDescent="0.25">
      <c r="A1627" s="377"/>
      <c r="B1627" s="364"/>
      <c r="C1627" s="147" t="s">
        <v>620</v>
      </c>
      <c r="D1627" s="146" t="s">
        <v>621</v>
      </c>
      <c r="E1627" s="12" t="s">
        <v>14</v>
      </c>
      <c r="F1627" s="12" t="s">
        <v>121</v>
      </c>
      <c r="G1627" s="15">
        <v>1500000</v>
      </c>
      <c r="H1627" s="15">
        <v>1500000</v>
      </c>
      <c r="I1627" s="15">
        <v>1</v>
      </c>
    </row>
    <row r="1628" spans="1:9" ht="45" x14ac:dyDescent="0.25">
      <c r="A1628" s="377"/>
      <c r="B1628" s="364"/>
      <c r="C1628" s="143">
        <v>79951110</v>
      </c>
      <c r="D1628" s="144" t="s">
        <v>622</v>
      </c>
      <c r="E1628" s="16" t="s">
        <v>14</v>
      </c>
      <c r="F1628" s="16" t="s">
        <v>121</v>
      </c>
      <c r="G1628" s="17">
        <v>500000</v>
      </c>
      <c r="H1628" s="17">
        <v>500000</v>
      </c>
      <c r="I1628" s="17">
        <v>1</v>
      </c>
    </row>
    <row r="1629" spans="1:9" ht="45" x14ac:dyDescent="0.25">
      <c r="A1629" s="377"/>
      <c r="B1629" s="364"/>
      <c r="C1629" s="143">
        <v>79951110</v>
      </c>
      <c r="D1629" s="144" t="s">
        <v>623</v>
      </c>
      <c r="E1629" s="16" t="s">
        <v>14</v>
      </c>
      <c r="F1629" s="16" t="s">
        <v>121</v>
      </c>
      <c r="G1629" s="17">
        <v>800000</v>
      </c>
      <c r="H1629" s="17">
        <v>800000</v>
      </c>
      <c r="I1629" s="17">
        <v>1</v>
      </c>
    </row>
    <row r="1630" spans="1:9" ht="45" x14ac:dyDescent="0.25">
      <c r="A1630" s="377"/>
      <c r="B1630" s="364"/>
      <c r="C1630" s="143">
        <v>79951110</v>
      </c>
      <c r="D1630" s="144" t="s">
        <v>624</v>
      </c>
      <c r="E1630" s="16" t="s">
        <v>14</v>
      </c>
      <c r="F1630" s="16" t="s">
        <v>121</v>
      </c>
      <c r="G1630" s="17">
        <v>300000</v>
      </c>
      <c r="H1630" s="17">
        <v>300000</v>
      </c>
      <c r="I1630" s="17">
        <v>1</v>
      </c>
    </row>
    <row r="1631" spans="1:9" ht="45" x14ac:dyDescent="0.25">
      <c r="A1631" s="377"/>
      <c r="B1631" s="364"/>
      <c r="C1631" s="143">
        <v>79951110</v>
      </c>
      <c r="D1631" s="144" t="s">
        <v>625</v>
      </c>
      <c r="E1631" s="16" t="s">
        <v>14</v>
      </c>
      <c r="F1631" s="16" t="s">
        <v>121</v>
      </c>
      <c r="G1631" s="17">
        <v>800000</v>
      </c>
      <c r="H1631" s="17">
        <v>800000</v>
      </c>
      <c r="I1631" s="17">
        <v>1</v>
      </c>
    </row>
    <row r="1632" spans="1:9" ht="45" x14ac:dyDescent="0.25">
      <c r="A1632" s="377"/>
      <c r="B1632" s="364"/>
      <c r="C1632" s="143">
        <v>79951110</v>
      </c>
      <c r="D1632" s="144" t="s">
        <v>626</v>
      </c>
      <c r="E1632" s="16" t="s">
        <v>14</v>
      </c>
      <c r="F1632" s="16" t="s">
        <v>121</v>
      </c>
      <c r="G1632" s="17">
        <v>800000</v>
      </c>
      <c r="H1632" s="17">
        <v>800000</v>
      </c>
      <c r="I1632" s="17">
        <v>1</v>
      </c>
    </row>
    <row r="1633" spans="1:9" ht="60" x14ac:dyDescent="0.25">
      <c r="A1633" s="377"/>
      <c r="B1633" s="364"/>
      <c r="C1633" s="143">
        <v>79951110</v>
      </c>
      <c r="D1633" s="144" t="s">
        <v>627</v>
      </c>
      <c r="E1633" s="16" t="s">
        <v>14</v>
      </c>
      <c r="F1633" s="16" t="s">
        <v>121</v>
      </c>
      <c r="G1633" s="17">
        <v>200000</v>
      </c>
      <c r="H1633" s="17">
        <v>200000</v>
      </c>
      <c r="I1633" s="17">
        <v>1</v>
      </c>
    </row>
    <row r="1634" spans="1:9" ht="30" x14ac:dyDescent="0.25">
      <c r="A1634" s="377"/>
      <c r="B1634" s="364"/>
      <c r="C1634" s="24" t="s">
        <v>5964</v>
      </c>
      <c r="D1634" s="24" t="s">
        <v>5738</v>
      </c>
      <c r="E1634" s="337" t="s">
        <v>120</v>
      </c>
      <c r="F1634" s="337" t="s">
        <v>121</v>
      </c>
      <c r="G1634" s="55">
        <v>800000</v>
      </c>
      <c r="H1634" s="55">
        <v>800000</v>
      </c>
      <c r="I1634" s="55">
        <v>1</v>
      </c>
    </row>
    <row r="1635" spans="1:9" ht="45" x14ac:dyDescent="0.25">
      <c r="A1635" s="377"/>
      <c r="B1635" s="364"/>
      <c r="C1635" s="143">
        <v>79951110</v>
      </c>
      <c r="D1635" s="144" t="s">
        <v>628</v>
      </c>
      <c r="E1635" s="16" t="s">
        <v>14</v>
      </c>
      <c r="F1635" s="16" t="s">
        <v>121</v>
      </c>
      <c r="G1635" s="17">
        <v>2000000</v>
      </c>
      <c r="H1635" s="17">
        <v>2000000</v>
      </c>
      <c r="I1635" s="17">
        <v>1</v>
      </c>
    </row>
    <row r="1636" spans="1:9" ht="45" x14ac:dyDescent="0.25">
      <c r="A1636" s="377"/>
      <c r="B1636" s="364"/>
      <c r="C1636" s="143">
        <v>79951110</v>
      </c>
      <c r="D1636" s="144" t="s">
        <v>629</v>
      </c>
      <c r="E1636" s="16" t="s">
        <v>14</v>
      </c>
      <c r="F1636" s="16" t="s">
        <v>121</v>
      </c>
      <c r="G1636" s="17">
        <v>650000</v>
      </c>
      <c r="H1636" s="17">
        <v>650000</v>
      </c>
      <c r="I1636" s="17">
        <v>1</v>
      </c>
    </row>
    <row r="1637" spans="1:9" ht="60" x14ac:dyDescent="0.25">
      <c r="A1637" s="377"/>
      <c r="B1637" s="364"/>
      <c r="C1637" s="143">
        <v>79951110</v>
      </c>
      <c r="D1637" s="144" t="s">
        <v>630</v>
      </c>
      <c r="E1637" s="16" t="s">
        <v>14</v>
      </c>
      <c r="F1637" s="16" t="s">
        <v>121</v>
      </c>
      <c r="G1637" s="17">
        <v>3500000</v>
      </c>
      <c r="H1637" s="17">
        <v>3500000</v>
      </c>
      <c r="I1637" s="17">
        <v>1</v>
      </c>
    </row>
    <row r="1638" spans="1:9" ht="45" x14ac:dyDescent="0.25">
      <c r="A1638" s="377"/>
      <c r="B1638" s="364"/>
      <c r="C1638" s="143">
        <v>79951110</v>
      </c>
      <c r="D1638" s="144" t="s">
        <v>631</v>
      </c>
      <c r="E1638" s="16" t="s">
        <v>14</v>
      </c>
      <c r="F1638" s="16" t="s">
        <v>121</v>
      </c>
      <c r="G1638" s="17">
        <v>2500000</v>
      </c>
      <c r="H1638" s="17">
        <v>2500000</v>
      </c>
      <c r="I1638" s="17">
        <v>1</v>
      </c>
    </row>
    <row r="1639" spans="1:9" ht="45" x14ac:dyDescent="0.25">
      <c r="A1639" s="377"/>
      <c r="B1639" s="364"/>
      <c r="C1639" s="143">
        <v>79951110</v>
      </c>
      <c r="D1639" s="144" t="s">
        <v>632</v>
      </c>
      <c r="E1639" s="16" t="s">
        <v>14</v>
      </c>
      <c r="F1639" s="16" t="s">
        <v>121</v>
      </c>
      <c r="G1639" s="17">
        <v>13650000</v>
      </c>
      <c r="H1639" s="17">
        <v>13650000</v>
      </c>
      <c r="I1639" s="17">
        <v>1</v>
      </c>
    </row>
    <row r="1640" spans="1:9" ht="30" x14ac:dyDescent="0.25">
      <c r="A1640" s="377"/>
      <c r="B1640" s="364"/>
      <c r="C1640" s="241" t="s">
        <v>5790</v>
      </c>
      <c r="D1640" s="205" t="s">
        <v>5738</v>
      </c>
      <c r="E1640" s="232" t="s">
        <v>14</v>
      </c>
      <c r="F1640" s="232" t="s">
        <v>121</v>
      </c>
      <c r="G1640" s="242">
        <v>800000</v>
      </c>
      <c r="H1640" s="242">
        <v>800000</v>
      </c>
      <c r="I1640" s="55">
        <v>1</v>
      </c>
    </row>
    <row r="1641" spans="1:9" ht="30" x14ac:dyDescent="0.25">
      <c r="A1641" s="377"/>
      <c r="B1641" s="364"/>
      <c r="C1641" s="241" t="s">
        <v>5791</v>
      </c>
      <c r="D1641" s="205" t="s">
        <v>5738</v>
      </c>
      <c r="E1641" s="232" t="s">
        <v>14</v>
      </c>
      <c r="F1641" s="232" t="s">
        <v>121</v>
      </c>
      <c r="G1641" s="242">
        <v>200000</v>
      </c>
      <c r="H1641" s="242">
        <v>200000</v>
      </c>
      <c r="I1641" s="55">
        <v>1</v>
      </c>
    </row>
    <row r="1642" spans="1:9" ht="30" x14ac:dyDescent="0.25">
      <c r="A1642" s="377"/>
      <c r="B1642" s="364"/>
      <c r="C1642" s="241" t="s">
        <v>5792</v>
      </c>
      <c r="D1642" s="205" t="s">
        <v>5738</v>
      </c>
      <c r="E1642" s="232" t="s">
        <v>14</v>
      </c>
      <c r="F1642" s="232" t="s">
        <v>121</v>
      </c>
      <c r="G1642" s="242">
        <v>800000</v>
      </c>
      <c r="H1642" s="242">
        <v>800000</v>
      </c>
      <c r="I1642" s="55">
        <v>1</v>
      </c>
    </row>
    <row r="1643" spans="1:9" ht="36" customHeight="1" x14ac:dyDescent="0.25">
      <c r="A1643" s="377"/>
      <c r="B1643" s="365"/>
      <c r="C1643" s="241" t="s">
        <v>5793</v>
      </c>
      <c r="D1643" s="205" t="s">
        <v>5738</v>
      </c>
      <c r="E1643" s="232" t="s">
        <v>14</v>
      </c>
      <c r="F1643" s="232" t="s">
        <v>121</v>
      </c>
      <c r="G1643" s="242">
        <v>650000</v>
      </c>
      <c r="H1643" s="242">
        <v>650000</v>
      </c>
      <c r="I1643" s="55">
        <v>1</v>
      </c>
    </row>
    <row r="1644" spans="1:9" x14ac:dyDescent="0.25">
      <c r="A1644" s="377"/>
      <c r="B1644" s="383" t="s">
        <v>295</v>
      </c>
      <c r="C1644" s="383"/>
      <c r="D1644" s="383"/>
      <c r="E1644" s="383"/>
      <c r="F1644" s="383"/>
      <c r="G1644" s="383"/>
      <c r="H1644" s="2">
        <v>4000000</v>
      </c>
      <c r="I1644" s="2"/>
    </row>
    <row r="1645" spans="1:9" x14ac:dyDescent="0.25">
      <c r="A1645" s="377"/>
      <c r="B1645" s="467" t="s">
        <v>118</v>
      </c>
      <c r="C1645" s="467"/>
      <c r="D1645" s="467"/>
      <c r="E1645" s="467"/>
      <c r="F1645" s="467"/>
      <c r="G1645" s="467"/>
      <c r="H1645" s="75">
        <v>4000000</v>
      </c>
      <c r="I1645" s="75"/>
    </row>
    <row r="1646" spans="1:9" ht="30" x14ac:dyDescent="0.25">
      <c r="A1646" s="377"/>
      <c r="B1646" s="12">
        <v>4861</v>
      </c>
      <c r="C1646" s="143">
        <v>79951100</v>
      </c>
      <c r="D1646" s="144" t="s">
        <v>633</v>
      </c>
      <c r="E1646" s="16" t="s">
        <v>14</v>
      </c>
      <c r="F1646" s="16" t="s">
        <v>121</v>
      </c>
      <c r="G1646" s="17">
        <v>4000000</v>
      </c>
      <c r="H1646" s="17">
        <v>4000000</v>
      </c>
      <c r="I1646" s="17">
        <v>1</v>
      </c>
    </row>
    <row r="1647" spans="1:9" ht="38.25" customHeight="1" x14ac:dyDescent="0.25">
      <c r="A1647" s="377"/>
      <c r="B1647" s="383" t="s">
        <v>296</v>
      </c>
      <c r="C1647" s="383"/>
      <c r="D1647" s="383"/>
      <c r="E1647" s="383"/>
      <c r="F1647" s="383"/>
      <c r="G1647" s="383"/>
      <c r="H1647" s="2">
        <v>10500000</v>
      </c>
      <c r="I1647" s="2"/>
    </row>
    <row r="1648" spans="1:9" x14ac:dyDescent="0.25">
      <c r="A1648" s="377"/>
      <c r="B1648" s="467" t="s">
        <v>11</v>
      </c>
      <c r="C1648" s="467"/>
      <c r="D1648" s="467"/>
      <c r="E1648" s="467"/>
      <c r="F1648" s="467"/>
      <c r="G1648" s="467"/>
      <c r="H1648" s="75">
        <v>2500000</v>
      </c>
      <c r="I1648" s="75"/>
    </row>
    <row r="1649" spans="1:9" x14ac:dyDescent="0.25">
      <c r="A1649" s="377"/>
      <c r="B1649" s="480">
        <v>4261</v>
      </c>
      <c r="C1649" s="205" t="s">
        <v>6005</v>
      </c>
      <c r="D1649" s="205" t="s">
        <v>5906</v>
      </c>
      <c r="E1649" s="205" t="s">
        <v>14</v>
      </c>
      <c r="F1649" s="205" t="s">
        <v>15</v>
      </c>
      <c r="G1649" s="205">
        <v>5118</v>
      </c>
      <c r="H1649" s="205">
        <v>107.47799999999999</v>
      </c>
      <c r="I1649" s="205">
        <v>21</v>
      </c>
    </row>
    <row r="1650" spans="1:9" x14ac:dyDescent="0.25">
      <c r="A1650" s="377"/>
      <c r="B1650" s="522"/>
      <c r="C1650" s="205" t="s">
        <v>6006</v>
      </c>
      <c r="D1650" s="205" t="s">
        <v>5906</v>
      </c>
      <c r="E1650" s="205" t="s">
        <v>14</v>
      </c>
      <c r="F1650" s="205" t="s">
        <v>15</v>
      </c>
      <c r="G1650" s="205">
        <v>12778</v>
      </c>
      <c r="H1650" s="205">
        <v>293.89400000000001</v>
      </c>
      <c r="I1650" s="205">
        <v>23</v>
      </c>
    </row>
    <row r="1651" spans="1:9" x14ac:dyDescent="0.25">
      <c r="A1651" s="377"/>
      <c r="B1651" s="522"/>
      <c r="C1651" s="205" t="s">
        <v>6007</v>
      </c>
      <c r="D1651" s="205" t="s">
        <v>5906</v>
      </c>
      <c r="E1651" s="205" t="s">
        <v>14</v>
      </c>
      <c r="F1651" s="205" t="s">
        <v>15</v>
      </c>
      <c r="G1651" s="205">
        <v>13617</v>
      </c>
      <c r="H1651" s="205">
        <v>217.87200000000001</v>
      </c>
      <c r="I1651" s="205">
        <v>16</v>
      </c>
    </row>
    <row r="1652" spans="1:9" x14ac:dyDescent="0.25">
      <c r="A1652" s="377"/>
      <c r="B1652" s="522"/>
      <c r="C1652" s="205" t="s">
        <v>6008</v>
      </c>
      <c r="D1652" s="205" t="s">
        <v>5906</v>
      </c>
      <c r="E1652" s="205" t="s">
        <v>14</v>
      </c>
      <c r="F1652" s="205" t="s">
        <v>15</v>
      </c>
      <c r="G1652" s="205">
        <v>13452</v>
      </c>
      <c r="H1652" s="205">
        <v>443.916</v>
      </c>
      <c r="I1652" s="205">
        <v>33</v>
      </c>
    </row>
    <row r="1653" spans="1:9" x14ac:dyDescent="0.25">
      <c r="A1653" s="377"/>
      <c r="B1653" s="522"/>
      <c r="C1653" s="205" t="s">
        <v>6009</v>
      </c>
      <c r="D1653" s="205" t="s">
        <v>5906</v>
      </c>
      <c r="E1653" s="205" t="s">
        <v>14</v>
      </c>
      <c r="F1653" s="205" t="s">
        <v>15</v>
      </c>
      <c r="G1653" s="205">
        <v>16904</v>
      </c>
      <c r="H1653" s="205">
        <v>1436.84</v>
      </c>
      <c r="I1653" s="205">
        <v>85</v>
      </c>
    </row>
    <row r="1654" spans="1:9" x14ac:dyDescent="0.25">
      <c r="A1654" s="377"/>
      <c r="B1654" s="481"/>
      <c r="C1654" s="205">
        <v>30192700</v>
      </c>
      <c r="D1654" s="348" t="s">
        <v>634</v>
      </c>
      <c r="E1654" s="205" t="s">
        <v>14</v>
      </c>
      <c r="F1654" s="205" t="s">
        <v>121</v>
      </c>
      <c r="G1654" s="205">
        <v>2500000</v>
      </c>
      <c r="H1654" s="205">
        <v>2500000</v>
      </c>
      <c r="I1654" s="205" t="s">
        <v>5574</v>
      </c>
    </row>
    <row r="1655" spans="1:9" x14ac:dyDescent="0.25">
      <c r="A1655" s="377"/>
      <c r="B1655" s="467" t="s">
        <v>154</v>
      </c>
      <c r="C1655" s="467"/>
      <c r="D1655" s="467"/>
      <c r="E1655" s="467"/>
      <c r="F1655" s="467"/>
      <c r="G1655" s="467"/>
      <c r="H1655" s="75">
        <v>2000000</v>
      </c>
      <c r="I1655" s="75"/>
    </row>
    <row r="1656" spans="1:9" ht="30" x14ac:dyDescent="0.25">
      <c r="A1656" s="377"/>
      <c r="B1656" s="12">
        <v>4251</v>
      </c>
      <c r="C1656" s="143">
        <v>45211100</v>
      </c>
      <c r="D1656" s="144" t="s">
        <v>635</v>
      </c>
      <c r="E1656" s="16" t="s">
        <v>126</v>
      </c>
      <c r="F1656" s="16" t="s">
        <v>121</v>
      </c>
      <c r="G1656" s="17">
        <v>2000000</v>
      </c>
      <c r="H1656" s="17">
        <v>2000000</v>
      </c>
      <c r="I1656" s="17">
        <v>1</v>
      </c>
    </row>
    <row r="1657" spans="1:9" ht="30" x14ac:dyDescent="0.25">
      <c r="A1657" s="377"/>
      <c r="B1657" s="205">
        <v>4251</v>
      </c>
      <c r="C1657" s="205" t="s">
        <v>5794</v>
      </c>
      <c r="D1657" s="205" t="s">
        <v>4322</v>
      </c>
      <c r="E1657" s="243" t="s">
        <v>126</v>
      </c>
      <c r="F1657" s="243" t="s">
        <v>121</v>
      </c>
      <c r="G1657" s="244">
        <v>1960000</v>
      </c>
      <c r="H1657" s="244">
        <v>1960000</v>
      </c>
      <c r="I1657" s="245">
        <v>1</v>
      </c>
    </row>
    <row r="1658" spans="1:9" ht="30" x14ac:dyDescent="0.25">
      <c r="A1658" s="377"/>
      <c r="B1658" s="205">
        <v>4251</v>
      </c>
      <c r="C1658" s="205" t="s">
        <v>5795</v>
      </c>
      <c r="D1658" s="205" t="s">
        <v>4322</v>
      </c>
      <c r="E1658" s="243" t="s">
        <v>126</v>
      </c>
      <c r="F1658" s="243" t="s">
        <v>121</v>
      </c>
      <c r="G1658" s="244">
        <v>2940000</v>
      </c>
      <c r="H1658" s="244">
        <v>2940000</v>
      </c>
      <c r="I1658" s="245">
        <v>1</v>
      </c>
    </row>
    <row r="1659" spans="1:9" x14ac:dyDescent="0.25">
      <c r="A1659" s="377"/>
      <c r="B1659" s="467" t="s">
        <v>118</v>
      </c>
      <c r="C1659" s="467"/>
      <c r="D1659" s="467"/>
      <c r="E1659" s="467"/>
      <c r="F1659" s="467"/>
      <c r="G1659" s="467"/>
      <c r="H1659" s="75">
        <v>6000000</v>
      </c>
      <c r="I1659" s="75"/>
    </row>
    <row r="1660" spans="1:9" ht="30" x14ac:dyDescent="0.25">
      <c r="A1660" s="377"/>
      <c r="B1660" s="12">
        <v>4239</v>
      </c>
      <c r="C1660" s="143">
        <v>79951100</v>
      </c>
      <c r="D1660" s="144" t="s">
        <v>633</v>
      </c>
      <c r="E1660" s="16" t="s">
        <v>14</v>
      </c>
      <c r="F1660" s="16" t="s">
        <v>121</v>
      </c>
      <c r="G1660" s="17">
        <v>3000000</v>
      </c>
      <c r="H1660" s="17">
        <v>3000000</v>
      </c>
      <c r="I1660" s="17">
        <v>1</v>
      </c>
    </row>
    <row r="1661" spans="1:9" ht="30" x14ac:dyDescent="0.25">
      <c r="A1661" s="377"/>
      <c r="B1661" s="12">
        <v>4861</v>
      </c>
      <c r="C1661" s="143">
        <v>79951100</v>
      </c>
      <c r="D1661" s="144" t="s">
        <v>633</v>
      </c>
      <c r="E1661" s="16" t="s">
        <v>14</v>
      </c>
      <c r="F1661" s="16" t="s">
        <v>121</v>
      </c>
      <c r="G1661" s="17">
        <v>3000000</v>
      </c>
      <c r="H1661" s="17">
        <v>3000000</v>
      </c>
      <c r="I1661" s="17">
        <v>1</v>
      </c>
    </row>
    <row r="1662" spans="1:9" x14ac:dyDescent="0.25">
      <c r="A1662" s="377"/>
      <c r="B1662" s="492" t="s">
        <v>297</v>
      </c>
      <c r="C1662" s="492"/>
      <c r="D1662" s="492"/>
      <c r="E1662" s="492"/>
      <c r="F1662" s="492"/>
      <c r="G1662" s="492"/>
      <c r="H1662" s="2">
        <v>10683500</v>
      </c>
      <c r="I1662" s="2"/>
    </row>
    <row r="1663" spans="1:9" x14ac:dyDescent="0.25">
      <c r="A1663" s="377"/>
      <c r="B1663" s="467" t="s">
        <v>11</v>
      </c>
      <c r="C1663" s="467"/>
      <c r="D1663" s="467"/>
      <c r="E1663" s="467"/>
      <c r="F1663" s="467"/>
      <c r="G1663" s="467"/>
      <c r="H1663" s="75">
        <v>5000000</v>
      </c>
      <c r="I1663" s="75"/>
    </row>
    <row r="1664" spans="1:9" x14ac:dyDescent="0.25">
      <c r="A1664" s="377"/>
      <c r="B1664" s="480">
        <v>4267</v>
      </c>
      <c r="C1664" s="205" t="s">
        <v>6014</v>
      </c>
      <c r="D1664" s="205" t="s">
        <v>4320</v>
      </c>
      <c r="E1664" s="205" t="s">
        <v>126</v>
      </c>
      <c r="F1664" s="205" t="s">
        <v>15</v>
      </c>
      <c r="G1664" s="337">
        <v>7100</v>
      </c>
      <c r="H1664" s="337">
        <v>1420000</v>
      </c>
      <c r="I1664" s="337">
        <v>200</v>
      </c>
    </row>
    <row r="1665" spans="1:9" x14ac:dyDescent="0.25">
      <c r="A1665" s="377"/>
      <c r="B1665" s="522"/>
      <c r="C1665" s="205" t="s">
        <v>6015</v>
      </c>
      <c r="D1665" s="205" t="s">
        <v>3876</v>
      </c>
      <c r="E1665" s="205" t="s">
        <v>126</v>
      </c>
      <c r="F1665" s="205" t="s">
        <v>121</v>
      </c>
      <c r="G1665" s="337">
        <v>580000</v>
      </c>
      <c r="H1665" s="337">
        <v>580000</v>
      </c>
      <c r="I1665" s="337">
        <v>1</v>
      </c>
    </row>
    <row r="1666" spans="1:9" x14ac:dyDescent="0.25">
      <c r="A1666" s="377"/>
      <c r="B1666" s="481"/>
      <c r="C1666" s="143">
        <v>15894200</v>
      </c>
      <c r="D1666" s="144" t="s">
        <v>636</v>
      </c>
      <c r="E1666" s="16" t="s">
        <v>14</v>
      </c>
      <c r="F1666" s="16" t="s">
        <v>121</v>
      </c>
      <c r="G1666" s="17">
        <v>2000000</v>
      </c>
      <c r="H1666" s="17">
        <v>2000000</v>
      </c>
      <c r="I1666" s="17">
        <v>1</v>
      </c>
    </row>
    <row r="1667" spans="1:9" ht="30" x14ac:dyDescent="0.25">
      <c r="A1667" s="377"/>
      <c r="B1667" s="363">
        <v>4269</v>
      </c>
      <c r="C1667" s="205" t="s">
        <v>6016</v>
      </c>
      <c r="D1667" s="205" t="s">
        <v>5745</v>
      </c>
      <c r="E1667" s="205" t="s">
        <v>14</v>
      </c>
      <c r="F1667" s="205" t="s">
        <v>15</v>
      </c>
      <c r="G1667" s="337">
        <v>8100</v>
      </c>
      <c r="H1667" s="347">
        <v>729</v>
      </c>
      <c r="I1667" s="337">
        <v>90</v>
      </c>
    </row>
    <row r="1668" spans="1:9" ht="30" x14ac:dyDescent="0.25">
      <c r="A1668" s="377"/>
      <c r="B1668" s="364"/>
      <c r="C1668" s="205" t="s">
        <v>6017</v>
      </c>
      <c r="D1668" s="205" t="s">
        <v>5745</v>
      </c>
      <c r="E1668" s="205" t="s">
        <v>14</v>
      </c>
      <c r="F1668" s="205" t="s">
        <v>15</v>
      </c>
      <c r="G1668" s="337">
        <v>5300</v>
      </c>
      <c r="H1668" s="347">
        <v>530</v>
      </c>
      <c r="I1668" s="337">
        <v>100</v>
      </c>
    </row>
    <row r="1669" spans="1:9" ht="30" x14ac:dyDescent="0.25">
      <c r="A1669" s="377"/>
      <c r="B1669" s="364"/>
      <c r="C1669" s="205" t="s">
        <v>6018</v>
      </c>
      <c r="D1669" s="205" t="s">
        <v>5745</v>
      </c>
      <c r="E1669" s="205" t="s">
        <v>14</v>
      </c>
      <c r="F1669" s="205" t="s">
        <v>15</v>
      </c>
      <c r="G1669" s="337">
        <v>3820</v>
      </c>
      <c r="H1669" s="347">
        <v>382</v>
      </c>
      <c r="I1669" s="337">
        <v>100</v>
      </c>
    </row>
    <row r="1670" spans="1:9" ht="30" x14ac:dyDescent="0.25">
      <c r="A1670" s="377"/>
      <c r="B1670" s="364"/>
      <c r="C1670" s="205" t="s">
        <v>6019</v>
      </c>
      <c r="D1670" s="205" t="s">
        <v>5745</v>
      </c>
      <c r="E1670" s="205" t="s">
        <v>14</v>
      </c>
      <c r="F1670" s="205" t="s">
        <v>15</v>
      </c>
      <c r="G1670" s="337">
        <v>10100</v>
      </c>
      <c r="H1670" s="347">
        <v>909</v>
      </c>
      <c r="I1670" s="337">
        <v>90</v>
      </c>
    </row>
    <row r="1671" spans="1:9" x14ac:dyDescent="0.25">
      <c r="A1671" s="377"/>
      <c r="B1671" s="364"/>
      <c r="C1671" s="205" t="s">
        <v>6020</v>
      </c>
      <c r="D1671" s="205" t="s">
        <v>6021</v>
      </c>
      <c r="E1671" s="205" t="s">
        <v>14</v>
      </c>
      <c r="F1671" s="205" t="s">
        <v>15</v>
      </c>
      <c r="G1671" s="337">
        <v>15000</v>
      </c>
      <c r="H1671" s="347">
        <v>450</v>
      </c>
      <c r="I1671" s="337">
        <v>30</v>
      </c>
    </row>
    <row r="1672" spans="1:9" x14ac:dyDescent="0.25">
      <c r="A1672" s="377"/>
      <c r="B1672" s="365"/>
      <c r="C1672" s="143">
        <v>39511120</v>
      </c>
      <c r="D1672" s="144" t="s">
        <v>637</v>
      </c>
      <c r="E1672" s="16" t="s">
        <v>14</v>
      </c>
      <c r="F1672" s="16" t="s">
        <v>121</v>
      </c>
      <c r="G1672" s="17">
        <v>3000000</v>
      </c>
      <c r="H1672" s="17">
        <v>3000000</v>
      </c>
      <c r="I1672" s="17">
        <v>1</v>
      </c>
    </row>
    <row r="1673" spans="1:9" x14ac:dyDescent="0.25">
      <c r="A1673" s="377"/>
      <c r="B1673" s="467" t="s">
        <v>154</v>
      </c>
      <c r="C1673" s="467"/>
      <c r="D1673" s="467"/>
      <c r="E1673" s="467"/>
      <c r="F1673" s="467"/>
      <c r="G1673" s="467"/>
      <c r="H1673" s="75">
        <v>3000000</v>
      </c>
      <c r="I1673" s="75"/>
    </row>
    <row r="1674" spans="1:9" ht="30" x14ac:dyDescent="0.25">
      <c r="A1674" s="377"/>
      <c r="B1674" s="12">
        <v>4251</v>
      </c>
      <c r="C1674" s="143">
        <v>45211100</v>
      </c>
      <c r="D1674" s="144" t="s">
        <v>635</v>
      </c>
      <c r="E1674" s="16" t="s">
        <v>126</v>
      </c>
      <c r="F1674" s="16" t="s">
        <v>121</v>
      </c>
      <c r="G1674" s="17">
        <v>3000000</v>
      </c>
      <c r="H1674" s="17">
        <v>3000000</v>
      </c>
      <c r="I1674" s="17">
        <v>1</v>
      </c>
    </row>
    <row r="1675" spans="1:9" x14ac:dyDescent="0.25">
      <c r="A1675" s="377"/>
      <c r="B1675" s="467" t="s">
        <v>118</v>
      </c>
      <c r="C1675" s="467"/>
      <c r="D1675" s="467"/>
      <c r="E1675" s="467"/>
      <c r="F1675" s="467"/>
      <c r="G1675" s="467"/>
      <c r="H1675" s="75">
        <v>2683500</v>
      </c>
      <c r="I1675" s="75"/>
    </row>
    <row r="1676" spans="1:9" x14ac:dyDescent="0.25">
      <c r="A1676" s="377"/>
      <c r="B1676" s="12">
        <v>4239</v>
      </c>
      <c r="C1676" s="145" t="s">
        <v>638</v>
      </c>
      <c r="D1676" s="146" t="s">
        <v>294</v>
      </c>
      <c r="E1676" s="12" t="s">
        <v>120</v>
      </c>
      <c r="F1676" s="12" t="s">
        <v>121</v>
      </c>
      <c r="G1676" s="15">
        <v>1183500</v>
      </c>
      <c r="H1676" s="15">
        <v>1183500</v>
      </c>
      <c r="I1676" s="15">
        <v>1</v>
      </c>
    </row>
    <row r="1677" spans="1:9" x14ac:dyDescent="0.25">
      <c r="A1677" s="377"/>
      <c r="B1677" s="12">
        <v>4728</v>
      </c>
      <c r="C1677" s="143">
        <v>75310000</v>
      </c>
      <c r="D1677" s="144" t="s">
        <v>639</v>
      </c>
      <c r="E1677" s="16" t="s">
        <v>126</v>
      </c>
      <c r="F1677" s="16" t="s">
        <v>121</v>
      </c>
      <c r="G1677" s="17">
        <v>1500000</v>
      </c>
      <c r="H1677" s="17">
        <v>1500000</v>
      </c>
      <c r="I1677" s="17">
        <v>1</v>
      </c>
    </row>
    <row r="1678" spans="1:9" x14ac:dyDescent="0.25">
      <c r="A1678" s="377"/>
      <c r="B1678" s="383" t="s">
        <v>299</v>
      </c>
      <c r="C1678" s="383"/>
      <c r="D1678" s="383"/>
      <c r="E1678" s="383"/>
      <c r="F1678" s="383"/>
      <c r="G1678" s="383"/>
      <c r="H1678" s="2">
        <v>49932000</v>
      </c>
      <c r="I1678" s="2"/>
    </row>
    <row r="1679" spans="1:9" x14ac:dyDescent="0.25">
      <c r="A1679" s="377"/>
      <c r="B1679" s="467" t="s">
        <v>118</v>
      </c>
      <c r="C1679" s="467"/>
      <c r="D1679" s="467"/>
      <c r="E1679" s="467"/>
      <c r="F1679" s="467"/>
      <c r="G1679" s="467"/>
      <c r="H1679" s="75">
        <v>49932000</v>
      </c>
      <c r="I1679" s="75"/>
    </row>
    <row r="1680" spans="1:9" ht="30" x14ac:dyDescent="0.25">
      <c r="A1680" s="377"/>
      <c r="B1680" s="12">
        <v>4215</v>
      </c>
      <c r="C1680" s="143">
        <v>66511120</v>
      </c>
      <c r="D1680" s="144" t="s">
        <v>300</v>
      </c>
      <c r="E1680" s="16" t="s">
        <v>149</v>
      </c>
      <c r="F1680" s="16" t="s">
        <v>121</v>
      </c>
      <c r="G1680" s="17">
        <v>49932000</v>
      </c>
      <c r="H1680" s="17">
        <v>49932000</v>
      </c>
      <c r="I1680" s="17">
        <v>1</v>
      </c>
    </row>
    <row r="1681" spans="1:9" x14ac:dyDescent="0.25">
      <c r="A1681" s="377"/>
      <c r="B1681" s="383" t="s">
        <v>640</v>
      </c>
      <c r="C1681" s="383"/>
      <c r="D1681" s="383"/>
      <c r="E1681" s="383"/>
      <c r="F1681" s="383"/>
      <c r="G1681" s="383"/>
      <c r="H1681" s="2">
        <v>13000000</v>
      </c>
      <c r="I1681" s="2"/>
    </row>
    <row r="1682" spans="1:9" x14ac:dyDescent="0.25">
      <c r="A1682" s="377"/>
      <c r="B1682" s="467" t="s">
        <v>154</v>
      </c>
      <c r="C1682" s="467"/>
      <c r="D1682" s="467"/>
      <c r="E1682" s="467"/>
      <c r="F1682" s="467"/>
      <c r="G1682" s="467"/>
      <c r="H1682" s="75">
        <v>13000000</v>
      </c>
      <c r="I1682" s="75"/>
    </row>
    <row r="1683" spans="1:9" ht="30" x14ac:dyDescent="0.25">
      <c r="A1683" s="377"/>
      <c r="B1683" s="12">
        <v>5113</v>
      </c>
      <c r="C1683" s="143">
        <v>45251130</v>
      </c>
      <c r="D1683" s="144" t="s">
        <v>641</v>
      </c>
      <c r="E1683" s="16" t="s">
        <v>126</v>
      </c>
      <c r="F1683" s="16" t="s">
        <v>121</v>
      </c>
      <c r="G1683" s="17">
        <v>13000000</v>
      </c>
      <c r="H1683" s="17">
        <v>13000000</v>
      </c>
      <c r="I1683" s="17">
        <v>1</v>
      </c>
    </row>
    <row r="1684" spans="1:9" x14ac:dyDescent="0.25">
      <c r="A1684" s="377"/>
      <c r="B1684" s="467" t="s">
        <v>118</v>
      </c>
      <c r="C1684" s="467"/>
      <c r="D1684" s="467"/>
      <c r="E1684" s="467"/>
      <c r="F1684" s="467"/>
      <c r="G1684" s="467"/>
      <c r="H1684" s="75">
        <v>0</v>
      </c>
      <c r="I1684" s="75"/>
    </row>
    <row r="1685" spans="1:9" ht="30" x14ac:dyDescent="0.25">
      <c r="A1685" s="377"/>
      <c r="B1685" s="12">
        <v>5113</v>
      </c>
      <c r="C1685" s="143">
        <v>71351540</v>
      </c>
      <c r="D1685" s="144" t="s">
        <v>168</v>
      </c>
      <c r="E1685" s="16" t="s">
        <v>520</v>
      </c>
      <c r="F1685" s="16" t="s">
        <v>121</v>
      </c>
      <c r="G1685" s="17">
        <v>0</v>
      </c>
      <c r="H1685" s="17">
        <v>0</v>
      </c>
      <c r="I1685" s="17">
        <v>1</v>
      </c>
    </row>
    <row r="1686" spans="1:9" ht="30" x14ac:dyDescent="0.25">
      <c r="A1686" s="377"/>
      <c r="B1686" s="12">
        <v>5113</v>
      </c>
      <c r="C1686" s="143">
        <v>98111140</v>
      </c>
      <c r="D1686" s="144" t="s">
        <v>532</v>
      </c>
      <c r="E1686" s="16" t="s">
        <v>120</v>
      </c>
      <c r="F1686" s="16" t="s">
        <v>121</v>
      </c>
      <c r="G1686" s="17">
        <v>0</v>
      </c>
      <c r="H1686" s="17">
        <v>0</v>
      </c>
      <c r="I1686" s="17">
        <v>1</v>
      </c>
    </row>
    <row r="1687" spans="1:9" x14ac:dyDescent="0.25">
      <c r="A1687" s="377"/>
      <c r="B1687" s="383" t="s">
        <v>642</v>
      </c>
      <c r="C1687" s="383"/>
      <c r="D1687" s="383"/>
      <c r="E1687" s="383"/>
      <c r="F1687" s="383"/>
      <c r="G1687" s="383"/>
      <c r="H1687" s="2">
        <v>764000</v>
      </c>
      <c r="I1687" s="2"/>
    </row>
    <row r="1688" spans="1:9" x14ac:dyDescent="0.25">
      <c r="A1688" s="377"/>
      <c r="B1688" s="467" t="s">
        <v>118</v>
      </c>
      <c r="C1688" s="467"/>
      <c r="D1688" s="467"/>
      <c r="E1688" s="467"/>
      <c r="F1688" s="467"/>
      <c r="G1688" s="467"/>
      <c r="H1688" s="75">
        <v>764000</v>
      </c>
      <c r="I1688" s="75"/>
    </row>
    <row r="1689" spans="1:9" x14ac:dyDescent="0.25">
      <c r="A1689" s="377"/>
      <c r="B1689" s="12">
        <v>4239</v>
      </c>
      <c r="C1689" s="145" t="s">
        <v>643</v>
      </c>
      <c r="D1689" s="146" t="s">
        <v>294</v>
      </c>
      <c r="E1689" s="12" t="s">
        <v>120</v>
      </c>
      <c r="F1689" s="12" t="s">
        <v>121</v>
      </c>
      <c r="G1689" s="15">
        <v>764000</v>
      </c>
      <c r="H1689" s="15">
        <v>764000</v>
      </c>
      <c r="I1689" s="15">
        <v>1</v>
      </c>
    </row>
    <row r="1690" spans="1:9" x14ac:dyDescent="0.25">
      <c r="A1690" s="377"/>
      <c r="B1690" s="472" t="s">
        <v>301</v>
      </c>
      <c r="C1690" s="472"/>
      <c r="D1690" s="472"/>
      <c r="E1690" s="472"/>
      <c r="F1690" s="472"/>
      <c r="G1690" s="472"/>
      <c r="H1690" s="2">
        <v>895019958.44000006</v>
      </c>
      <c r="I1690" s="2"/>
    </row>
    <row r="1691" spans="1:9" x14ac:dyDescent="0.25">
      <c r="B1691" s="22"/>
      <c r="C1691" s="141"/>
      <c r="D1691" s="141"/>
      <c r="E1691" s="22"/>
      <c r="F1691" s="22"/>
      <c r="G1691" s="23"/>
      <c r="H1691" s="23"/>
      <c r="I1691" s="23"/>
    </row>
    <row r="1692" spans="1:9" ht="38.25" customHeight="1" x14ac:dyDescent="0.25">
      <c r="A1692" s="377" t="s">
        <v>5521</v>
      </c>
      <c r="B1692" s="398" t="s">
        <v>644</v>
      </c>
      <c r="C1692" s="398"/>
      <c r="D1692" s="398"/>
      <c r="E1692" s="398"/>
      <c r="F1692" s="398"/>
      <c r="G1692" s="398"/>
      <c r="H1692" s="398"/>
      <c r="I1692" s="398"/>
    </row>
    <row r="1693" spans="1:9" x14ac:dyDescent="0.25">
      <c r="A1693" s="377"/>
      <c r="B1693" s="13"/>
      <c r="C1693" s="142"/>
      <c r="D1693" s="142"/>
      <c r="E1693" s="13"/>
      <c r="F1693" s="13"/>
      <c r="G1693" s="75"/>
      <c r="H1693" s="75"/>
      <c r="I1693" s="75"/>
    </row>
    <row r="1694" spans="1:9" x14ac:dyDescent="0.25">
      <c r="A1694" s="377"/>
      <c r="B1694" s="467" t="s">
        <v>1</v>
      </c>
      <c r="C1694" s="468" t="s">
        <v>2</v>
      </c>
      <c r="D1694" s="468"/>
      <c r="E1694" s="467" t="s">
        <v>3</v>
      </c>
      <c r="F1694" s="467" t="s">
        <v>4</v>
      </c>
      <c r="G1694" s="404" t="s">
        <v>5</v>
      </c>
      <c r="H1694" s="404" t="s">
        <v>6</v>
      </c>
      <c r="I1694" s="404" t="s">
        <v>7</v>
      </c>
    </row>
    <row r="1695" spans="1:9" ht="60" x14ac:dyDescent="0.25">
      <c r="A1695" s="377"/>
      <c r="B1695" s="467"/>
      <c r="C1695" s="142" t="s">
        <v>8</v>
      </c>
      <c r="D1695" s="142" t="s">
        <v>9</v>
      </c>
      <c r="E1695" s="467"/>
      <c r="F1695" s="467"/>
      <c r="G1695" s="404"/>
      <c r="H1695" s="404"/>
      <c r="I1695" s="404"/>
    </row>
    <row r="1696" spans="1:9" x14ac:dyDescent="0.25">
      <c r="A1696" s="377"/>
      <c r="B1696" s="13"/>
      <c r="C1696" s="142">
        <v>1</v>
      </c>
      <c r="D1696" s="142">
        <v>2</v>
      </c>
      <c r="E1696" s="13">
        <v>3</v>
      </c>
      <c r="F1696" s="13">
        <v>4</v>
      </c>
      <c r="G1696" s="75">
        <v>5</v>
      </c>
      <c r="H1696" s="75">
        <v>6</v>
      </c>
      <c r="I1696" s="75">
        <v>7</v>
      </c>
    </row>
    <row r="1697" spans="1:9" x14ac:dyDescent="0.25">
      <c r="A1697" s="377"/>
      <c r="B1697" s="383" t="s">
        <v>10</v>
      </c>
      <c r="C1697" s="383"/>
      <c r="D1697" s="383"/>
      <c r="E1697" s="383"/>
      <c r="F1697" s="383"/>
      <c r="G1697" s="383"/>
      <c r="H1697" s="2">
        <v>96385714</v>
      </c>
      <c r="I1697" s="2"/>
    </row>
    <row r="1698" spans="1:9" x14ac:dyDescent="0.25">
      <c r="A1698" s="377"/>
      <c r="B1698" s="467" t="s">
        <v>11</v>
      </c>
      <c r="C1698" s="467"/>
      <c r="D1698" s="467"/>
      <c r="E1698" s="467"/>
      <c r="F1698" s="467"/>
      <c r="G1698" s="467"/>
      <c r="H1698" s="75">
        <v>22278514</v>
      </c>
      <c r="I1698" s="75"/>
    </row>
    <row r="1699" spans="1:9" x14ac:dyDescent="0.25">
      <c r="A1699" s="377"/>
      <c r="B1699" s="465">
        <v>4261</v>
      </c>
      <c r="C1699" s="145" t="s">
        <v>645</v>
      </c>
      <c r="D1699" s="145" t="s">
        <v>646</v>
      </c>
      <c r="E1699" s="12" t="s">
        <v>14</v>
      </c>
      <c r="F1699" s="12" t="s">
        <v>15</v>
      </c>
      <c r="G1699" s="15">
        <v>400</v>
      </c>
      <c r="H1699" s="15">
        <v>20000</v>
      </c>
      <c r="I1699" s="15">
        <v>50</v>
      </c>
    </row>
    <row r="1700" spans="1:9" x14ac:dyDescent="0.25">
      <c r="A1700" s="377"/>
      <c r="B1700" s="465"/>
      <c r="C1700" s="145" t="s">
        <v>647</v>
      </c>
      <c r="D1700" s="145" t="s">
        <v>308</v>
      </c>
      <c r="E1700" s="12" t="s">
        <v>14</v>
      </c>
      <c r="F1700" s="12" t="s">
        <v>15</v>
      </c>
      <c r="G1700" s="15">
        <v>1000</v>
      </c>
      <c r="H1700" s="15">
        <v>25000</v>
      </c>
      <c r="I1700" s="15">
        <v>25</v>
      </c>
    </row>
    <row r="1701" spans="1:9" x14ac:dyDescent="0.25">
      <c r="A1701" s="377"/>
      <c r="B1701" s="465"/>
      <c r="C1701" s="145" t="s">
        <v>648</v>
      </c>
      <c r="D1701" s="145" t="s">
        <v>13</v>
      </c>
      <c r="E1701" s="12" t="s">
        <v>14</v>
      </c>
      <c r="F1701" s="12" t="s">
        <v>15</v>
      </c>
      <c r="G1701" s="15">
        <v>3000</v>
      </c>
      <c r="H1701" s="15">
        <v>60000</v>
      </c>
      <c r="I1701" s="15">
        <v>20</v>
      </c>
    </row>
    <row r="1702" spans="1:9" x14ac:dyDescent="0.25">
      <c r="A1702" s="377"/>
      <c r="B1702" s="465"/>
      <c r="C1702" s="145" t="s">
        <v>649</v>
      </c>
      <c r="D1702" s="145" t="s">
        <v>313</v>
      </c>
      <c r="E1702" s="12" t="s">
        <v>14</v>
      </c>
      <c r="F1702" s="12" t="s">
        <v>15</v>
      </c>
      <c r="G1702" s="15">
        <v>100</v>
      </c>
      <c r="H1702" s="15">
        <v>3000</v>
      </c>
      <c r="I1702" s="15">
        <v>30</v>
      </c>
    </row>
    <row r="1703" spans="1:9" x14ac:dyDescent="0.25">
      <c r="A1703" s="377"/>
      <c r="B1703" s="465"/>
      <c r="C1703" s="143">
        <v>30192111</v>
      </c>
      <c r="D1703" s="143" t="s">
        <v>650</v>
      </c>
      <c r="E1703" s="16" t="s">
        <v>14</v>
      </c>
      <c r="F1703" s="16" t="s">
        <v>15</v>
      </c>
      <c r="G1703" s="17">
        <v>0</v>
      </c>
      <c r="H1703" s="17">
        <v>0</v>
      </c>
      <c r="I1703" s="17">
        <v>3</v>
      </c>
    </row>
    <row r="1704" spans="1:9" x14ac:dyDescent="0.25">
      <c r="A1704" s="377"/>
      <c r="B1704" s="465"/>
      <c r="C1704" s="145" t="s">
        <v>651</v>
      </c>
      <c r="D1704" s="145" t="s">
        <v>317</v>
      </c>
      <c r="E1704" s="12" t="s">
        <v>14</v>
      </c>
      <c r="F1704" s="12" t="s">
        <v>15</v>
      </c>
      <c r="G1704" s="15">
        <v>210</v>
      </c>
      <c r="H1704" s="15">
        <v>6300</v>
      </c>
      <c r="I1704" s="15">
        <v>30</v>
      </c>
    </row>
    <row r="1705" spans="1:9" x14ac:dyDescent="0.25">
      <c r="A1705" s="377"/>
      <c r="B1705" s="465"/>
      <c r="C1705" s="145" t="s">
        <v>652</v>
      </c>
      <c r="D1705" s="145" t="s">
        <v>17</v>
      </c>
      <c r="E1705" s="12" t="s">
        <v>14</v>
      </c>
      <c r="F1705" s="12" t="s">
        <v>15</v>
      </c>
      <c r="G1705" s="15">
        <v>180</v>
      </c>
      <c r="H1705" s="15">
        <v>216000</v>
      </c>
      <c r="I1705" s="15">
        <v>1200</v>
      </c>
    </row>
    <row r="1706" spans="1:9" x14ac:dyDescent="0.25">
      <c r="A1706" s="377"/>
      <c r="B1706" s="465"/>
      <c r="C1706" s="143">
        <v>30192125</v>
      </c>
      <c r="D1706" s="143" t="s">
        <v>653</v>
      </c>
      <c r="E1706" s="16" t="s">
        <v>14</v>
      </c>
      <c r="F1706" s="16" t="s">
        <v>15</v>
      </c>
      <c r="G1706" s="17">
        <v>0</v>
      </c>
      <c r="H1706" s="17">
        <v>0</v>
      </c>
      <c r="I1706" s="17">
        <v>100</v>
      </c>
    </row>
    <row r="1707" spans="1:9" x14ac:dyDescent="0.25">
      <c r="A1707" s="377"/>
      <c r="B1707" s="465"/>
      <c r="C1707" s="143">
        <v>30192128</v>
      </c>
      <c r="D1707" s="143" t="s">
        <v>19</v>
      </c>
      <c r="E1707" s="16" t="s">
        <v>14</v>
      </c>
      <c r="F1707" s="16" t="s">
        <v>15</v>
      </c>
      <c r="G1707" s="17">
        <v>0</v>
      </c>
      <c r="H1707" s="17">
        <v>0</v>
      </c>
      <c r="I1707" s="17">
        <v>160</v>
      </c>
    </row>
    <row r="1708" spans="1:9" x14ac:dyDescent="0.25">
      <c r="A1708" s="377"/>
      <c r="B1708" s="465"/>
      <c r="C1708" s="145" t="s">
        <v>654</v>
      </c>
      <c r="D1708" s="145" t="s">
        <v>21</v>
      </c>
      <c r="E1708" s="12" t="s">
        <v>14</v>
      </c>
      <c r="F1708" s="12" t="s">
        <v>15</v>
      </c>
      <c r="G1708" s="15">
        <v>20</v>
      </c>
      <c r="H1708" s="15">
        <v>10000</v>
      </c>
      <c r="I1708" s="15">
        <v>500</v>
      </c>
    </row>
    <row r="1709" spans="1:9" ht="30" x14ac:dyDescent="0.25">
      <c r="A1709" s="377"/>
      <c r="B1709" s="465"/>
      <c r="C1709" s="143">
        <v>30192131</v>
      </c>
      <c r="D1709" s="144" t="s">
        <v>655</v>
      </c>
      <c r="E1709" s="16" t="s">
        <v>14</v>
      </c>
      <c r="F1709" s="16" t="s">
        <v>15</v>
      </c>
      <c r="G1709" s="17">
        <v>0</v>
      </c>
      <c r="H1709" s="17">
        <v>0</v>
      </c>
      <c r="I1709" s="17">
        <v>100</v>
      </c>
    </row>
    <row r="1710" spans="1:9" x14ac:dyDescent="0.25">
      <c r="A1710" s="377"/>
      <c r="B1710" s="465"/>
      <c r="C1710" s="145" t="s">
        <v>656</v>
      </c>
      <c r="D1710" s="146" t="s">
        <v>23</v>
      </c>
      <c r="E1710" s="12" t="s">
        <v>14</v>
      </c>
      <c r="F1710" s="12" t="s">
        <v>15</v>
      </c>
      <c r="G1710" s="15">
        <v>250</v>
      </c>
      <c r="H1710" s="15">
        <v>15000</v>
      </c>
      <c r="I1710" s="15">
        <v>60</v>
      </c>
    </row>
    <row r="1711" spans="1:9" ht="45" x14ac:dyDescent="0.25">
      <c r="A1711" s="377"/>
      <c r="B1711" s="465"/>
      <c r="C1711" s="145" t="s">
        <v>657</v>
      </c>
      <c r="D1711" s="146" t="s">
        <v>323</v>
      </c>
      <c r="E1711" s="12" t="s">
        <v>14</v>
      </c>
      <c r="F1711" s="12" t="s">
        <v>15</v>
      </c>
      <c r="G1711" s="15">
        <v>390</v>
      </c>
      <c r="H1711" s="15">
        <v>5850</v>
      </c>
      <c r="I1711" s="15">
        <v>15</v>
      </c>
    </row>
    <row r="1712" spans="1:9" ht="45" x14ac:dyDescent="0.25">
      <c r="A1712" s="377"/>
      <c r="B1712" s="465"/>
      <c r="C1712" s="145" t="s">
        <v>658</v>
      </c>
      <c r="D1712" s="146" t="s">
        <v>325</v>
      </c>
      <c r="E1712" s="12" t="s">
        <v>14</v>
      </c>
      <c r="F1712" s="12" t="s">
        <v>15</v>
      </c>
      <c r="G1712" s="15">
        <v>100</v>
      </c>
      <c r="H1712" s="15">
        <v>3000</v>
      </c>
      <c r="I1712" s="15">
        <v>30</v>
      </c>
    </row>
    <row r="1713" spans="1:9" x14ac:dyDescent="0.25">
      <c r="A1713" s="377"/>
      <c r="B1713" s="465"/>
      <c r="C1713" s="145" t="s">
        <v>659</v>
      </c>
      <c r="D1713" s="146" t="s">
        <v>25</v>
      </c>
      <c r="E1713" s="12" t="s">
        <v>14</v>
      </c>
      <c r="F1713" s="12" t="s">
        <v>15</v>
      </c>
      <c r="G1713" s="15">
        <v>160</v>
      </c>
      <c r="H1713" s="15">
        <v>8000</v>
      </c>
      <c r="I1713" s="15">
        <v>50</v>
      </c>
    </row>
    <row r="1714" spans="1:9" ht="30" x14ac:dyDescent="0.25">
      <c r="A1714" s="377"/>
      <c r="B1714" s="465"/>
      <c r="C1714" s="145" t="s">
        <v>660</v>
      </c>
      <c r="D1714" s="146" t="s">
        <v>661</v>
      </c>
      <c r="E1714" s="12" t="s">
        <v>14</v>
      </c>
      <c r="F1714" s="12" t="s">
        <v>49</v>
      </c>
      <c r="G1714" s="15">
        <v>780</v>
      </c>
      <c r="H1714" s="15">
        <v>29250</v>
      </c>
      <c r="I1714" s="15">
        <v>37.5</v>
      </c>
    </row>
    <row r="1715" spans="1:9" x14ac:dyDescent="0.25">
      <c r="A1715" s="377"/>
      <c r="B1715" s="465"/>
      <c r="C1715" s="143">
        <v>30192760</v>
      </c>
      <c r="D1715" s="144" t="s">
        <v>662</v>
      </c>
      <c r="E1715" s="16" t="s">
        <v>14</v>
      </c>
      <c r="F1715" s="16" t="s">
        <v>15</v>
      </c>
      <c r="G1715" s="17">
        <v>0</v>
      </c>
      <c r="H1715" s="17">
        <v>0</v>
      </c>
      <c r="I1715" s="17">
        <v>36</v>
      </c>
    </row>
    <row r="1716" spans="1:9" ht="30" x14ac:dyDescent="0.25">
      <c r="A1716" s="377"/>
      <c r="B1716" s="465"/>
      <c r="C1716" s="143">
        <v>30193700</v>
      </c>
      <c r="D1716" s="144" t="s">
        <v>663</v>
      </c>
      <c r="E1716" s="16" t="s">
        <v>14</v>
      </c>
      <c r="F1716" s="16" t="s">
        <v>15</v>
      </c>
      <c r="G1716" s="17">
        <v>0</v>
      </c>
      <c r="H1716" s="17">
        <v>0</v>
      </c>
      <c r="I1716" s="17">
        <v>10</v>
      </c>
    </row>
    <row r="1717" spans="1:9" ht="30" x14ac:dyDescent="0.25">
      <c r="A1717" s="377"/>
      <c r="B1717" s="465"/>
      <c r="C1717" s="143">
        <v>30196100</v>
      </c>
      <c r="D1717" s="144" t="s">
        <v>664</v>
      </c>
      <c r="E1717" s="16" t="s">
        <v>14</v>
      </c>
      <c r="F1717" s="16" t="s">
        <v>15</v>
      </c>
      <c r="G1717" s="17">
        <v>0</v>
      </c>
      <c r="H1717" s="17">
        <v>0</v>
      </c>
      <c r="I1717" s="17">
        <v>25</v>
      </c>
    </row>
    <row r="1718" spans="1:9" x14ac:dyDescent="0.25">
      <c r="A1718" s="377"/>
      <c r="B1718" s="465"/>
      <c r="C1718" s="143">
        <v>30197121</v>
      </c>
      <c r="D1718" s="144" t="s">
        <v>665</v>
      </c>
      <c r="E1718" s="16" t="s">
        <v>14</v>
      </c>
      <c r="F1718" s="16" t="s">
        <v>30</v>
      </c>
      <c r="G1718" s="17">
        <v>0</v>
      </c>
      <c r="H1718" s="17">
        <v>0</v>
      </c>
      <c r="I1718" s="17">
        <v>13</v>
      </c>
    </row>
    <row r="1719" spans="1:9" x14ac:dyDescent="0.25">
      <c r="A1719" s="377"/>
      <c r="B1719" s="465"/>
      <c r="C1719" s="143">
        <v>30197220</v>
      </c>
      <c r="D1719" s="144" t="s">
        <v>666</v>
      </c>
      <c r="E1719" s="16" t="s">
        <v>14</v>
      </c>
      <c r="F1719" s="16" t="s">
        <v>30</v>
      </c>
      <c r="G1719" s="17">
        <v>0</v>
      </c>
      <c r="H1719" s="17">
        <v>0</v>
      </c>
      <c r="I1719" s="17">
        <v>80</v>
      </c>
    </row>
    <row r="1720" spans="1:9" x14ac:dyDescent="0.25">
      <c r="A1720" s="377"/>
      <c r="B1720" s="465"/>
      <c r="C1720" s="143">
        <v>30197220</v>
      </c>
      <c r="D1720" s="144" t="s">
        <v>667</v>
      </c>
      <c r="E1720" s="16" t="s">
        <v>14</v>
      </c>
      <c r="F1720" s="16" t="s">
        <v>30</v>
      </c>
      <c r="G1720" s="17">
        <v>0</v>
      </c>
      <c r="H1720" s="17">
        <v>0</v>
      </c>
      <c r="I1720" s="17">
        <v>150</v>
      </c>
    </row>
    <row r="1721" spans="1:9" x14ac:dyDescent="0.25">
      <c r="A1721" s="377"/>
      <c r="B1721" s="465"/>
      <c r="C1721" s="145" t="s">
        <v>668</v>
      </c>
      <c r="D1721" s="146" t="s">
        <v>669</v>
      </c>
      <c r="E1721" s="12" t="s">
        <v>14</v>
      </c>
      <c r="F1721" s="12" t="s">
        <v>15</v>
      </c>
      <c r="G1721" s="15">
        <v>90</v>
      </c>
      <c r="H1721" s="15">
        <v>18000</v>
      </c>
      <c r="I1721" s="15">
        <v>200</v>
      </c>
    </row>
    <row r="1722" spans="1:9" x14ac:dyDescent="0.25">
      <c r="A1722" s="377"/>
      <c r="B1722" s="465"/>
      <c r="C1722" s="143">
        <v>30197230</v>
      </c>
      <c r="D1722" s="144" t="s">
        <v>670</v>
      </c>
      <c r="E1722" s="16" t="s">
        <v>14</v>
      </c>
      <c r="F1722" s="16" t="s">
        <v>15</v>
      </c>
      <c r="G1722" s="17">
        <v>0</v>
      </c>
      <c r="H1722" s="17">
        <v>0</v>
      </c>
      <c r="I1722" s="17">
        <v>30</v>
      </c>
    </row>
    <row r="1723" spans="1:9" x14ac:dyDescent="0.25">
      <c r="A1723" s="377"/>
      <c r="B1723" s="465"/>
      <c r="C1723" s="143">
        <v>30197230</v>
      </c>
      <c r="D1723" s="144" t="s">
        <v>671</v>
      </c>
      <c r="E1723" s="16" t="s">
        <v>14</v>
      </c>
      <c r="F1723" s="16" t="s">
        <v>15</v>
      </c>
      <c r="G1723" s="17">
        <v>0</v>
      </c>
      <c r="H1723" s="17">
        <v>0</v>
      </c>
      <c r="I1723" s="17">
        <v>10</v>
      </c>
    </row>
    <row r="1724" spans="1:9" ht="30" x14ac:dyDescent="0.25">
      <c r="A1724" s="377"/>
      <c r="B1724" s="465"/>
      <c r="C1724" s="145" t="s">
        <v>672</v>
      </c>
      <c r="D1724" s="146" t="s">
        <v>36</v>
      </c>
      <c r="E1724" s="12" t="s">
        <v>14</v>
      </c>
      <c r="F1724" s="12" t="s">
        <v>30</v>
      </c>
      <c r="G1724" s="15">
        <v>1000</v>
      </c>
      <c r="H1724" s="15">
        <v>300000</v>
      </c>
      <c r="I1724" s="15">
        <v>300</v>
      </c>
    </row>
    <row r="1725" spans="1:9" x14ac:dyDescent="0.25">
      <c r="A1725" s="377"/>
      <c r="B1725" s="465"/>
      <c r="C1725" s="145" t="s">
        <v>673</v>
      </c>
      <c r="D1725" s="146" t="s">
        <v>38</v>
      </c>
      <c r="E1725" s="12" t="s">
        <v>14</v>
      </c>
      <c r="F1725" s="12" t="s">
        <v>15</v>
      </c>
      <c r="G1725" s="15">
        <v>70</v>
      </c>
      <c r="H1725" s="15">
        <v>14000</v>
      </c>
      <c r="I1725" s="15">
        <v>200</v>
      </c>
    </row>
    <row r="1726" spans="1:9" x14ac:dyDescent="0.25">
      <c r="A1726" s="377"/>
      <c r="B1726" s="465"/>
      <c r="C1726" s="145" t="s">
        <v>674</v>
      </c>
      <c r="D1726" s="146" t="s">
        <v>40</v>
      </c>
      <c r="E1726" s="12" t="s">
        <v>14</v>
      </c>
      <c r="F1726" s="12" t="s">
        <v>15</v>
      </c>
      <c r="G1726" s="15">
        <v>90</v>
      </c>
      <c r="H1726" s="15">
        <v>22500</v>
      </c>
      <c r="I1726" s="15">
        <v>250</v>
      </c>
    </row>
    <row r="1727" spans="1:9" x14ac:dyDescent="0.25">
      <c r="A1727" s="377"/>
      <c r="B1727" s="465"/>
      <c r="C1727" s="145" t="s">
        <v>675</v>
      </c>
      <c r="D1727" s="146" t="s">
        <v>44</v>
      </c>
      <c r="E1727" s="12" t="s">
        <v>14</v>
      </c>
      <c r="F1727" s="12" t="s">
        <v>15</v>
      </c>
      <c r="G1727" s="15">
        <v>1500</v>
      </c>
      <c r="H1727" s="15">
        <v>45000</v>
      </c>
      <c r="I1727" s="15">
        <v>30</v>
      </c>
    </row>
    <row r="1728" spans="1:9" x14ac:dyDescent="0.25">
      <c r="A1728" s="377"/>
      <c r="B1728" s="465"/>
      <c r="C1728" s="145" t="s">
        <v>676</v>
      </c>
      <c r="D1728" s="146" t="s">
        <v>46</v>
      </c>
      <c r="E1728" s="12" t="s">
        <v>14</v>
      </c>
      <c r="F1728" s="12" t="s">
        <v>15</v>
      </c>
      <c r="G1728" s="15">
        <v>2500</v>
      </c>
      <c r="H1728" s="15">
        <v>75000</v>
      </c>
      <c r="I1728" s="15">
        <v>30</v>
      </c>
    </row>
    <row r="1729" spans="1:17" x14ac:dyDescent="0.25">
      <c r="A1729" s="377"/>
      <c r="B1729" s="465"/>
      <c r="C1729" s="145">
        <v>30197332</v>
      </c>
      <c r="D1729" s="146" t="s">
        <v>677</v>
      </c>
      <c r="E1729" s="12" t="s">
        <v>14</v>
      </c>
      <c r="F1729" s="12" t="s">
        <v>15</v>
      </c>
      <c r="G1729" s="15">
        <v>0</v>
      </c>
      <c r="H1729" s="15">
        <v>0</v>
      </c>
      <c r="I1729" s="15">
        <v>25</v>
      </c>
    </row>
    <row r="1730" spans="1:17" x14ac:dyDescent="0.25">
      <c r="A1730" s="377"/>
      <c r="B1730" s="465"/>
      <c r="C1730" s="145" t="s">
        <v>678</v>
      </c>
      <c r="D1730" s="146" t="s">
        <v>48</v>
      </c>
      <c r="E1730" s="12" t="s">
        <v>14</v>
      </c>
      <c r="F1730" s="12" t="s">
        <v>49</v>
      </c>
      <c r="G1730" s="15">
        <v>674</v>
      </c>
      <c r="H1730" s="15">
        <v>1736224</v>
      </c>
      <c r="I1730" s="15">
        <v>2576</v>
      </c>
    </row>
    <row r="1731" spans="1:17" x14ac:dyDescent="0.25">
      <c r="A1731" s="377"/>
      <c r="B1731" s="465"/>
      <c r="C1731" s="143">
        <v>30197646</v>
      </c>
      <c r="D1731" s="144" t="s">
        <v>51</v>
      </c>
      <c r="E1731" s="16" t="s">
        <v>14</v>
      </c>
      <c r="F1731" s="16" t="s">
        <v>49</v>
      </c>
      <c r="G1731" s="17">
        <v>0</v>
      </c>
      <c r="H1731" s="17">
        <v>0</v>
      </c>
      <c r="I1731" s="17">
        <v>110</v>
      </c>
    </row>
    <row r="1732" spans="1:17" ht="30" x14ac:dyDescent="0.25">
      <c r="A1732" s="377"/>
      <c r="B1732" s="465"/>
      <c r="C1732" s="145" t="s">
        <v>679</v>
      </c>
      <c r="D1732" s="146" t="s">
        <v>53</v>
      </c>
      <c r="E1732" s="12" t="s">
        <v>14</v>
      </c>
      <c r="F1732" s="12" t="s">
        <v>30</v>
      </c>
      <c r="G1732" s="15">
        <v>180</v>
      </c>
      <c r="H1732" s="15">
        <v>27000</v>
      </c>
      <c r="I1732" s="15">
        <v>150</v>
      </c>
    </row>
    <row r="1733" spans="1:17" x14ac:dyDescent="0.25">
      <c r="A1733" s="377"/>
      <c r="B1733" s="465"/>
      <c r="C1733" s="145" t="s">
        <v>680</v>
      </c>
      <c r="D1733" s="146" t="s">
        <v>342</v>
      </c>
      <c r="E1733" s="12" t="s">
        <v>14</v>
      </c>
      <c r="F1733" s="12" t="s">
        <v>30</v>
      </c>
      <c r="G1733" s="15">
        <v>550</v>
      </c>
      <c r="H1733" s="15">
        <v>55000</v>
      </c>
      <c r="I1733" s="15">
        <v>100</v>
      </c>
    </row>
    <row r="1734" spans="1:17" ht="30" x14ac:dyDescent="0.25">
      <c r="A1734" s="377"/>
      <c r="B1734" s="465"/>
      <c r="C1734" s="145" t="s">
        <v>681</v>
      </c>
      <c r="D1734" s="146" t="s">
        <v>682</v>
      </c>
      <c r="E1734" s="12" t="s">
        <v>14</v>
      </c>
      <c r="F1734" s="12" t="s">
        <v>30</v>
      </c>
      <c r="G1734" s="15">
        <v>1200</v>
      </c>
      <c r="H1734" s="15">
        <v>48000</v>
      </c>
      <c r="I1734" s="15">
        <v>40</v>
      </c>
    </row>
    <row r="1735" spans="1:17" x14ac:dyDescent="0.25">
      <c r="A1735" s="377"/>
      <c r="B1735" s="465"/>
      <c r="C1735" s="145" t="s">
        <v>683</v>
      </c>
      <c r="D1735" s="146" t="s">
        <v>684</v>
      </c>
      <c r="E1735" s="12" t="s">
        <v>14</v>
      </c>
      <c r="F1735" s="12" t="s">
        <v>15</v>
      </c>
      <c r="G1735" s="15">
        <v>700</v>
      </c>
      <c r="H1735" s="15">
        <v>17500</v>
      </c>
      <c r="I1735" s="15">
        <v>25</v>
      </c>
    </row>
    <row r="1736" spans="1:17" x14ac:dyDescent="0.25">
      <c r="A1736" s="377"/>
      <c r="B1736" s="465"/>
      <c r="C1736" s="145" t="s">
        <v>5540</v>
      </c>
      <c r="D1736" s="145" t="s">
        <v>685</v>
      </c>
      <c r="E1736" s="12" t="s">
        <v>14</v>
      </c>
      <c r="F1736" s="12" t="s">
        <v>15</v>
      </c>
      <c r="G1736" s="15">
        <v>3800</v>
      </c>
      <c r="H1736" s="15">
        <v>38000</v>
      </c>
      <c r="I1736" s="15">
        <v>10</v>
      </c>
    </row>
    <row r="1737" spans="1:17" ht="30" x14ac:dyDescent="0.25">
      <c r="A1737" s="377"/>
      <c r="B1737" s="465"/>
      <c r="C1737" s="145" t="s">
        <v>686</v>
      </c>
      <c r="D1737" s="146" t="s">
        <v>687</v>
      </c>
      <c r="E1737" s="12" t="s">
        <v>14</v>
      </c>
      <c r="F1737" s="12" t="s">
        <v>15</v>
      </c>
      <c r="G1737" s="15">
        <v>5000</v>
      </c>
      <c r="H1737" s="15">
        <v>100000</v>
      </c>
      <c r="I1737" s="15">
        <v>20</v>
      </c>
    </row>
    <row r="1738" spans="1:17" x14ac:dyDescent="0.25">
      <c r="A1738" s="377"/>
      <c r="B1738" s="465"/>
      <c r="C1738" s="145" t="s">
        <v>688</v>
      </c>
      <c r="D1738" s="146" t="s">
        <v>348</v>
      </c>
      <c r="E1738" s="12" t="s">
        <v>14</v>
      </c>
      <c r="F1738" s="12" t="s">
        <v>15</v>
      </c>
      <c r="G1738" s="15">
        <v>300</v>
      </c>
      <c r="H1738" s="15">
        <v>4500</v>
      </c>
      <c r="I1738" s="15">
        <v>15</v>
      </c>
      <c r="K1738" s="197"/>
      <c r="L1738" s="197"/>
    </row>
    <row r="1739" spans="1:17" x14ac:dyDescent="0.25">
      <c r="A1739" s="377"/>
      <c r="B1739" s="465"/>
      <c r="C1739" s="145" t="s">
        <v>689</v>
      </c>
      <c r="D1739" s="146" t="s">
        <v>690</v>
      </c>
      <c r="E1739" s="12" t="s">
        <v>14</v>
      </c>
      <c r="F1739" s="12" t="s">
        <v>15</v>
      </c>
      <c r="G1739" s="15">
        <v>500</v>
      </c>
      <c r="H1739" s="15">
        <v>5000</v>
      </c>
      <c r="I1739" s="15">
        <v>10</v>
      </c>
      <c r="K1739" s="197"/>
      <c r="L1739" s="197"/>
      <c r="M1739" s="195"/>
      <c r="N1739" s="195"/>
      <c r="O1739" s="196"/>
      <c r="P1739" s="196"/>
      <c r="Q1739" s="196"/>
    </row>
    <row r="1740" spans="1:17" x14ac:dyDescent="0.25">
      <c r="A1740" s="377"/>
      <c r="B1740" s="465"/>
      <c r="C1740" s="145" t="s">
        <v>691</v>
      </c>
      <c r="D1740" s="146" t="s">
        <v>358</v>
      </c>
      <c r="E1740" s="12" t="s">
        <v>14</v>
      </c>
      <c r="F1740" s="12" t="s">
        <v>15</v>
      </c>
      <c r="G1740" s="15">
        <v>170</v>
      </c>
      <c r="H1740" s="15">
        <v>8500</v>
      </c>
      <c r="I1740" s="15">
        <v>50</v>
      </c>
      <c r="K1740" s="197"/>
      <c r="L1740" s="197"/>
    </row>
    <row r="1741" spans="1:17" x14ac:dyDescent="0.25">
      <c r="A1741" s="377"/>
      <c r="B1741" s="465">
        <v>4264</v>
      </c>
      <c r="C1741" s="145" t="s">
        <v>359</v>
      </c>
      <c r="D1741" s="146" t="s">
        <v>65</v>
      </c>
      <c r="E1741" s="12" t="s">
        <v>14</v>
      </c>
      <c r="F1741" s="12" t="s">
        <v>66</v>
      </c>
      <c r="G1741" s="15">
        <v>470</v>
      </c>
      <c r="H1741" s="15">
        <v>13160000</v>
      </c>
      <c r="I1741" s="15">
        <v>28000</v>
      </c>
    </row>
    <row r="1742" spans="1:17" x14ac:dyDescent="0.25">
      <c r="A1742" s="377"/>
      <c r="B1742" s="363">
        <v>4267</v>
      </c>
      <c r="C1742" s="145" t="s">
        <v>692</v>
      </c>
      <c r="D1742" s="146" t="s">
        <v>693</v>
      </c>
      <c r="E1742" s="12" t="s">
        <v>14</v>
      </c>
      <c r="F1742" s="12" t="s">
        <v>15</v>
      </c>
      <c r="G1742" s="15">
        <v>1000</v>
      </c>
      <c r="H1742" s="15">
        <v>100000</v>
      </c>
      <c r="I1742" s="15">
        <v>100</v>
      </c>
    </row>
    <row r="1743" spans="1:17" x14ac:dyDescent="0.25">
      <c r="A1743" s="377"/>
      <c r="B1743" s="364"/>
      <c r="C1743" s="145" t="s">
        <v>694</v>
      </c>
      <c r="D1743" s="146" t="s">
        <v>394</v>
      </c>
      <c r="E1743" s="12" t="s">
        <v>14</v>
      </c>
      <c r="F1743" s="12" t="s">
        <v>15</v>
      </c>
      <c r="G1743" s="15">
        <v>150</v>
      </c>
      <c r="H1743" s="15">
        <v>750</v>
      </c>
      <c r="I1743" s="15">
        <v>5</v>
      </c>
    </row>
    <row r="1744" spans="1:17" ht="30" x14ac:dyDescent="0.25">
      <c r="A1744" s="377"/>
      <c r="B1744" s="364"/>
      <c r="C1744" s="145" t="s">
        <v>695</v>
      </c>
      <c r="D1744" s="146" t="s">
        <v>696</v>
      </c>
      <c r="E1744" s="12" t="s">
        <v>14</v>
      </c>
      <c r="F1744" s="12" t="s">
        <v>15</v>
      </c>
      <c r="G1744" s="15">
        <v>1000</v>
      </c>
      <c r="H1744" s="15">
        <v>10000</v>
      </c>
      <c r="I1744" s="15">
        <v>10</v>
      </c>
    </row>
    <row r="1745" spans="1:9" x14ac:dyDescent="0.25">
      <c r="A1745" s="377"/>
      <c r="B1745" s="364"/>
      <c r="C1745" s="145" t="s">
        <v>697</v>
      </c>
      <c r="D1745" s="146" t="s">
        <v>698</v>
      </c>
      <c r="E1745" s="12" t="s">
        <v>14</v>
      </c>
      <c r="F1745" s="12" t="s">
        <v>15</v>
      </c>
      <c r="G1745" s="15">
        <v>200</v>
      </c>
      <c r="H1745" s="15">
        <v>6000</v>
      </c>
      <c r="I1745" s="15">
        <v>30</v>
      </c>
    </row>
    <row r="1746" spans="1:9" x14ac:dyDescent="0.25">
      <c r="A1746" s="377"/>
      <c r="B1746" s="364"/>
      <c r="C1746" s="145" t="s">
        <v>699</v>
      </c>
      <c r="D1746" s="146" t="s">
        <v>82</v>
      </c>
      <c r="E1746" s="12" t="s">
        <v>14</v>
      </c>
      <c r="F1746" s="12" t="s">
        <v>15</v>
      </c>
      <c r="G1746" s="15">
        <v>160</v>
      </c>
      <c r="H1746" s="15">
        <v>120000</v>
      </c>
      <c r="I1746" s="15">
        <v>750</v>
      </c>
    </row>
    <row r="1747" spans="1:9" x14ac:dyDescent="0.25">
      <c r="A1747" s="377"/>
      <c r="B1747" s="364"/>
      <c r="C1747" s="145" t="s">
        <v>700</v>
      </c>
      <c r="D1747" s="146" t="s">
        <v>701</v>
      </c>
      <c r="E1747" s="12" t="s">
        <v>14</v>
      </c>
      <c r="F1747" s="12" t="s">
        <v>15</v>
      </c>
      <c r="G1747" s="15">
        <v>450</v>
      </c>
      <c r="H1747" s="15">
        <v>13500</v>
      </c>
      <c r="I1747" s="15">
        <v>30</v>
      </c>
    </row>
    <row r="1748" spans="1:9" ht="30" x14ac:dyDescent="0.25">
      <c r="A1748" s="377"/>
      <c r="B1748" s="364"/>
      <c r="C1748" s="145" t="s">
        <v>702</v>
      </c>
      <c r="D1748" s="146" t="s">
        <v>703</v>
      </c>
      <c r="E1748" s="12" t="s">
        <v>14</v>
      </c>
      <c r="F1748" s="12" t="s">
        <v>15</v>
      </c>
      <c r="G1748" s="15">
        <v>20</v>
      </c>
      <c r="H1748" s="15">
        <v>80000</v>
      </c>
      <c r="I1748" s="15">
        <v>4000</v>
      </c>
    </row>
    <row r="1749" spans="1:9" x14ac:dyDescent="0.25">
      <c r="A1749" s="377"/>
      <c r="B1749" s="364"/>
      <c r="C1749" s="145" t="s">
        <v>704</v>
      </c>
      <c r="D1749" s="146" t="s">
        <v>416</v>
      </c>
      <c r="E1749" s="12" t="s">
        <v>14</v>
      </c>
      <c r="F1749" s="12" t="s">
        <v>30</v>
      </c>
      <c r="G1749" s="15">
        <v>108</v>
      </c>
      <c r="H1749" s="15">
        <v>64800</v>
      </c>
      <c r="I1749" s="15">
        <v>600</v>
      </c>
    </row>
    <row r="1750" spans="1:9" ht="30" x14ac:dyDescent="0.25">
      <c r="A1750" s="377"/>
      <c r="B1750" s="364"/>
      <c r="C1750" s="145" t="s">
        <v>705</v>
      </c>
      <c r="D1750" s="146" t="s">
        <v>706</v>
      </c>
      <c r="E1750" s="12" t="s">
        <v>14</v>
      </c>
      <c r="F1750" s="12" t="s">
        <v>30</v>
      </c>
      <c r="G1750" s="15">
        <v>300</v>
      </c>
      <c r="H1750" s="15">
        <v>90000</v>
      </c>
      <c r="I1750" s="15">
        <v>300</v>
      </c>
    </row>
    <row r="1751" spans="1:9" x14ac:dyDescent="0.25">
      <c r="A1751" s="377"/>
      <c r="B1751" s="364"/>
      <c r="C1751" s="145" t="s">
        <v>707</v>
      </c>
      <c r="D1751" s="146" t="s">
        <v>708</v>
      </c>
      <c r="E1751" s="12" t="s">
        <v>14</v>
      </c>
      <c r="F1751" s="12" t="s">
        <v>470</v>
      </c>
      <c r="G1751" s="15">
        <v>2000</v>
      </c>
      <c r="H1751" s="15">
        <v>4000</v>
      </c>
      <c r="I1751" s="15">
        <v>2</v>
      </c>
    </row>
    <row r="1752" spans="1:9" x14ac:dyDescent="0.25">
      <c r="A1752" s="377"/>
      <c r="B1752" s="364"/>
      <c r="C1752" s="145" t="s">
        <v>709</v>
      </c>
      <c r="D1752" s="146" t="s">
        <v>92</v>
      </c>
      <c r="E1752" s="12" t="s">
        <v>710</v>
      </c>
      <c r="F1752" s="12" t="s">
        <v>15</v>
      </c>
      <c r="G1752" s="15">
        <v>500</v>
      </c>
      <c r="H1752" s="15">
        <v>25000</v>
      </c>
      <c r="I1752" s="15">
        <v>50</v>
      </c>
    </row>
    <row r="1753" spans="1:9" x14ac:dyDescent="0.25">
      <c r="A1753" s="377"/>
      <c r="B1753" s="364"/>
      <c r="C1753" s="143">
        <v>39831240</v>
      </c>
      <c r="D1753" s="144" t="s">
        <v>711</v>
      </c>
      <c r="E1753" s="16" t="s">
        <v>14</v>
      </c>
      <c r="F1753" s="16" t="s">
        <v>66</v>
      </c>
      <c r="G1753" s="17">
        <v>0</v>
      </c>
      <c r="H1753" s="17">
        <v>0</v>
      </c>
      <c r="I1753" s="17">
        <v>4</v>
      </c>
    </row>
    <row r="1754" spans="1:9" x14ac:dyDescent="0.25">
      <c r="A1754" s="377"/>
      <c r="B1754" s="364"/>
      <c r="C1754" s="143">
        <v>39831245</v>
      </c>
      <c r="D1754" s="144" t="s">
        <v>99</v>
      </c>
      <c r="E1754" s="16" t="s">
        <v>14</v>
      </c>
      <c r="F1754" s="16" t="s">
        <v>66</v>
      </c>
      <c r="G1754" s="17">
        <v>0</v>
      </c>
      <c r="H1754" s="17">
        <v>0</v>
      </c>
      <c r="I1754" s="17">
        <v>90</v>
      </c>
    </row>
    <row r="1755" spans="1:9" x14ac:dyDescent="0.25">
      <c r="A1755" s="377"/>
      <c r="B1755" s="364"/>
      <c r="C1755" s="145" t="s">
        <v>712</v>
      </c>
      <c r="D1755" s="146" t="s">
        <v>101</v>
      </c>
      <c r="E1755" s="12" t="s">
        <v>14</v>
      </c>
      <c r="F1755" s="12" t="s">
        <v>66</v>
      </c>
      <c r="G1755" s="15">
        <v>900</v>
      </c>
      <c r="H1755" s="15">
        <v>7200</v>
      </c>
      <c r="I1755" s="15">
        <v>8</v>
      </c>
    </row>
    <row r="1756" spans="1:9" x14ac:dyDescent="0.25">
      <c r="A1756" s="377"/>
      <c r="B1756" s="364"/>
      <c r="C1756" s="145" t="s">
        <v>713</v>
      </c>
      <c r="D1756" s="146" t="s">
        <v>103</v>
      </c>
      <c r="E1756" s="12" t="s">
        <v>14</v>
      </c>
      <c r="F1756" s="12" t="s">
        <v>66</v>
      </c>
      <c r="G1756" s="15">
        <v>600</v>
      </c>
      <c r="H1756" s="15">
        <v>2400</v>
      </c>
      <c r="I1756" s="15">
        <v>4</v>
      </c>
    </row>
    <row r="1757" spans="1:9" s="8" customFormat="1" x14ac:dyDescent="0.25">
      <c r="A1757" s="377"/>
      <c r="B1757" s="364"/>
      <c r="C1757" s="143">
        <v>39831282</v>
      </c>
      <c r="D1757" s="144" t="s">
        <v>433</v>
      </c>
      <c r="E1757" s="16" t="s">
        <v>14</v>
      </c>
      <c r="F1757" s="16" t="s">
        <v>15</v>
      </c>
      <c r="G1757" s="17">
        <v>0</v>
      </c>
      <c r="H1757" s="17">
        <v>0</v>
      </c>
      <c r="I1757" s="17">
        <v>25</v>
      </c>
    </row>
    <row r="1758" spans="1:9" x14ac:dyDescent="0.25">
      <c r="A1758" s="377"/>
      <c r="B1758" s="364"/>
      <c r="C1758" s="145" t="s">
        <v>714</v>
      </c>
      <c r="D1758" s="146" t="s">
        <v>105</v>
      </c>
      <c r="E1758" s="12" t="s">
        <v>14</v>
      </c>
      <c r="F1758" s="12" t="s">
        <v>15</v>
      </c>
      <c r="G1758" s="15">
        <v>800</v>
      </c>
      <c r="H1758" s="15">
        <v>6400</v>
      </c>
      <c r="I1758" s="15">
        <v>8</v>
      </c>
    </row>
    <row r="1759" spans="1:9" x14ac:dyDescent="0.25">
      <c r="A1759" s="377"/>
      <c r="B1759" s="364"/>
      <c r="C1759" s="145" t="s">
        <v>715</v>
      </c>
      <c r="D1759" s="146" t="s">
        <v>107</v>
      </c>
      <c r="E1759" s="12" t="s">
        <v>14</v>
      </c>
      <c r="F1759" s="12" t="s">
        <v>15</v>
      </c>
      <c r="G1759" s="15">
        <v>800</v>
      </c>
      <c r="H1759" s="15">
        <v>4000</v>
      </c>
      <c r="I1759" s="15">
        <v>5</v>
      </c>
    </row>
    <row r="1760" spans="1:9" ht="30" x14ac:dyDescent="0.25">
      <c r="A1760" s="377"/>
      <c r="B1760" s="364"/>
      <c r="C1760" s="145" t="s">
        <v>716</v>
      </c>
      <c r="D1760" s="146" t="s">
        <v>717</v>
      </c>
      <c r="E1760" s="12" t="s">
        <v>14</v>
      </c>
      <c r="F1760" s="12" t="s">
        <v>66</v>
      </c>
      <c r="G1760" s="15">
        <v>52</v>
      </c>
      <c r="H1760" s="15">
        <v>136500</v>
      </c>
      <c r="I1760" s="15">
        <v>2625</v>
      </c>
    </row>
    <row r="1761" spans="1:9" x14ac:dyDescent="0.25">
      <c r="A1761" s="377"/>
      <c r="B1761" s="364"/>
      <c r="C1761" s="145" t="s">
        <v>718</v>
      </c>
      <c r="D1761" s="146" t="s">
        <v>719</v>
      </c>
      <c r="E1761" s="12" t="s">
        <v>14</v>
      </c>
      <c r="F1761" s="12" t="s">
        <v>66</v>
      </c>
      <c r="G1761" s="15">
        <v>126</v>
      </c>
      <c r="H1761" s="15">
        <v>12600</v>
      </c>
      <c r="I1761" s="15">
        <v>100</v>
      </c>
    </row>
    <row r="1762" spans="1:9" x14ac:dyDescent="0.25">
      <c r="A1762" s="377"/>
      <c r="B1762" s="364"/>
      <c r="C1762" s="145" t="s">
        <v>720</v>
      </c>
      <c r="D1762" s="146" t="s">
        <v>721</v>
      </c>
      <c r="E1762" s="12" t="s">
        <v>14</v>
      </c>
      <c r="F1762" s="12" t="s">
        <v>15</v>
      </c>
      <c r="G1762" s="15">
        <v>1500</v>
      </c>
      <c r="H1762" s="15">
        <v>22500</v>
      </c>
      <c r="I1762" s="15">
        <v>15</v>
      </c>
    </row>
    <row r="1763" spans="1:9" x14ac:dyDescent="0.25">
      <c r="A1763" s="377"/>
      <c r="B1763" s="364"/>
      <c r="C1763" s="145" t="s">
        <v>722</v>
      </c>
      <c r="D1763" s="146" t="s">
        <v>723</v>
      </c>
      <c r="E1763" s="12" t="s">
        <v>14</v>
      </c>
      <c r="F1763" s="12" t="s">
        <v>15</v>
      </c>
      <c r="G1763" s="15">
        <v>2100</v>
      </c>
      <c r="H1763" s="15">
        <v>21000</v>
      </c>
      <c r="I1763" s="15">
        <v>10</v>
      </c>
    </row>
    <row r="1764" spans="1:9" x14ac:dyDescent="0.25">
      <c r="A1764" s="377"/>
      <c r="B1764" s="364"/>
      <c r="C1764" s="145" t="s">
        <v>724</v>
      </c>
      <c r="D1764" s="146" t="s">
        <v>725</v>
      </c>
      <c r="E1764" s="12" t="s">
        <v>14</v>
      </c>
      <c r="F1764" s="12" t="s">
        <v>15</v>
      </c>
      <c r="G1764" s="15">
        <v>6000</v>
      </c>
      <c r="H1764" s="15">
        <v>12000</v>
      </c>
      <c r="I1764" s="15">
        <v>2</v>
      </c>
    </row>
    <row r="1765" spans="1:9" x14ac:dyDescent="0.25">
      <c r="A1765" s="377"/>
      <c r="B1765" s="365"/>
      <c r="C1765" s="145" t="s">
        <v>726</v>
      </c>
      <c r="D1765" s="146" t="s">
        <v>453</v>
      </c>
      <c r="E1765" s="12" t="s">
        <v>14</v>
      </c>
      <c r="F1765" s="12" t="s">
        <v>15</v>
      </c>
      <c r="G1765" s="15">
        <v>6000</v>
      </c>
      <c r="H1765" s="15">
        <v>120000</v>
      </c>
      <c r="I1765" s="15">
        <v>20</v>
      </c>
    </row>
    <row r="1766" spans="1:9" x14ac:dyDescent="0.25">
      <c r="A1766" s="377"/>
      <c r="B1766" s="465">
        <v>5122</v>
      </c>
      <c r="C1766" s="145" t="s">
        <v>727</v>
      </c>
      <c r="D1766" s="146" t="s">
        <v>115</v>
      </c>
      <c r="E1766" s="12" t="s">
        <v>14</v>
      </c>
      <c r="F1766" s="12" t="s">
        <v>15</v>
      </c>
      <c r="G1766" s="15">
        <v>285000</v>
      </c>
      <c r="H1766" s="15">
        <v>1710000</v>
      </c>
      <c r="I1766" s="15">
        <v>6</v>
      </c>
    </row>
    <row r="1767" spans="1:9" ht="30" x14ac:dyDescent="0.25">
      <c r="A1767" s="377"/>
      <c r="B1767" s="465"/>
      <c r="C1767" s="145" t="s">
        <v>728</v>
      </c>
      <c r="D1767" s="146" t="s">
        <v>729</v>
      </c>
      <c r="E1767" s="12" t="s">
        <v>14</v>
      </c>
      <c r="F1767" s="12" t="s">
        <v>15</v>
      </c>
      <c r="G1767" s="15">
        <v>50000</v>
      </c>
      <c r="H1767" s="15">
        <v>100000</v>
      </c>
      <c r="I1767" s="15">
        <v>2</v>
      </c>
    </row>
    <row r="1768" spans="1:9" x14ac:dyDescent="0.25">
      <c r="A1768" s="377"/>
      <c r="B1768" s="465"/>
      <c r="C1768" s="145" t="s">
        <v>730</v>
      </c>
      <c r="D1768" s="146" t="s">
        <v>731</v>
      </c>
      <c r="E1768" s="12" t="s">
        <v>14</v>
      </c>
      <c r="F1768" s="12" t="s">
        <v>15</v>
      </c>
      <c r="G1768" s="15">
        <v>77000</v>
      </c>
      <c r="H1768" s="15">
        <v>462000</v>
      </c>
      <c r="I1768" s="15">
        <v>6</v>
      </c>
    </row>
    <row r="1769" spans="1:9" x14ac:dyDescent="0.25">
      <c r="A1769" s="377"/>
      <c r="B1769" s="465"/>
      <c r="C1769" s="145" t="s">
        <v>732</v>
      </c>
      <c r="D1769" s="146" t="s">
        <v>733</v>
      </c>
      <c r="E1769" s="12" t="s">
        <v>14</v>
      </c>
      <c r="F1769" s="12" t="s">
        <v>15</v>
      </c>
      <c r="G1769" s="15">
        <v>90000</v>
      </c>
      <c r="H1769" s="15">
        <v>180000</v>
      </c>
      <c r="I1769" s="15">
        <v>2</v>
      </c>
    </row>
    <row r="1770" spans="1:9" x14ac:dyDescent="0.25">
      <c r="A1770" s="377"/>
      <c r="B1770" s="465"/>
      <c r="C1770" s="145" t="s">
        <v>734</v>
      </c>
      <c r="D1770" s="146" t="s">
        <v>735</v>
      </c>
      <c r="E1770" s="12" t="s">
        <v>14</v>
      </c>
      <c r="F1770" s="12" t="s">
        <v>15</v>
      </c>
      <c r="G1770" s="15">
        <v>31000</v>
      </c>
      <c r="H1770" s="15">
        <v>248000</v>
      </c>
      <c r="I1770" s="15">
        <v>8</v>
      </c>
    </row>
    <row r="1771" spans="1:9" x14ac:dyDescent="0.25">
      <c r="A1771" s="377"/>
      <c r="B1771" s="465"/>
      <c r="C1771" s="145" t="s">
        <v>736</v>
      </c>
      <c r="D1771" s="146" t="s">
        <v>735</v>
      </c>
      <c r="E1771" s="12" t="s">
        <v>14</v>
      </c>
      <c r="F1771" s="12" t="s">
        <v>15</v>
      </c>
      <c r="G1771" s="15">
        <v>40000</v>
      </c>
      <c r="H1771" s="15">
        <v>120000</v>
      </c>
      <c r="I1771" s="15">
        <v>3</v>
      </c>
    </row>
    <row r="1772" spans="1:9" x14ac:dyDescent="0.25">
      <c r="A1772" s="377"/>
      <c r="B1772" s="465"/>
      <c r="C1772" s="145" t="s">
        <v>737</v>
      </c>
      <c r="D1772" s="146" t="s">
        <v>462</v>
      </c>
      <c r="E1772" s="12" t="s">
        <v>14</v>
      </c>
      <c r="F1772" s="12" t="s">
        <v>15</v>
      </c>
      <c r="G1772" s="15">
        <v>210000</v>
      </c>
      <c r="H1772" s="15">
        <v>210000</v>
      </c>
      <c r="I1772" s="15">
        <v>1</v>
      </c>
    </row>
    <row r="1773" spans="1:9" ht="30" x14ac:dyDescent="0.25">
      <c r="A1773" s="377"/>
      <c r="B1773" s="465"/>
      <c r="C1773" s="145" t="s">
        <v>738</v>
      </c>
      <c r="D1773" s="146" t="s">
        <v>465</v>
      </c>
      <c r="E1773" s="12" t="s">
        <v>14</v>
      </c>
      <c r="F1773" s="12" t="s">
        <v>15</v>
      </c>
      <c r="G1773" s="15">
        <v>10395</v>
      </c>
      <c r="H1773" s="15">
        <v>207900</v>
      </c>
      <c r="I1773" s="15">
        <v>20</v>
      </c>
    </row>
    <row r="1774" spans="1:9" x14ac:dyDescent="0.25">
      <c r="A1774" s="377"/>
      <c r="B1774" s="465"/>
      <c r="C1774" s="145" t="s">
        <v>739</v>
      </c>
      <c r="D1774" s="146" t="s">
        <v>740</v>
      </c>
      <c r="E1774" s="12" t="s">
        <v>14</v>
      </c>
      <c r="F1774" s="12" t="s">
        <v>15</v>
      </c>
      <c r="G1774" s="15">
        <v>40000</v>
      </c>
      <c r="H1774" s="15">
        <v>320000</v>
      </c>
      <c r="I1774" s="15">
        <v>8</v>
      </c>
    </row>
    <row r="1775" spans="1:9" s="8" customFormat="1" ht="30" x14ac:dyDescent="0.25">
      <c r="A1775" s="377"/>
      <c r="B1775" s="465"/>
      <c r="C1775" s="143">
        <v>39132100</v>
      </c>
      <c r="D1775" s="144" t="s">
        <v>741</v>
      </c>
      <c r="E1775" s="16" t="s">
        <v>14</v>
      </c>
      <c r="F1775" s="16" t="s">
        <v>15</v>
      </c>
      <c r="G1775" s="17">
        <v>69120</v>
      </c>
      <c r="H1775" s="17">
        <v>345600</v>
      </c>
      <c r="I1775" s="17">
        <v>5</v>
      </c>
    </row>
    <row r="1776" spans="1:9" x14ac:dyDescent="0.25">
      <c r="A1776" s="377"/>
      <c r="B1776" s="465"/>
      <c r="C1776" s="145" t="s">
        <v>742</v>
      </c>
      <c r="D1776" s="146" t="s">
        <v>468</v>
      </c>
      <c r="E1776" s="12" t="s">
        <v>14</v>
      </c>
      <c r="F1776" s="12" t="s">
        <v>15</v>
      </c>
      <c r="G1776" s="15">
        <v>24600</v>
      </c>
      <c r="H1776" s="15">
        <v>246000</v>
      </c>
      <c r="I1776" s="15">
        <v>10</v>
      </c>
    </row>
    <row r="1777" spans="1:9" x14ac:dyDescent="0.25">
      <c r="A1777" s="377"/>
      <c r="B1777" s="465"/>
      <c r="C1777" s="145" t="s">
        <v>743</v>
      </c>
      <c r="D1777" s="146" t="s">
        <v>744</v>
      </c>
      <c r="E1777" s="12" t="s">
        <v>14</v>
      </c>
      <c r="F1777" s="12" t="s">
        <v>470</v>
      </c>
      <c r="G1777" s="15">
        <v>5000</v>
      </c>
      <c r="H1777" s="15">
        <v>75000</v>
      </c>
      <c r="I1777" s="15">
        <v>15</v>
      </c>
    </row>
    <row r="1778" spans="1:9" x14ac:dyDescent="0.25">
      <c r="A1778" s="377"/>
      <c r="B1778" s="465"/>
      <c r="C1778" s="145" t="s">
        <v>745</v>
      </c>
      <c r="D1778" s="146" t="s">
        <v>746</v>
      </c>
      <c r="E1778" s="12" t="s">
        <v>14</v>
      </c>
      <c r="F1778" s="12" t="s">
        <v>15</v>
      </c>
      <c r="G1778" s="15">
        <v>99882</v>
      </c>
      <c r="H1778" s="15">
        <v>199764</v>
      </c>
      <c r="I1778" s="15">
        <v>2</v>
      </c>
    </row>
    <row r="1779" spans="1:9" x14ac:dyDescent="0.25">
      <c r="A1779" s="377"/>
      <c r="B1779" s="465"/>
      <c r="C1779" s="145" t="s">
        <v>747</v>
      </c>
      <c r="D1779" s="146" t="s">
        <v>748</v>
      </c>
      <c r="E1779" s="12" t="s">
        <v>14</v>
      </c>
      <c r="F1779" s="12" t="s">
        <v>15</v>
      </c>
      <c r="G1779" s="15">
        <v>200000</v>
      </c>
      <c r="H1779" s="15">
        <v>800000</v>
      </c>
      <c r="I1779" s="15">
        <v>4</v>
      </c>
    </row>
    <row r="1780" spans="1:9" x14ac:dyDescent="0.25">
      <c r="A1780" s="377"/>
      <c r="B1780" s="465"/>
      <c r="C1780" s="145" t="s">
        <v>749</v>
      </c>
      <c r="D1780" s="146" t="s">
        <v>473</v>
      </c>
      <c r="E1780" s="12" t="s">
        <v>14</v>
      </c>
      <c r="F1780" s="12" t="s">
        <v>15</v>
      </c>
      <c r="G1780" s="15">
        <v>59988</v>
      </c>
      <c r="H1780" s="15">
        <v>119976</v>
      </c>
      <c r="I1780" s="15">
        <v>2</v>
      </c>
    </row>
    <row r="1781" spans="1:9" x14ac:dyDescent="0.25">
      <c r="A1781" s="377"/>
      <c r="B1781" s="467" t="s">
        <v>154</v>
      </c>
      <c r="C1781" s="467"/>
      <c r="D1781" s="467"/>
      <c r="E1781" s="467"/>
      <c r="F1781" s="467"/>
      <c r="G1781" s="467"/>
      <c r="H1781" s="75">
        <v>24500000</v>
      </c>
      <c r="I1781" s="75"/>
    </row>
    <row r="1782" spans="1:9" ht="30" x14ac:dyDescent="0.25">
      <c r="A1782" s="377"/>
      <c r="B1782" s="395">
        <v>4251</v>
      </c>
      <c r="C1782" s="145" t="s">
        <v>5924</v>
      </c>
      <c r="D1782" s="146" t="s">
        <v>5925</v>
      </c>
      <c r="E1782" s="145" t="s">
        <v>126</v>
      </c>
      <c r="F1782" s="145" t="s">
        <v>121</v>
      </c>
      <c r="G1782" s="145">
        <v>511920</v>
      </c>
      <c r="H1782" s="145">
        <v>511920</v>
      </c>
      <c r="I1782" s="145">
        <v>1</v>
      </c>
    </row>
    <row r="1783" spans="1:9" s="8" customFormat="1" ht="60" x14ac:dyDescent="0.25">
      <c r="A1783" s="377"/>
      <c r="B1783" s="396"/>
      <c r="C1783" s="143">
        <v>45461100</v>
      </c>
      <c r="D1783" s="144" t="s">
        <v>750</v>
      </c>
      <c r="E1783" s="16" t="s">
        <v>126</v>
      </c>
      <c r="F1783" s="16" t="s">
        <v>121</v>
      </c>
      <c r="G1783" s="17">
        <v>23988080</v>
      </c>
      <c r="H1783" s="17">
        <v>23988080</v>
      </c>
      <c r="I1783" s="17">
        <v>1</v>
      </c>
    </row>
    <row r="1784" spans="1:9" x14ac:dyDescent="0.25">
      <c r="A1784" s="377"/>
      <c r="B1784" s="467" t="s">
        <v>118</v>
      </c>
      <c r="C1784" s="467"/>
      <c r="D1784" s="467"/>
      <c r="E1784" s="467"/>
      <c r="F1784" s="467"/>
      <c r="G1784" s="467"/>
      <c r="H1784" s="75">
        <v>49607200</v>
      </c>
      <c r="I1784" s="75"/>
    </row>
    <row r="1785" spans="1:9" s="8" customFormat="1" ht="14.25" customHeight="1" x14ac:dyDescent="0.25">
      <c r="A1785" s="377"/>
      <c r="B1785" s="466">
        <v>4212</v>
      </c>
      <c r="C1785" s="143">
        <v>65211100</v>
      </c>
      <c r="D1785" s="144" t="s">
        <v>119</v>
      </c>
      <c r="E1785" s="16" t="s">
        <v>120</v>
      </c>
      <c r="F1785" s="16" t="s">
        <v>121</v>
      </c>
      <c r="G1785" s="17">
        <v>2798500</v>
      </c>
      <c r="H1785" s="17">
        <v>2798500</v>
      </c>
      <c r="I1785" s="17">
        <v>1</v>
      </c>
    </row>
    <row r="1786" spans="1:9" s="8" customFormat="1" ht="30" x14ac:dyDescent="0.25">
      <c r="A1786" s="377"/>
      <c r="B1786" s="466"/>
      <c r="C1786" s="143">
        <v>71311280</v>
      </c>
      <c r="D1786" s="144" t="s">
        <v>751</v>
      </c>
      <c r="E1786" s="16" t="s">
        <v>120</v>
      </c>
      <c r="F1786" s="16" t="s">
        <v>121</v>
      </c>
      <c r="G1786" s="17">
        <v>5899900</v>
      </c>
      <c r="H1786" s="17">
        <v>5899900</v>
      </c>
      <c r="I1786" s="17">
        <v>1</v>
      </c>
    </row>
    <row r="1787" spans="1:9" s="8" customFormat="1" ht="30" x14ac:dyDescent="0.25">
      <c r="A1787" s="377"/>
      <c r="B1787" s="465">
        <v>4213</v>
      </c>
      <c r="C1787" s="143">
        <v>63721130</v>
      </c>
      <c r="D1787" s="144" t="s">
        <v>752</v>
      </c>
      <c r="E1787" s="16" t="s">
        <v>120</v>
      </c>
      <c r="F1787" s="16" t="s">
        <v>121</v>
      </c>
      <c r="G1787" s="17">
        <v>300000</v>
      </c>
      <c r="H1787" s="17">
        <v>300000</v>
      </c>
      <c r="I1787" s="17">
        <v>1</v>
      </c>
    </row>
    <row r="1788" spans="1:9" ht="30" x14ac:dyDescent="0.25">
      <c r="A1788" s="377"/>
      <c r="B1788" s="465"/>
      <c r="C1788" s="145" t="s">
        <v>753</v>
      </c>
      <c r="D1788" s="146" t="s">
        <v>754</v>
      </c>
      <c r="E1788" s="12" t="s">
        <v>126</v>
      </c>
      <c r="F1788" s="12" t="s">
        <v>121</v>
      </c>
      <c r="G1788" s="15">
        <v>500000</v>
      </c>
      <c r="H1788" s="15">
        <v>500000</v>
      </c>
      <c r="I1788" s="15">
        <v>1</v>
      </c>
    </row>
    <row r="1789" spans="1:9" ht="30" x14ac:dyDescent="0.25">
      <c r="A1789" s="377"/>
      <c r="B1789" s="465">
        <v>4214</v>
      </c>
      <c r="C1789" s="145" t="s">
        <v>755</v>
      </c>
      <c r="D1789" s="146" t="s">
        <v>128</v>
      </c>
      <c r="E1789" s="12" t="s">
        <v>120</v>
      </c>
      <c r="F1789" s="12" t="s">
        <v>121</v>
      </c>
      <c r="G1789" s="15">
        <v>3750000</v>
      </c>
      <c r="H1789" s="15">
        <v>3750000</v>
      </c>
      <c r="I1789" s="15">
        <v>1</v>
      </c>
    </row>
    <row r="1790" spans="1:9" ht="30" x14ac:dyDescent="0.25">
      <c r="A1790" s="377"/>
      <c r="B1790" s="465"/>
      <c r="C1790" s="145" t="s">
        <v>756</v>
      </c>
      <c r="D1790" s="146" t="s">
        <v>130</v>
      </c>
      <c r="E1790" s="12" t="s">
        <v>14</v>
      </c>
      <c r="F1790" s="12" t="s">
        <v>121</v>
      </c>
      <c r="G1790" s="15">
        <v>2536000</v>
      </c>
      <c r="H1790" s="15">
        <v>2536000</v>
      </c>
      <c r="I1790" s="15">
        <v>1</v>
      </c>
    </row>
    <row r="1791" spans="1:9" s="8" customFormat="1" ht="30" x14ac:dyDescent="0.25">
      <c r="A1791" s="377"/>
      <c r="B1791" s="465"/>
      <c r="C1791" s="143">
        <v>64211130</v>
      </c>
      <c r="D1791" s="144" t="s">
        <v>131</v>
      </c>
      <c r="E1791" s="16" t="s">
        <v>120</v>
      </c>
      <c r="F1791" s="16" t="s">
        <v>121</v>
      </c>
      <c r="G1791" s="17">
        <v>1048800</v>
      </c>
      <c r="H1791" s="17">
        <v>1048800</v>
      </c>
      <c r="I1791" s="17">
        <v>1</v>
      </c>
    </row>
    <row r="1792" spans="1:9" ht="30" x14ac:dyDescent="0.25">
      <c r="A1792" s="377"/>
      <c r="B1792" s="465"/>
      <c r="C1792" s="145" t="s">
        <v>757</v>
      </c>
      <c r="D1792" s="146" t="s">
        <v>133</v>
      </c>
      <c r="E1792" s="12" t="s">
        <v>14</v>
      </c>
      <c r="F1792" s="12" t="s">
        <v>121</v>
      </c>
      <c r="G1792" s="15">
        <v>150000</v>
      </c>
      <c r="H1792" s="15">
        <v>150000</v>
      </c>
      <c r="I1792" s="15">
        <v>1</v>
      </c>
    </row>
    <row r="1793" spans="1:9" s="8" customFormat="1" ht="30" x14ac:dyDescent="0.25">
      <c r="A1793" s="377"/>
      <c r="B1793" s="466">
        <v>4215</v>
      </c>
      <c r="C1793" s="143">
        <v>66511170</v>
      </c>
      <c r="D1793" s="144" t="s">
        <v>135</v>
      </c>
      <c r="E1793" s="16" t="s">
        <v>120</v>
      </c>
      <c r="F1793" s="16" t="s">
        <v>121</v>
      </c>
      <c r="G1793" s="17">
        <v>410000</v>
      </c>
      <c r="H1793" s="17">
        <v>410000</v>
      </c>
      <c r="I1793" s="17">
        <v>1</v>
      </c>
    </row>
    <row r="1794" spans="1:9" x14ac:dyDescent="0.25">
      <c r="A1794" s="377"/>
      <c r="B1794" s="465">
        <v>4231</v>
      </c>
      <c r="C1794" s="145" t="s">
        <v>5539</v>
      </c>
      <c r="D1794" s="146" t="s">
        <v>485</v>
      </c>
      <c r="E1794" s="12" t="s">
        <v>14</v>
      </c>
      <c r="F1794" s="12" t="s">
        <v>121</v>
      </c>
      <c r="G1794" s="15">
        <v>300000</v>
      </c>
      <c r="H1794" s="15">
        <v>300000</v>
      </c>
      <c r="I1794" s="15">
        <v>1</v>
      </c>
    </row>
    <row r="1795" spans="1:9" s="8" customFormat="1" ht="30" x14ac:dyDescent="0.25">
      <c r="A1795" s="377"/>
      <c r="B1795" s="465">
        <v>4232</v>
      </c>
      <c r="C1795" s="143">
        <v>48441300</v>
      </c>
      <c r="D1795" s="144" t="s">
        <v>758</v>
      </c>
      <c r="E1795" s="16" t="s">
        <v>120</v>
      </c>
      <c r="F1795" s="16" t="s">
        <v>121</v>
      </c>
      <c r="G1795" s="17">
        <v>234000</v>
      </c>
      <c r="H1795" s="17">
        <v>234000</v>
      </c>
      <c r="I1795" s="17">
        <v>1</v>
      </c>
    </row>
    <row r="1796" spans="1:9" ht="45" x14ac:dyDescent="0.25">
      <c r="A1796" s="377"/>
      <c r="B1796" s="465"/>
      <c r="C1796" s="145" t="s">
        <v>759</v>
      </c>
      <c r="D1796" s="146" t="s">
        <v>760</v>
      </c>
      <c r="E1796" s="12" t="s">
        <v>14</v>
      </c>
      <c r="F1796" s="12" t="s">
        <v>121</v>
      </c>
      <c r="G1796" s="15">
        <v>180000</v>
      </c>
      <c r="H1796" s="15">
        <v>180000</v>
      </c>
      <c r="I1796" s="15">
        <v>1</v>
      </c>
    </row>
    <row r="1797" spans="1:9" ht="30" x14ac:dyDescent="0.25">
      <c r="A1797" s="377"/>
      <c r="B1797" s="465">
        <v>4234</v>
      </c>
      <c r="C1797" s="145" t="s">
        <v>761</v>
      </c>
      <c r="D1797" s="146" t="s">
        <v>762</v>
      </c>
      <c r="E1797" s="12" t="s">
        <v>14</v>
      </c>
      <c r="F1797" s="12" t="s">
        <v>121</v>
      </c>
      <c r="G1797" s="15">
        <v>200000</v>
      </c>
      <c r="H1797" s="15">
        <v>200000</v>
      </c>
      <c r="I1797" s="15">
        <v>1</v>
      </c>
    </row>
    <row r="1798" spans="1:9" ht="45" x14ac:dyDescent="0.25">
      <c r="A1798" s="377"/>
      <c r="B1798" s="465"/>
      <c r="C1798" s="145" t="s">
        <v>763</v>
      </c>
      <c r="D1798" s="146" t="s">
        <v>764</v>
      </c>
      <c r="E1798" s="12" t="s">
        <v>14</v>
      </c>
      <c r="F1798" s="12" t="s">
        <v>121</v>
      </c>
      <c r="G1798" s="15">
        <v>500</v>
      </c>
      <c r="H1798" s="15">
        <v>500</v>
      </c>
      <c r="I1798" s="15">
        <v>1</v>
      </c>
    </row>
    <row r="1799" spans="1:9" ht="30" x14ac:dyDescent="0.25">
      <c r="A1799" s="377"/>
      <c r="B1799" s="465"/>
      <c r="C1799" s="145" t="s">
        <v>765</v>
      </c>
      <c r="D1799" s="146" t="s">
        <v>766</v>
      </c>
      <c r="E1799" s="12" t="s">
        <v>14</v>
      </c>
      <c r="F1799" s="12" t="s">
        <v>121</v>
      </c>
      <c r="G1799" s="15">
        <v>40000</v>
      </c>
      <c r="H1799" s="15">
        <v>40000</v>
      </c>
      <c r="I1799" s="15">
        <v>1</v>
      </c>
    </row>
    <row r="1800" spans="1:9" ht="30" x14ac:dyDescent="0.25">
      <c r="A1800" s="377"/>
      <c r="B1800" s="465"/>
      <c r="C1800" s="145" t="s">
        <v>767</v>
      </c>
      <c r="D1800" s="146" t="s">
        <v>768</v>
      </c>
      <c r="E1800" s="12" t="s">
        <v>14</v>
      </c>
      <c r="F1800" s="12" t="s">
        <v>121</v>
      </c>
      <c r="G1800" s="15">
        <v>125500</v>
      </c>
      <c r="H1800" s="15">
        <v>125500</v>
      </c>
      <c r="I1800" s="15">
        <v>1</v>
      </c>
    </row>
    <row r="1801" spans="1:9" ht="45" x14ac:dyDescent="0.25">
      <c r="A1801" s="377"/>
      <c r="B1801" s="465"/>
      <c r="C1801" s="145" t="s">
        <v>769</v>
      </c>
      <c r="D1801" s="146" t="s">
        <v>770</v>
      </c>
      <c r="E1801" s="12" t="s">
        <v>14</v>
      </c>
      <c r="F1801" s="12" t="s">
        <v>121</v>
      </c>
      <c r="G1801" s="15">
        <v>30000</v>
      </c>
      <c r="H1801" s="15">
        <v>30000</v>
      </c>
      <c r="I1801" s="15">
        <v>1</v>
      </c>
    </row>
    <row r="1802" spans="1:9" ht="60" x14ac:dyDescent="0.25">
      <c r="A1802" s="377"/>
      <c r="B1802" s="465"/>
      <c r="C1802" s="145" t="s">
        <v>771</v>
      </c>
      <c r="D1802" s="146" t="s">
        <v>772</v>
      </c>
      <c r="E1802" s="12" t="s">
        <v>14</v>
      </c>
      <c r="F1802" s="12" t="s">
        <v>121</v>
      </c>
      <c r="G1802" s="15">
        <v>20000</v>
      </c>
      <c r="H1802" s="15">
        <v>20000</v>
      </c>
      <c r="I1802" s="15">
        <v>1</v>
      </c>
    </row>
    <row r="1803" spans="1:9" ht="45" x14ac:dyDescent="0.25">
      <c r="A1803" s="377"/>
      <c r="B1803" s="465"/>
      <c r="C1803" s="145" t="s">
        <v>773</v>
      </c>
      <c r="D1803" s="146" t="s">
        <v>774</v>
      </c>
      <c r="E1803" s="12" t="s">
        <v>14</v>
      </c>
      <c r="F1803" s="12" t="s">
        <v>121</v>
      </c>
      <c r="G1803" s="15">
        <v>10000</v>
      </c>
      <c r="H1803" s="15">
        <v>10000</v>
      </c>
      <c r="I1803" s="15">
        <v>1</v>
      </c>
    </row>
    <row r="1804" spans="1:9" ht="45" x14ac:dyDescent="0.25">
      <c r="A1804" s="377"/>
      <c r="B1804" s="465"/>
      <c r="C1804" s="145" t="s">
        <v>775</v>
      </c>
      <c r="D1804" s="146" t="s">
        <v>776</v>
      </c>
      <c r="E1804" s="12" t="s">
        <v>14</v>
      </c>
      <c r="F1804" s="12" t="s">
        <v>121</v>
      </c>
      <c r="G1804" s="15">
        <v>30000</v>
      </c>
      <c r="H1804" s="15">
        <v>30000</v>
      </c>
      <c r="I1804" s="15">
        <v>1</v>
      </c>
    </row>
    <row r="1805" spans="1:9" ht="45" x14ac:dyDescent="0.25">
      <c r="A1805" s="377"/>
      <c r="B1805" s="465"/>
      <c r="C1805" s="145" t="s">
        <v>777</v>
      </c>
      <c r="D1805" s="146" t="s">
        <v>778</v>
      </c>
      <c r="E1805" s="12" t="s">
        <v>14</v>
      </c>
      <c r="F1805" s="12" t="s">
        <v>121</v>
      </c>
      <c r="G1805" s="15">
        <v>24000</v>
      </c>
      <c r="H1805" s="15">
        <v>24000</v>
      </c>
      <c r="I1805" s="15">
        <v>1</v>
      </c>
    </row>
    <row r="1806" spans="1:9" ht="45" x14ac:dyDescent="0.25">
      <c r="A1806" s="377"/>
      <c r="B1806" s="465"/>
      <c r="C1806" s="145" t="s">
        <v>779</v>
      </c>
      <c r="D1806" s="146" t="s">
        <v>780</v>
      </c>
      <c r="E1806" s="12" t="s">
        <v>14</v>
      </c>
      <c r="F1806" s="12" t="s">
        <v>121</v>
      </c>
      <c r="G1806" s="15">
        <v>20000</v>
      </c>
      <c r="H1806" s="15">
        <v>20000</v>
      </c>
      <c r="I1806" s="15">
        <v>1</v>
      </c>
    </row>
    <row r="1807" spans="1:9" s="8" customFormat="1" ht="30" x14ac:dyDescent="0.25">
      <c r="A1807" s="377"/>
      <c r="B1807" s="466">
        <v>4237</v>
      </c>
      <c r="C1807" s="143">
        <v>79111200</v>
      </c>
      <c r="D1807" s="144" t="s">
        <v>141</v>
      </c>
      <c r="E1807" s="16" t="s">
        <v>120</v>
      </c>
      <c r="F1807" s="16" t="s">
        <v>121</v>
      </c>
      <c r="G1807" s="17">
        <v>1000000</v>
      </c>
      <c r="H1807" s="17">
        <v>1000000</v>
      </c>
      <c r="I1807" s="17">
        <v>1</v>
      </c>
    </row>
    <row r="1808" spans="1:9" ht="45" x14ac:dyDescent="0.25">
      <c r="A1808" s="377"/>
      <c r="B1808" s="465">
        <v>4241</v>
      </c>
      <c r="C1808" s="145" t="s">
        <v>781</v>
      </c>
      <c r="D1808" s="146" t="s">
        <v>142</v>
      </c>
      <c r="E1808" s="12" t="s">
        <v>120</v>
      </c>
      <c r="F1808" s="12" t="s">
        <v>121</v>
      </c>
      <c r="G1808" s="15">
        <v>75000</v>
      </c>
      <c r="H1808" s="15">
        <v>75000</v>
      </c>
      <c r="I1808" s="15">
        <v>1</v>
      </c>
    </row>
    <row r="1809" spans="1:9" ht="45" x14ac:dyDescent="0.25">
      <c r="A1809" s="377"/>
      <c r="B1809" s="465"/>
      <c r="C1809" s="145" t="s">
        <v>782</v>
      </c>
      <c r="D1809" s="146" t="s">
        <v>142</v>
      </c>
      <c r="E1809" s="12" t="s">
        <v>120</v>
      </c>
      <c r="F1809" s="12" t="s">
        <v>121</v>
      </c>
      <c r="G1809" s="15">
        <v>25000</v>
      </c>
      <c r="H1809" s="15">
        <v>25000</v>
      </c>
      <c r="I1809" s="15">
        <v>1</v>
      </c>
    </row>
    <row r="1810" spans="1:9" s="8" customFormat="1" ht="30" x14ac:dyDescent="0.25">
      <c r="A1810" s="377"/>
      <c r="B1810" s="465"/>
      <c r="C1810" s="143">
        <v>79711110</v>
      </c>
      <c r="D1810" s="144" t="s">
        <v>497</v>
      </c>
      <c r="E1810" s="16" t="s">
        <v>120</v>
      </c>
      <c r="F1810" s="16" t="s">
        <v>121</v>
      </c>
      <c r="G1810" s="17">
        <v>75000</v>
      </c>
      <c r="H1810" s="17">
        <v>75000</v>
      </c>
      <c r="I1810" s="17">
        <v>1</v>
      </c>
    </row>
    <row r="1811" spans="1:9" x14ac:dyDescent="0.25">
      <c r="A1811" s="377"/>
      <c r="B1811" s="465"/>
      <c r="C1811" s="145" t="s">
        <v>783</v>
      </c>
      <c r="D1811" s="146" t="s">
        <v>499</v>
      </c>
      <c r="E1811" s="12" t="s">
        <v>14</v>
      </c>
      <c r="F1811" s="12" t="s">
        <v>121</v>
      </c>
      <c r="G1811" s="15">
        <v>325000</v>
      </c>
      <c r="H1811" s="15">
        <v>325000</v>
      </c>
      <c r="I1811" s="15">
        <v>1</v>
      </c>
    </row>
    <row r="1812" spans="1:9" s="8" customFormat="1" ht="45" x14ac:dyDescent="0.25">
      <c r="A1812" s="377"/>
      <c r="B1812" s="466">
        <v>4251</v>
      </c>
      <c r="C1812" s="143">
        <v>71351540</v>
      </c>
      <c r="D1812" s="144" t="s">
        <v>784</v>
      </c>
      <c r="E1812" s="16" t="s">
        <v>126</v>
      </c>
      <c r="F1812" s="16" t="s">
        <v>121</v>
      </c>
      <c r="G1812" s="17">
        <v>24500000</v>
      </c>
      <c r="H1812" s="17">
        <v>24500000</v>
      </c>
      <c r="I1812" s="17">
        <v>1</v>
      </c>
    </row>
    <row r="1813" spans="1:9" s="8" customFormat="1" ht="30" x14ac:dyDescent="0.25">
      <c r="A1813" s="377"/>
      <c r="B1813" s="331">
        <v>4251</v>
      </c>
      <c r="C1813" s="233" t="s">
        <v>5826</v>
      </c>
      <c r="D1813" s="331" t="s">
        <v>5542</v>
      </c>
      <c r="E1813" s="233" t="s">
        <v>172</v>
      </c>
      <c r="F1813" s="331" t="s">
        <v>121</v>
      </c>
      <c r="G1813" s="342">
        <v>10300</v>
      </c>
      <c r="H1813" s="342">
        <v>10300</v>
      </c>
      <c r="I1813" s="55">
        <v>1</v>
      </c>
    </row>
    <row r="1814" spans="1:9" ht="45" x14ac:dyDescent="0.25">
      <c r="A1814" s="377"/>
      <c r="B1814" s="465">
        <v>4252</v>
      </c>
      <c r="C1814" s="145" t="s">
        <v>785</v>
      </c>
      <c r="D1814" s="146" t="s">
        <v>786</v>
      </c>
      <c r="E1814" s="12" t="s">
        <v>126</v>
      </c>
      <c r="F1814" s="12" t="s">
        <v>121</v>
      </c>
      <c r="G1814" s="15">
        <v>1000000</v>
      </c>
      <c r="H1814" s="15">
        <v>1000000</v>
      </c>
      <c r="I1814" s="15">
        <v>1</v>
      </c>
    </row>
    <row r="1815" spans="1:9" ht="30" x14ac:dyDescent="0.25">
      <c r="A1815" s="377"/>
      <c r="B1815" s="465"/>
      <c r="C1815" s="145" t="s">
        <v>787</v>
      </c>
      <c r="D1815" s="146" t="s">
        <v>788</v>
      </c>
      <c r="E1815" s="12" t="s">
        <v>126</v>
      </c>
      <c r="F1815" s="12" t="s">
        <v>121</v>
      </c>
      <c r="G1815" s="15">
        <v>1000000</v>
      </c>
      <c r="H1815" s="15">
        <v>1000000</v>
      </c>
      <c r="I1815" s="15">
        <v>1</v>
      </c>
    </row>
    <row r="1816" spans="1:9" s="8" customFormat="1" ht="30" x14ac:dyDescent="0.25">
      <c r="A1816" s="377"/>
      <c r="B1816" s="465"/>
      <c r="C1816" s="143">
        <v>50111130</v>
      </c>
      <c r="D1816" s="144" t="s">
        <v>789</v>
      </c>
      <c r="E1816" s="16" t="s">
        <v>126</v>
      </c>
      <c r="F1816" s="16" t="s">
        <v>121</v>
      </c>
      <c r="G1816" s="17">
        <v>1000000</v>
      </c>
      <c r="H1816" s="17">
        <v>1000000</v>
      </c>
      <c r="I1816" s="17">
        <v>1</v>
      </c>
    </row>
    <row r="1817" spans="1:9" ht="45" x14ac:dyDescent="0.25">
      <c r="A1817" s="377"/>
      <c r="B1817" s="465"/>
      <c r="C1817" s="145" t="s">
        <v>790</v>
      </c>
      <c r="D1817" s="146" t="s">
        <v>509</v>
      </c>
      <c r="E1817" s="12" t="s">
        <v>149</v>
      </c>
      <c r="F1817" s="12" t="s">
        <v>121</v>
      </c>
      <c r="G1817" s="15">
        <v>600000</v>
      </c>
      <c r="H1817" s="15">
        <v>600000</v>
      </c>
      <c r="I1817" s="15">
        <v>1</v>
      </c>
    </row>
    <row r="1818" spans="1:9" ht="60" x14ac:dyDescent="0.25">
      <c r="A1818" s="377"/>
      <c r="B1818" s="465"/>
      <c r="C1818" s="145" t="s">
        <v>791</v>
      </c>
      <c r="D1818" s="146" t="s">
        <v>792</v>
      </c>
      <c r="E1818" s="12" t="s">
        <v>149</v>
      </c>
      <c r="F1818" s="12" t="s">
        <v>121</v>
      </c>
      <c r="G1818" s="15">
        <v>700000</v>
      </c>
      <c r="H1818" s="15">
        <v>700000</v>
      </c>
      <c r="I1818" s="15">
        <v>1</v>
      </c>
    </row>
    <row r="1819" spans="1:9" ht="30" x14ac:dyDescent="0.25">
      <c r="A1819" s="377"/>
      <c r="B1819" s="465"/>
      <c r="C1819" s="145" t="s">
        <v>793</v>
      </c>
      <c r="D1819" s="146" t="s">
        <v>794</v>
      </c>
      <c r="E1819" s="12" t="s">
        <v>149</v>
      </c>
      <c r="F1819" s="12" t="s">
        <v>121</v>
      </c>
      <c r="G1819" s="15">
        <v>100000</v>
      </c>
      <c r="H1819" s="15">
        <v>100000</v>
      </c>
      <c r="I1819" s="15">
        <v>1</v>
      </c>
    </row>
    <row r="1820" spans="1:9" ht="45" x14ac:dyDescent="0.25">
      <c r="A1820" s="377"/>
      <c r="B1820" s="465"/>
      <c r="C1820" s="145" t="s">
        <v>795</v>
      </c>
      <c r="D1820" s="146" t="s">
        <v>796</v>
      </c>
      <c r="E1820" s="12" t="s">
        <v>149</v>
      </c>
      <c r="F1820" s="12" t="s">
        <v>121</v>
      </c>
      <c r="G1820" s="15">
        <v>300000</v>
      </c>
      <c r="H1820" s="15">
        <v>300000</v>
      </c>
      <c r="I1820" s="15">
        <v>1</v>
      </c>
    </row>
    <row r="1821" spans="1:9" ht="60" x14ac:dyDescent="0.25">
      <c r="A1821" s="377"/>
      <c r="B1821" s="465"/>
      <c r="C1821" s="145" t="s">
        <v>797</v>
      </c>
      <c r="D1821" s="146" t="s">
        <v>798</v>
      </c>
      <c r="E1821" s="12" t="s">
        <v>149</v>
      </c>
      <c r="F1821" s="12" t="s">
        <v>121</v>
      </c>
      <c r="G1821" s="15">
        <v>200000</v>
      </c>
      <c r="H1821" s="15">
        <v>200000</v>
      </c>
      <c r="I1821" s="15">
        <v>1</v>
      </c>
    </row>
    <row r="1822" spans="1:9" ht="45" x14ac:dyDescent="0.25">
      <c r="A1822" s="377"/>
      <c r="B1822" s="465"/>
      <c r="C1822" s="145" t="s">
        <v>799</v>
      </c>
      <c r="D1822" s="146" t="s">
        <v>512</v>
      </c>
      <c r="E1822" s="12" t="s">
        <v>149</v>
      </c>
      <c r="F1822" s="12" t="s">
        <v>121</v>
      </c>
      <c r="G1822" s="15">
        <v>100000</v>
      </c>
      <c r="H1822" s="15">
        <v>100000</v>
      </c>
      <c r="I1822" s="15">
        <v>1</v>
      </c>
    </row>
    <row r="1823" spans="1:9" x14ac:dyDescent="0.25">
      <c r="A1823" s="377"/>
      <c r="B1823" s="383" t="s">
        <v>153</v>
      </c>
      <c r="C1823" s="383"/>
      <c r="D1823" s="383"/>
      <c r="E1823" s="383"/>
      <c r="F1823" s="383"/>
      <c r="G1823" s="383"/>
      <c r="H1823" s="2">
        <v>4000000</v>
      </c>
      <c r="I1823" s="2"/>
    </row>
    <row r="1824" spans="1:9" x14ac:dyDescent="0.25">
      <c r="A1824" s="377"/>
      <c r="B1824" s="467" t="s">
        <v>154</v>
      </c>
      <c r="C1824" s="467"/>
      <c r="D1824" s="467"/>
      <c r="E1824" s="467"/>
      <c r="F1824" s="467"/>
      <c r="G1824" s="467"/>
      <c r="H1824" s="75">
        <v>3500000</v>
      </c>
      <c r="I1824" s="75"/>
    </row>
    <row r="1825" spans="1:9" s="8" customFormat="1" ht="30" x14ac:dyDescent="0.25">
      <c r="A1825" s="377"/>
      <c r="B1825" s="466">
        <v>5134</v>
      </c>
      <c r="C1825" s="143">
        <v>71241200</v>
      </c>
      <c r="D1825" s="144" t="s">
        <v>519</v>
      </c>
      <c r="E1825" s="16" t="s">
        <v>126</v>
      </c>
      <c r="F1825" s="16" t="s">
        <v>121</v>
      </c>
      <c r="G1825" s="17">
        <v>3400000</v>
      </c>
      <c r="H1825" s="17">
        <v>3400000</v>
      </c>
      <c r="I1825" s="17">
        <v>1</v>
      </c>
    </row>
    <row r="1826" spans="1:9" ht="45" x14ac:dyDescent="0.25">
      <c r="A1826" s="377"/>
      <c r="B1826" s="12">
        <v>5134</v>
      </c>
      <c r="C1826" s="145" t="s">
        <v>800</v>
      </c>
      <c r="D1826" s="146" t="s">
        <v>801</v>
      </c>
      <c r="E1826" s="12" t="s">
        <v>172</v>
      </c>
      <c r="F1826" s="12" t="s">
        <v>121</v>
      </c>
      <c r="G1826" s="15">
        <v>100000</v>
      </c>
      <c r="H1826" s="15">
        <v>100000</v>
      </c>
      <c r="I1826" s="15">
        <v>1</v>
      </c>
    </row>
    <row r="1827" spans="1:9" x14ac:dyDescent="0.25">
      <c r="A1827" s="377"/>
      <c r="B1827" s="467" t="s">
        <v>118</v>
      </c>
      <c r="C1827" s="467"/>
      <c r="D1827" s="467"/>
      <c r="E1827" s="467"/>
      <c r="F1827" s="467"/>
      <c r="G1827" s="467"/>
      <c r="H1827" s="75">
        <v>500000</v>
      </c>
      <c r="I1827" s="75"/>
    </row>
    <row r="1828" spans="1:9" x14ac:dyDescent="0.25">
      <c r="A1828" s="377"/>
      <c r="B1828" s="465">
        <v>5134</v>
      </c>
      <c r="C1828" s="145" t="s">
        <v>802</v>
      </c>
      <c r="D1828" s="146" t="s">
        <v>164</v>
      </c>
      <c r="E1828" s="12" t="s">
        <v>126</v>
      </c>
      <c r="F1828" s="12" t="s">
        <v>121</v>
      </c>
      <c r="G1828" s="15">
        <v>500000</v>
      </c>
      <c r="H1828" s="15">
        <v>500000</v>
      </c>
      <c r="I1828" s="15">
        <v>1</v>
      </c>
    </row>
    <row r="1829" spans="1:9" x14ac:dyDescent="0.25">
      <c r="A1829" s="377"/>
      <c r="B1829" s="383" t="s">
        <v>524</v>
      </c>
      <c r="C1829" s="383"/>
      <c r="D1829" s="383"/>
      <c r="E1829" s="383"/>
      <c r="F1829" s="383"/>
      <c r="G1829" s="383"/>
      <c r="H1829" s="2">
        <v>2000000</v>
      </c>
      <c r="I1829" s="2"/>
    </row>
    <row r="1830" spans="1:9" x14ac:dyDescent="0.25">
      <c r="A1830" s="377"/>
      <c r="B1830" s="467" t="s">
        <v>118</v>
      </c>
      <c r="C1830" s="467"/>
      <c r="D1830" s="467"/>
      <c r="E1830" s="467"/>
      <c r="F1830" s="467"/>
      <c r="G1830" s="467"/>
      <c r="H1830" s="75">
        <v>2000000</v>
      </c>
      <c r="I1830" s="75"/>
    </row>
    <row r="1831" spans="1:9" ht="60" x14ac:dyDescent="0.25">
      <c r="A1831" s="377"/>
      <c r="B1831" s="465">
        <v>4239</v>
      </c>
      <c r="C1831" s="145" t="s">
        <v>803</v>
      </c>
      <c r="D1831" s="146" t="s">
        <v>804</v>
      </c>
      <c r="E1831" s="12" t="s">
        <v>14</v>
      </c>
      <c r="F1831" s="12" t="s">
        <v>121</v>
      </c>
      <c r="G1831" s="15">
        <v>2000000</v>
      </c>
      <c r="H1831" s="15">
        <v>2000000</v>
      </c>
      <c r="I1831" s="15">
        <v>1</v>
      </c>
    </row>
    <row r="1832" spans="1:9" ht="42.75" customHeight="1" x14ac:dyDescent="0.25">
      <c r="A1832" s="377"/>
      <c r="B1832" s="33">
        <v>4239</v>
      </c>
      <c r="C1832" s="33" t="s">
        <v>5719</v>
      </c>
      <c r="D1832" s="206" t="s">
        <v>804</v>
      </c>
      <c r="E1832" s="33" t="s">
        <v>14</v>
      </c>
      <c r="F1832" s="33" t="s">
        <v>121</v>
      </c>
      <c r="G1832" s="34">
        <v>400000</v>
      </c>
      <c r="H1832" s="34">
        <v>400000</v>
      </c>
      <c r="I1832" s="34">
        <v>1</v>
      </c>
    </row>
    <row r="1833" spans="1:9" ht="47.25" customHeight="1" x14ac:dyDescent="0.25">
      <c r="A1833" s="377"/>
      <c r="B1833" s="33">
        <v>4239</v>
      </c>
      <c r="C1833" s="33" t="s">
        <v>5720</v>
      </c>
      <c r="D1833" s="206" t="s">
        <v>804</v>
      </c>
      <c r="E1833" s="33" t="s">
        <v>14</v>
      </c>
      <c r="F1833" s="33" t="s">
        <v>121</v>
      </c>
      <c r="G1833" s="34">
        <v>1000000</v>
      </c>
      <c r="H1833" s="34">
        <v>1000000</v>
      </c>
      <c r="I1833" s="34">
        <v>1</v>
      </c>
    </row>
    <row r="1834" spans="1:9" x14ac:dyDescent="0.25">
      <c r="A1834" s="377"/>
      <c r="B1834" s="383" t="s">
        <v>178</v>
      </c>
      <c r="C1834" s="383"/>
      <c r="D1834" s="383"/>
      <c r="E1834" s="383"/>
      <c r="F1834" s="383"/>
      <c r="G1834" s="383"/>
      <c r="H1834" s="2">
        <v>11174696</v>
      </c>
      <c r="I1834" s="2"/>
    </row>
    <row r="1835" spans="1:9" x14ac:dyDescent="0.25">
      <c r="A1835" s="377"/>
      <c r="B1835" s="467" t="s">
        <v>11</v>
      </c>
      <c r="C1835" s="467"/>
      <c r="D1835" s="467"/>
      <c r="E1835" s="467"/>
      <c r="F1835" s="467"/>
      <c r="G1835" s="467"/>
      <c r="H1835" s="75">
        <v>10951206</v>
      </c>
      <c r="I1835" s="75"/>
    </row>
    <row r="1836" spans="1:9" ht="30" x14ac:dyDescent="0.25">
      <c r="A1836" s="377"/>
      <c r="B1836" s="465">
        <v>5129</v>
      </c>
      <c r="C1836" s="145" t="s">
        <v>805</v>
      </c>
      <c r="D1836" s="146" t="s">
        <v>806</v>
      </c>
      <c r="E1836" s="12" t="s">
        <v>126</v>
      </c>
      <c r="F1836" s="12" t="s">
        <v>15</v>
      </c>
      <c r="G1836" s="15">
        <v>4297800</v>
      </c>
      <c r="H1836" s="15">
        <v>4297800</v>
      </c>
      <c r="I1836" s="15">
        <v>1</v>
      </c>
    </row>
    <row r="1837" spans="1:9" ht="30" x14ac:dyDescent="0.25">
      <c r="A1837" s="377"/>
      <c r="B1837" s="465"/>
      <c r="C1837" s="145" t="s">
        <v>807</v>
      </c>
      <c r="D1837" s="146" t="s">
        <v>808</v>
      </c>
      <c r="E1837" s="12" t="s">
        <v>126</v>
      </c>
      <c r="F1837" s="12" t="s">
        <v>15</v>
      </c>
      <c r="G1837" s="15">
        <v>167040</v>
      </c>
      <c r="H1837" s="15">
        <v>167040</v>
      </c>
      <c r="I1837" s="15">
        <v>1</v>
      </c>
    </row>
    <row r="1838" spans="1:9" x14ac:dyDescent="0.25">
      <c r="A1838" s="377"/>
      <c r="B1838" s="465"/>
      <c r="C1838" s="145" t="s">
        <v>809</v>
      </c>
      <c r="D1838" s="146" t="s">
        <v>810</v>
      </c>
      <c r="E1838" s="12" t="s">
        <v>126</v>
      </c>
      <c r="F1838" s="12" t="s">
        <v>15</v>
      </c>
      <c r="G1838" s="15">
        <v>115150</v>
      </c>
      <c r="H1838" s="15">
        <v>115150</v>
      </c>
      <c r="I1838" s="15">
        <v>1</v>
      </c>
    </row>
    <row r="1839" spans="1:9" ht="30" x14ac:dyDescent="0.25">
      <c r="A1839" s="377"/>
      <c r="B1839" s="465"/>
      <c r="C1839" s="145" t="s">
        <v>811</v>
      </c>
      <c r="D1839" s="146" t="s">
        <v>812</v>
      </c>
      <c r="E1839" s="12" t="s">
        <v>126</v>
      </c>
      <c r="F1839" s="12" t="s">
        <v>15</v>
      </c>
      <c r="G1839" s="15">
        <v>104160</v>
      </c>
      <c r="H1839" s="15">
        <v>104160</v>
      </c>
      <c r="I1839" s="15">
        <v>1</v>
      </c>
    </row>
    <row r="1840" spans="1:9" ht="30" x14ac:dyDescent="0.25">
      <c r="A1840" s="377"/>
      <c r="B1840" s="465"/>
      <c r="C1840" s="145" t="s">
        <v>813</v>
      </c>
      <c r="D1840" s="146" t="s">
        <v>814</v>
      </c>
      <c r="E1840" s="12" t="s">
        <v>126</v>
      </c>
      <c r="F1840" s="12" t="s">
        <v>15</v>
      </c>
      <c r="G1840" s="15">
        <v>74520</v>
      </c>
      <c r="H1840" s="15">
        <v>74520</v>
      </c>
      <c r="I1840" s="15">
        <v>1</v>
      </c>
    </row>
    <row r="1841" spans="1:9" x14ac:dyDescent="0.25">
      <c r="A1841" s="377"/>
      <c r="B1841" s="465"/>
      <c r="C1841" s="145" t="s">
        <v>815</v>
      </c>
      <c r="D1841" s="146" t="s">
        <v>816</v>
      </c>
      <c r="E1841" s="12" t="s">
        <v>126</v>
      </c>
      <c r="F1841" s="12" t="s">
        <v>15</v>
      </c>
      <c r="G1841" s="15">
        <v>180</v>
      </c>
      <c r="H1841" s="15">
        <v>65520</v>
      </c>
      <c r="I1841" s="15">
        <v>364</v>
      </c>
    </row>
    <row r="1842" spans="1:9" ht="30" x14ac:dyDescent="0.25">
      <c r="A1842" s="377"/>
      <c r="B1842" s="465"/>
      <c r="C1842" s="145" t="s">
        <v>817</v>
      </c>
      <c r="D1842" s="146" t="s">
        <v>818</v>
      </c>
      <c r="E1842" s="12" t="s">
        <v>126</v>
      </c>
      <c r="F1842" s="12" t="s">
        <v>15</v>
      </c>
      <c r="G1842" s="15">
        <v>174720</v>
      </c>
      <c r="H1842" s="15">
        <v>174720</v>
      </c>
      <c r="I1842" s="15">
        <v>1</v>
      </c>
    </row>
    <row r="1843" spans="1:9" ht="30" x14ac:dyDescent="0.25">
      <c r="A1843" s="377"/>
      <c r="B1843" s="465"/>
      <c r="C1843" s="145" t="s">
        <v>819</v>
      </c>
      <c r="D1843" s="146" t="s">
        <v>820</v>
      </c>
      <c r="E1843" s="12" t="s">
        <v>126</v>
      </c>
      <c r="F1843" s="12" t="s">
        <v>15</v>
      </c>
      <c r="G1843" s="15">
        <v>272600</v>
      </c>
      <c r="H1843" s="15">
        <v>272600</v>
      </c>
      <c r="I1843" s="15">
        <v>1</v>
      </c>
    </row>
    <row r="1844" spans="1:9" x14ac:dyDescent="0.25">
      <c r="A1844" s="377"/>
      <c r="B1844" s="465"/>
      <c r="C1844" s="145" t="s">
        <v>821</v>
      </c>
      <c r="D1844" s="146" t="s">
        <v>822</v>
      </c>
      <c r="E1844" s="12" t="s">
        <v>126</v>
      </c>
      <c r="F1844" s="12" t="s">
        <v>15</v>
      </c>
      <c r="G1844" s="15">
        <v>148480</v>
      </c>
      <c r="H1844" s="15">
        <v>148480</v>
      </c>
      <c r="I1844" s="15">
        <v>1</v>
      </c>
    </row>
    <row r="1845" spans="1:9" ht="30" x14ac:dyDescent="0.25">
      <c r="A1845" s="377"/>
      <c r="B1845" s="465"/>
      <c r="C1845" s="145" t="s">
        <v>823</v>
      </c>
      <c r="D1845" s="146" t="s">
        <v>824</v>
      </c>
      <c r="E1845" s="12" t="s">
        <v>126</v>
      </c>
      <c r="F1845" s="12" t="s">
        <v>15</v>
      </c>
      <c r="G1845" s="15">
        <v>436800</v>
      </c>
      <c r="H1845" s="15">
        <v>436800</v>
      </c>
      <c r="I1845" s="15">
        <v>1</v>
      </c>
    </row>
    <row r="1846" spans="1:9" ht="30" x14ac:dyDescent="0.25">
      <c r="A1846" s="377"/>
      <c r="B1846" s="465"/>
      <c r="C1846" s="145" t="s">
        <v>825</v>
      </c>
      <c r="D1846" s="146" t="s">
        <v>826</v>
      </c>
      <c r="E1846" s="12" t="s">
        <v>126</v>
      </c>
      <c r="F1846" s="12" t="s">
        <v>15</v>
      </c>
      <c r="G1846" s="15">
        <v>226208</v>
      </c>
      <c r="H1846" s="15">
        <v>452416</v>
      </c>
      <c r="I1846" s="15">
        <v>2</v>
      </c>
    </row>
    <row r="1847" spans="1:9" ht="30" x14ac:dyDescent="0.25">
      <c r="A1847" s="377"/>
      <c r="B1847" s="465"/>
      <c r="C1847" s="145" t="s">
        <v>827</v>
      </c>
      <c r="D1847" s="146" t="s">
        <v>828</v>
      </c>
      <c r="E1847" s="12" t="s">
        <v>126</v>
      </c>
      <c r="F1847" s="12" t="s">
        <v>15</v>
      </c>
      <c r="G1847" s="15">
        <v>560000</v>
      </c>
      <c r="H1847" s="15">
        <v>2800000</v>
      </c>
      <c r="I1847" s="15">
        <v>5</v>
      </c>
    </row>
    <row r="1848" spans="1:9" ht="30" x14ac:dyDescent="0.25">
      <c r="A1848" s="377"/>
      <c r="B1848" s="465"/>
      <c r="C1848" s="145" t="s">
        <v>829</v>
      </c>
      <c r="D1848" s="146" t="s">
        <v>830</v>
      </c>
      <c r="E1848" s="12" t="s">
        <v>126</v>
      </c>
      <c r="F1848" s="12" t="s">
        <v>15</v>
      </c>
      <c r="G1848" s="15">
        <v>620000</v>
      </c>
      <c r="H1848" s="15">
        <v>1240000</v>
      </c>
      <c r="I1848" s="15">
        <v>2</v>
      </c>
    </row>
    <row r="1849" spans="1:9" ht="30" x14ac:dyDescent="0.25">
      <c r="A1849" s="377"/>
      <c r="B1849" s="465"/>
      <c r="C1849" s="145" t="s">
        <v>831</v>
      </c>
      <c r="D1849" s="146" t="s">
        <v>832</v>
      </c>
      <c r="E1849" s="12" t="s">
        <v>126</v>
      </c>
      <c r="F1849" s="12" t="s">
        <v>15</v>
      </c>
      <c r="G1849" s="15">
        <v>17200</v>
      </c>
      <c r="H1849" s="15">
        <v>602000</v>
      </c>
      <c r="I1849" s="15">
        <v>35</v>
      </c>
    </row>
    <row r="1850" spans="1:9" x14ac:dyDescent="0.25">
      <c r="A1850" s="377"/>
      <c r="B1850" s="467" t="s">
        <v>118</v>
      </c>
      <c r="C1850" s="467"/>
      <c r="D1850" s="467"/>
      <c r="E1850" s="467"/>
      <c r="F1850" s="467"/>
      <c r="G1850" s="467"/>
      <c r="H1850" s="75">
        <v>223490</v>
      </c>
      <c r="I1850" s="75"/>
    </row>
    <row r="1851" spans="1:9" s="8" customFormat="1" ht="30" x14ac:dyDescent="0.25">
      <c r="A1851" s="377"/>
      <c r="B1851" s="466">
        <v>5129</v>
      </c>
      <c r="C1851" s="143">
        <v>71351540</v>
      </c>
      <c r="D1851" s="144" t="s">
        <v>833</v>
      </c>
      <c r="E1851" s="16" t="s">
        <v>126</v>
      </c>
      <c r="F1851" s="16" t="s">
        <v>121</v>
      </c>
      <c r="G1851" s="17">
        <v>223490</v>
      </c>
      <c r="H1851" s="17">
        <v>223490</v>
      </c>
      <c r="I1851" s="17">
        <v>1</v>
      </c>
    </row>
    <row r="1852" spans="1:9" x14ac:dyDescent="0.25">
      <c r="A1852" s="377"/>
      <c r="B1852" s="383" t="s">
        <v>214</v>
      </c>
      <c r="C1852" s="383"/>
      <c r="D1852" s="383"/>
      <c r="E1852" s="383"/>
      <c r="F1852" s="383"/>
      <c r="G1852" s="383"/>
      <c r="H1852" s="2">
        <v>48913690</v>
      </c>
      <c r="I1852" s="2"/>
    </row>
    <row r="1853" spans="1:9" x14ac:dyDescent="0.25">
      <c r="A1853" s="377"/>
      <c r="B1853" s="467" t="s">
        <v>11</v>
      </c>
      <c r="C1853" s="467"/>
      <c r="D1853" s="467"/>
      <c r="E1853" s="467"/>
      <c r="F1853" s="467"/>
      <c r="G1853" s="467"/>
      <c r="H1853" s="75">
        <v>9999950</v>
      </c>
      <c r="I1853" s="75"/>
    </row>
    <row r="1854" spans="1:9" x14ac:dyDescent="0.25">
      <c r="A1854" s="377"/>
      <c r="B1854" s="465">
        <v>4251</v>
      </c>
      <c r="C1854" s="145" t="s">
        <v>834</v>
      </c>
      <c r="D1854" s="146" t="s">
        <v>835</v>
      </c>
      <c r="E1854" s="12" t="s">
        <v>14</v>
      </c>
      <c r="F1854" s="12" t="s">
        <v>15</v>
      </c>
      <c r="G1854" s="15">
        <v>13380</v>
      </c>
      <c r="H1854" s="15">
        <v>200700</v>
      </c>
      <c r="I1854" s="15">
        <v>15</v>
      </c>
    </row>
    <row r="1855" spans="1:9" x14ac:dyDescent="0.25">
      <c r="A1855" s="377"/>
      <c r="B1855" s="465"/>
      <c r="C1855" s="145" t="s">
        <v>836</v>
      </c>
      <c r="D1855" s="146" t="s">
        <v>837</v>
      </c>
      <c r="E1855" s="12" t="s">
        <v>14</v>
      </c>
      <c r="F1855" s="12" t="s">
        <v>470</v>
      </c>
      <c r="G1855" s="15">
        <v>1250</v>
      </c>
      <c r="H1855" s="15">
        <v>1875000</v>
      </c>
      <c r="I1855" s="15">
        <v>1500</v>
      </c>
    </row>
    <row r="1856" spans="1:9" x14ac:dyDescent="0.25">
      <c r="A1856" s="377"/>
      <c r="B1856" s="465"/>
      <c r="C1856" s="145" t="s">
        <v>838</v>
      </c>
      <c r="D1856" s="146" t="s">
        <v>837</v>
      </c>
      <c r="E1856" s="12" t="s">
        <v>14</v>
      </c>
      <c r="F1856" s="12" t="s">
        <v>470</v>
      </c>
      <c r="G1856" s="15">
        <v>1450</v>
      </c>
      <c r="H1856" s="15">
        <v>7924250</v>
      </c>
      <c r="I1856" s="15">
        <v>5465</v>
      </c>
    </row>
    <row r="1857" spans="1:9" x14ac:dyDescent="0.25">
      <c r="A1857" s="377"/>
      <c r="B1857" s="467" t="s">
        <v>154</v>
      </c>
      <c r="C1857" s="467"/>
      <c r="D1857" s="467"/>
      <c r="E1857" s="467"/>
      <c r="F1857" s="467"/>
      <c r="G1857" s="467"/>
      <c r="H1857" s="75">
        <v>38135400</v>
      </c>
      <c r="I1857" s="75"/>
    </row>
    <row r="1858" spans="1:9" ht="30" x14ac:dyDescent="0.25">
      <c r="A1858" s="377"/>
      <c r="B1858" s="465">
        <v>4251</v>
      </c>
      <c r="C1858" s="145" t="s">
        <v>839</v>
      </c>
      <c r="D1858" s="146" t="s">
        <v>840</v>
      </c>
      <c r="E1858" s="12" t="s">
        <v>149</v>
      </c>
      <c r="F1858" s="12" t="s">
        <v>121</v>
      </c>
      <c r="G1858" s="15">
        <v>38135400</v>
      </c>
      <c r="H1858" s="15">
        <v>38135400</v>
      </c>
      <c r="I1858" s="15">
        <v>1</v>
      </c>
    </row>
    <row r="1859" spans="1:9" x14ac:dyDescent="0.25">
      <c r="A1859" s="377"/>
      <c r="B1859" s="467" t="s">
        <v>118</v>
      </c>
      <c r="C1859" s="467"/>
      <c r="D1859" s="467"/>
      <c r="E1859" s="467"/>
      <c r="F1859" s="467"/>
      <c r="G1859" s="467"/>
      <c r="H1859" s="75">
        <v>778340</v>
      </c>
      <c r="I1859" s="75"/>
    </row>
    <row r="1860" spans="1:9" s="8" customFormat="1" ht="30" x14ac:dyDescent="0.25">
      <c r="A1860" s="377"/>
      <c r="B1860" s="466">
        <v>4251</v>
      </c>
      <c r="C1860" s="143">
        <v>71351540</v>
      </c>
      <c r="D1860" s="144" t="s">
        <v>841</v>
      </c>
      <c r="E1860" s="16" t="s">
        <v>149</v>
      </c>
      <c r="F1860" s="16" t="s">
        <v>121</v>
      </c>
      <c r="G1860" s="17">
        <v>778340</v>
      </c>
      <c r="H1860" s="17">
        <v>778340</v>
      </c>
      <c r="I1860" s="17">
        <v>1</v>
      </c>
    </row>
    <row r="1861" spans="1:9" x14ac:dyDescent="0.25">
      <c r="A1861" s="377"/>
      <c r="B1861" s="383" t="s">
        <v>217</v>
      </c>
      <c r="C1861" s="383"/>
      <c r="D1861" s="383"/>
      <c r="E1861" s="383"/>
      <c r="F1861" s="383"/>
      <c r="G1861" s="383"/>
      <c r="H1861" s="2">
        <v>95260793</v>
      </c>
      <c r="I1861" s="2"/>
    </row>
    <row r="1862" spans="1:9" x14ac:dyDescent="0.25">
      <c r="A1862" s="377"/>
      <c r="B1862" s="467" t="s">
        <v>11</v>
      </c>
      <c r="C1862" s="467"/>
      <c r="D1862" s="467"/>
      <c r="E1862" s="467"/>
      <c r="F1862" s="467"/>
      <c r="G1862" s="467"/>
      <c r="H1862" s="75">
        <v>27999650</v>
      </c>
      <c r="I1862" s="75"/>
    </row>
    <row r="1863" spans="1:9" s="8" customFormat="1" x14ac:dyDescent="0.25">
      <c r="A1863" s="377"/>
      <c r="B1863" s="466">
        <v>4269</v>
      </c>
      <c r="C1863" s="143">
        <v>33141120</v>
      </c>
      <c r="D1863" s="144" t="s">
        <v>842</v>
      </c>
      <c r="E1863" s="16" t="s">
        <v>14</v>
      </c>
      <c r="F1863" s="16" t="s">
        <v>15</v>
      </c>
      <c r="G1863" s="17">
        <v>850</v>
      </c>
      <c r="H1863" s="17">
        <v>84150</v>
      </c>
      <c r="I1863" s="17">
        <v>99</v>
      </c>
    </row>
    <row r="1864" spans="1:9" s="8" customFormat="1" x14ac:dyDescent="0.25">
      <c r="A1864" s="377"/>
      <c r="B1864" s="466"/>
      <c r="C1864" s="143">
        <v>44118300</v>
      </c>
      <c r="D1864" s="144" t="s">
        <v>843</v>
      </c>
      <c r="E1864" s="16" t="s">
        <v>14</v>
      </c>
      <c r="F1864" s="16" t="s">
        <v>470</v>
      </c>
      <c r="G1864" s="17">
        <v>5000</v>
      </c>
      <c r="H1864" s="17">
        <v>19600000</v>
      </c>
      <c r="I1864" s="17">
        <v>3920</v>
      </c>
    </row>
    <row r="1865" spans="1:9" s="8" customFormat="1" x14ac:dyDescent="0.25">
      <c r="A1865" s="377"/>
      <c r="B1865" s="466"/>
      <c r="C1865" s="143">
        <v>44118300</v>
      </c>
      <c r="D1865" s="144" t="s">
        <v>843</v>
      </c>
      <c r="E1865" s="16" t="s">
        <v>14</v>
      </c>
      <c r="F1865" s="16" t="s">
        <v>470</v>
      </c>
      <c r="G1865" s="17">
        <v>4100</v>
      </c>
      <c r="H1865" s="17">
        <v>5022500</v>
      </c>
      <c r="I1865" s="17">
        <v>1225</v>
      </c>
    </row>
    <row r="1866" spans="1:9" s="8" customFormat="1" ht="30" x14ac:dyDescent="0.25">
      <c r="A1866" s="377"/>
      <c r="B1866" s="466"/>
      <c r="C1866" s="143">
        <v>44118300</v>
      </c>
      <c r="D1866" s="144" t="s">
        <v>844</v>
      </c>
      <c r="E1866" s="16" t="s">
        <v>14</v>
      </c>
      <c r="F1866" s="16" t="s">
        <v>181</v>
      </c>
      <c r="G1866" s="17">
        <v>3200</v>
      </c>
      <c r="H1866" s="17">
        <v>960000</v>
      </c>
      <c r="I1866" s="17">
        <v>300</v>
      </c>
    </row>
    <row r="1867" spans="1:9" s="8" customFormat="1" x14ac:dyDescent="0.25">
      <c r="A1867" s="377"/>
      <c r="B1867" s="466"/>
      <c r="C1867" s="143">
        <v>44163111</v>
      </c>
      <c r="D1867" s="144" t="s">
        <v>845</v>
      </c>
      <c r="E1867" s="16" t="s">
        <v>14</v>
      </c>
      <c r="F1867" s="16" t="s">
        <v>15</v>
      </c>
      <c r="G1867" s="17">
        <v>50700</v>
      </c>
      <c r="H1867" s="17">
        <v>2028000</v>
      </c>
      <c r="I1867" s="17">
        <v>40</v>
      </c>
    </row>
    <row r="1868" spans="1:9" s="8" customFormat="1" x14ac:dyDescent="0.25">
      <c r="A1868" s="377"/>
      <c r="B1868" s="466"/>
      <c r="C1868" s="143">
        <v>44531110</v>
      </c>
      <c r="D1868" s="144" t="s">
        <v>846</v>
      </c>
      <c r="E1868" s="16" t="s">
        <v>14</v>
      </c>
      <c r="F1868" s="16" t="s">
        <v>15</v>
      </c>
      <c r="G1868" s="17">
        <v>25</v>
      </c>
      <c r="H1868" s="17">
        <v>125000</v>
      </c>
      <c r="I1868" s="17">
        <v>5000</v>
      </c>
    </row>
    <row r="1869" spans="1:9" s="8" customFormat="1" x14ac:dyDescent="0.25">
      <c r="A1869" s="377"/>
      <c r="B1869" s="466"/>
      <c r="C1869" s="143">
        <v>44531110</v>
      </c>
      <c r="D1869" s="144" t="s">
        <v>846</v>
      </c>
      <c r="E1869" s="16" t="s">
        <v>14</v>
      </c>
      <c r="F1869" s="16" t="s">
        <v>15</v>
      </c>
      <c r="G1869" s="17">
        <v>18</v>
      </c>
      <c r="H1869" s="17">
        <v>180000</v>
      </c>
      <c r="I1869" s="17">
        <v>10000</v>
      </c>
    </row>
    <row r="1870" spans="1:9" x14ac:dyDescent="0.25">
      <c r="A1870" s="377"/>
      <c r="B1870" s="467" t="s">
        <v>154</v>
      </c>
      <c r="C1870" s="467"/>
      <c r="D1870" s="467"/>
      <c r="E1870" s="467"/>
      <c r="F1870" s="467"/>
      <c r="G1870" s="467"/>
      <c r="H1870" s="75">
        <v>65627860</v>
      </c>
      <c r="I1870" s="75"/>
    </row>
    <row r="1871" spans="1:9" s="8" customFormat="1" ht="30" x14ac:dyDescent="0.25">
      <c r="A1871" s="377"/>
      <c r="B1871" s="466">
        <v>5113</v>
      </c>
      <c r="C1871" s="143">
        <v>45261124</v>
      </c>
      <c r="D1871" s="144" t="s">
        <v>847</v>
      </c>
      <c r="E1871" s="16" t="s">
        <v>149</v>
      </c>
      <c r="F1871" s="16" t="s">
        <v>121</v>
      </c>
      <c r="G1871" s="17">
        <v>35008770</v>
      </c>
      <c r="H1871" s="17">
        <v>35008770</v>
      </c>
      <c r="I1871" s="17">
        <v>1</v>
      </c>
    </row>
    <row r="1872" spans="1:9" s="8" customFormat="1" ht="30" x14ac:dyDescent="0.25">
      <c r="A1872" s="377"/>
      <c r="B1872" s="466"/>
      <c r="C1872" s="143">
        <v>45261124</v>
      </c>
      <c r="D1872" s="144" t="s">
        <v>848</v>
      </c>
      <c r="E1872" s="16" t="s">
        <v>149</v>
      </c>
      <c r="F1872" s="16" t="s">
        <v>121</v>
      </c>
      <c r="G1872" s="17">
        <v>15252920</v>
      </c>
      <c r="H1872" s="17">
        <v>15252920</v>
      </c>
      <c r="I1872" s="17">
        <v>1</v>
      </c>
    </row>
    <row r="1873" spans="1:9" s="8" customFormat="1" ht="30" x14ac:dyDescent="0.25">
      <c r="A1873" s="377"/>
      <c r="B1873" s="466"/>
      <c r="C1873" s="143">
        <v>45261124</v>
      </c>
      <c r="D1873" s="144" t="s">
        <v>849</v>
      </c>
      <c r="E1873" s="16" t="s">
        <v>149</v>
      </c>
      <c r="F1873" s="16" t="s">
        <v>121</v>
      </c>
      <c r="G1873" s="17">
        <v>15366170</v>
      </c>
      <c r="H1873" s="17">
        <v>15366170</v>
      </c>
      <c r="I1873" s="17">
        <v>1</v>
      </c>
    </row>
    <row r="1874" spans="1:9" x14ac:dyDescent="0.25">
      <c r="A1874" s="377"/>
      <c r="B1874" s="467" t="s">
        <v>118</v>
      </c>
      <c r="C1874" s="467"/>
      <c r="D1874" s="467"/>
      <c r="E1874" s="467"/>
      <c r="F1874" s="467"/>
      <c r="G1874" s="467"/>
      <c r="H1874" s="75">
        <v>1633283</v>
      </c>
      <c r="I1874" s="75"/>
    </row>
    <row r="1875" spans="1:9" s="8" customFormat="1" ht="30" x14ac:dyDescent="0.25">
      <c r="A1875" s="377"/>
      <c r="B1875" s="466">
        <v>5113</v>
      </c>
      <c r="C1875" s="143">
        <v>71351540</v>
      </c>
      <c r="D1875" s="144" t="s">
        <v>850</v>
      </c>
      <c r="E1875" s="16" t="s">
        <v>149</v>
      </c>
      <c r="F1875" s="16" t="s">
        <v>121</v>
      </c>
      <c r="G1875" s="17">
        <v>671663</v>
      </c>
      <c r="H1875" s="17">
        <v>671663</v>
      </c>
      <c r="I1875" s="17">
        <v>1</v>
      </c>
    </row>
    <row r="1876" spans="1:9" s="8" customFormat="1" ht="30" x14ac:dyDescent="0.25">
      <c r="A1876" s="377"/>
      <c r="B1876" s="466"/>
      <c r="C1876" s="143">
        <v>71351540</v>
      </c>
      <c r="D1876" s="144" t="s">
        <v>851</v>
      </c>
      <c r="E1876" s="16" t="s">
        <v>149</v>
      </c>
      <c r="F1876" s="16" t="s">
        <v>121</v>
      </c>
      <c r="G1876" s="17">
        <v>291273</v>
      </c>
      <c r="H1876" s="17">
        <v>291273</v>
      </c>
      <c r="I1876" s="17">
        <v>1</v>
      </c>
    </row>
    <row r="1877" spans="1:9" s="8" customFormat="1" ht="30" x14ac:dyDescent="0.25">
      <c r="A1877" s="377"/>
      <c r="B1877" s="466"/>
      <c r="C1877" s="143">
        <v>71351540</v>
      </c>
      <c r="D1877" s="144" t="s">
        <v>852</v>
      </c>
      <c r="E1877" s="16" t="s">
        <v>149</v>
      </c>
      <c r="F1877" s="16" t="s">
        <v>121</v>
      </c>
      <c r="G1877" s="17">
        <v>293435</v>
      </c>
      <c r="H1877" s="17">
        <v>293435</v>
      </c>
      <c r="I1877" s="17">
        <v>1</v>
      </c>
    </row>
    <row r="1878" spans="1:9" s="8" customFormat="1" ht="30" x14ac:dyDescent="0.25">
      <c r="A1878" s="377"/>
      <c r="B1878" s="466"/>
      <c r="C1878" s="143">
        <v>98111140</v>
      </c>
      <c r="D1878" s="144" t="s">
        <v>853</v>
      </c>
      <c r="E1878" s="16" t="s">
        <v>120</v>
      </c>
      <c r="F1878" s="16" t="s">
        <v>121</v>
      </c>
      <c r="G1878" s="17">
        <v>201499</v>
      </c>
      <c r="H1878" s="17">
        <v>201499</v>
      </c>
      <c r="I1878" s="17">
        <v>1</v>
      </c>
    </row>
    <row r="1879" spans="1:9" s="8" customFormat="1" ht="30" x14ac:dyDescent="0.25">
      <c r="A1879" s="377"/>
      <c r="B1879" s="466"/>
      <c r="C1879" s="143">
        <v>98111140</v>
      </c>
      <c r="D1879" s="144" t="s">
        <v>854</v>
      </c>
      <c r="E1879" s="16" t="s">
        <v>120</v>
      </c>
      <c r="F1879" s="16" t="s">
        <v>121</v>
      </c>
      <c r="G1879" s="17">
        <v>87382</v>
      </c>
      <c r="H1879" s="17">
        <v>87382</v>
      </c>
      <c r="I1879" s="17">
        <v>1</v>
      </c>
    </row>
    <row r="1880" spans="1:9" s="8" customFormat="1" ht="30" x14ac:dyDescent="0.25">
      <c r="A1880" s="377"/>
      <c r="B1880" s="466"/>
      <c r="C1880" s="143">
        <v>98111140</v>
      </c>
      <c r="D1880" s="144" t="s">
        <v>855</v>
      </c>
      <c r="E1880" s="16" t="s">
        <v>120</v>
      </c>
      <c r="F1880" s="16" t="s">
        <v>121</v>
      </c>
      <c r="G1880" s="17">
        <v>88031</v>
      </c>
      <c r="H1880" s="17">
        <v>88031</v>
      </c>
      <c r="I1880" s="17">
        <v>1</v>
      </c>
    </row>
    <row r="1881" spans="1:9" x14ac:dyDescent="0.25">
      <c r="A1881" s="377"/>
      <c r="B1881" s="383" t="s">
        <v>228</v>
      </c>
      <c r="C1881" s="383"/>
      <c r="D1881" s="383"/>
      <c r="E1881" s="383"/>
      <c r="F1881" s="383"/>
      <c r="G1881" s="383"/>
      <c r="H1881" s="2">
        <v>158329480</v>
      </c>
      <c r="I1881" s="2"/>
    </row>
    <row r="1882" spans="1:9" x14ac:dyDescent="0.25">
      <c r="A1882" s="377"/>
      <c r="B1882" s="467" t="s">
        <v>11</v>
      </c>
      <c r="C1882" s="467"/>
      <c r="D1882" s="467"/>
      <c r="E1882" s="467"/>
      <c r="F1882" s="467"/>
      <c r="G1882" s="467"/>
      <c r="H1882" s="75">
        <v>14307000</v>
      </c>
      <c r="I1882" s="75"/>
    </row>
    <row r="1883" spans="1:9" x14ac:dyDescent="0.25">
      <c r="A1883" s="377"/>
      <c r="B1883" s="320"/>
      <c r="C1883" s="145" t="s">
        <v>5946</v>
      </c>
      <c r="D1883" s="145" t="s">
        <v>4240</v>
      </c>
      <c r="E1883" s="318" t="s">
        <v>14</v>
      </c>
      <c r="F1883" s="318" t="s">
        <v>15</v>
      </c>
      <c r="G1883" s="320">
        <v>64400</v>
      </c>
      <c r="H1883" s="314">
        <f>G1883*I1883</f>
        <v>3220000</v>
      </c>
      <c r="I1883" s="314">
        <v>50</v>
      </c>
    </row>
    <row r="1884" spans="1:9" s="8" customFormat="1" ht="30" x14ac:dyDescent="0.25">
      <c r="A1884" s="377"/>
      <c r="B1884" s="465">
        <v>5129</v>
      </c>
      <c r="C1884" s="143">
        <v>34921440</v>
      </c>
      <c r="D1884" s="144" t="s">
        <v>561</v>
      </c>
      <c r="E1884" s="16" t="s">
        <v>126</v>
      </c>
      <c r="F1884" s="16" t="s">
        <v>15</v>
      </c>
      <c r="G1884" s="17">
        <v>34300</v>
      </c>
      <c r="H1884" s="17">
        <v>343000</v>
      </c>
      <c r="I1884" s="17">
        <v>10</v>
      </c>
    </row>
    <row r="1885" spans="1:9" ht="30" x14ac:dyDescent="0.25">
      <c r="A1885" s="377"/>
      <c r="B1885" s="465"/>
      <c r="C1885" s="145" t="s">
        <v>856</v>
      </c>
      <c r="D1885" s="146" t="s">
        <v>857</v>
      </c>
      <c r="E1885" s="12" t="s">
        <v>14</v>
      </c>
      <c r="F1885" s="12" t="s">
        <v>15</v>
      </c>
      <c r="G1885" s="15">
        <v>323000</v>
      </c>
      <c r="H1885" s="15">
        <v>323000</v>
      </c>
      <c r="I1885" s="15">
        <v>1</v>
      </c>
    </row>
    <row r="1886" spans="1:9" x14ac:dyDescent="0.25">
      <c r="A1886" s="377"/>
      <c r="B1886" s="465"/>
      <c r="C1886" s="145" t="s">
        <v>858</v>
      </c>
      <c r="D1886" s="146" t="s">
        <v>859</v>
      </c>
      <c r="E1886" s="12" t="s">
        <v>14</v>
      </c>
      <c r="F1886" s="12" t="s">
        <v>15</v>
      </c>
      <c r="G1886" s="15">
        <v>265000</v>
      </c>
      <c r="H1886" s="15">
        <v>530000</v>
      </c>
      <c r="I1886" s="15">
        <v>2</v>
      </c>
    </row>
    <row r="1887" spans="1:9" ht="30" x14ac:dyDescent="0.25">
      <c r="A1887" s="377"/>
      <c r="B1887" s="465"/>
      <c r="C1887" s="145" t="s">
        <v>860</v>
      </c>
      <c r="D1887" s="146" t="s">
        <v>861</v>
      </c>
      <c r="E1887" s="12" t="s">
        <v>126</v>
      </c>
      <c r="F1887" s="12" t="s">
        <v>15</v>
      </c>
      <c r="G1887" s="15">
        <v>1342000</v>
      </c>
      <c r="H1887" s="15">
        <v>1342000</v>
      </c>
      <c r="I1887" s="15">
        <v>1</v>
      </c>
    </row>
    <row r="1888" spans="1:9" ht="30" x14ac:dyDescent="0.25">
      <c r="A1888" s="377"/>
      <c r="B1888" s="465"/>
      <c r="C1888" s="145" t="s">
        <v>862</v>
      </c>
      <c r="D1888" s="146" t="s">
        <v>863</v>
      </c>
      <c r="E1888" s="12" t="s">
        <v>126</v>
      </c>
      <c r="F1888" s="12" t="s">
        <v>15</v>
      </c>
      <c r="G1888" s="15">
        <v>6345000</v>
      </c>
      <c r="H1888" s="15">
        <v>6345000</v>
      </c>
      <c r="I1888" s="15">
        <v>1</v>
      </c>
    </row>
    <row r="1889" spans="1:9" ht="45" x14ac:dyDescent="0.25">
      <c r="A1889" s="377"/>
      <c r="B1889" s="465"/>
      <c r="C1889" s="145" t="s">
        <v>864</v>
      </c>
      <c r="D1889" s="146" t="s">
        <v>865</v>
      </c>
      <c r="E1889" s="12" t="s">
        <v>126</v>
      </c>
      <c r="F1889" s="12" t="s">
        <v>15</v>
      </c>
      <c r="G1889" s="15">
        <v>302000</v>
      </c>
      <c r="H1889" s="15">
        <v>604000</v>
      </c>
      <c r="I1889" s="15">
        <v>2</v>
      </c>
    </row>
    <row r="1890" spans="1:9" ht="30" x14ac:dyDescent="0.25">
      <c r="A1890" s="377"/>
      <c r="B1890" s="465"/>
      <c r="C1890" s="145" t="s">
        <v>866</v>
      </c>
      <c r="D1890" s="146" t="s">
        <v>867</v>
      </c>
      <c r="E1890" s="12" t="s">
        <v>126</v>
      </c>
      <c r="F1890" s="12" t="s">
        <v>15</v>
      </c>
      <c r="G1890" s="15">
        <v>188000</v>
      </c>
      <c r="H1890" s="15">
        <v>188000</v>
      </c>
      <c r="I1890" s="15">
        <v>1</v>
      </c>
    </row>
    <row r="1891" spans="1:9" s="8" customFormat="1" ht="30" x14ac:dyDescent="0.25">
      <c r="A1891" s="377"/>
      <c r="B1891" s="465"/>
      <c r="C1891" s="143" t="s">
        <v>5626</v>
      </c>
      <c r="D1891" s="144" t="s">
        <v>868</v>
      </c>
      <c r="E1891" s="16" t="s">
        <v>126</v>
      </c>
      <c r="F1891" s="16" t="s">
        <v>15</v>
      </c>
      <c r="G1891" s="17">
        <v>378000</v>
      </c>
      <c r="H1891" s="17">
        <v>756000</v>
      </c>
      <c r="I1891" s="17">
        <v>2</v>
      </c>
    </row>
    <row r="1892" spans="1:9" s="8" customFormat="1" ht="45" x14ac:dyDescent="0.25">
      <c r="A1892" s="377"/>
      <c r="B1892" s="465"/>
      <c r="C1892" s="143" t="s">
        <v>5627</v>
      </c>
      <c r="D1892" s="144" t="s">
        <v>869</v>
      </c>
      <c r="E1892" s="16" t="s">
        <v>126</v>
      </c>
      <c r="F1892" s="16" t="s">
        <v>15</v>
      </c>
      <c r="G1892" s="17">
        <v>323000</v>
      </c>
      <c r="H1892" s="17">
        <v>323000</v>
      </c>
      <c r="I1892" s="17">
        <v>1</v>
      </c>
    </row>
    <row r="1893" spans="1:9" s="8" customFormat="1" ht="45" x14ac:dyDescent="0.25">
      <c r="A1893" s="377"/>
      <c r="B1893" s="465"/>
      <c r="C1893" s="143" t="s">
        <v>5628</v>
      </c>
      <c r="D1893" s="144" t="s">
        <v>870</v>
      </c>
      <c r="E1893" s="16" t="s">
        <v>126</v>
      </c>
      <c r="F1893" s="16" t="s">
        <v>15</v>
      </c>
      <c r="G1893" s="17">
        <v>356000</v>
      </c>
      <c r="H1893" s="17">
        <v>356000</v>
      </c>
      <c r="I1893" s="17">
        <v>1</v>
      </c>
    </row>
    <row r="1894" spans="1:9" ht="30" x14ac:dyDescent="0.25">
      <c r="A1894" s="377"/>
      <c r="B1894" s="465"/>
      <c r="C1894" s="145" t="s">
        <v>871</v>
      </c>
      <c r="D1894" s="146" t="s">
        <v>867</v>
      </c>
      <c r="E1894" s="12" t="s">
        <v>126</v>
      </c>
      <c r="F1894" s="12" t="s">
        <v>15</v>
      </c>
      <c r="G1894" s="15">
        <v>142000</v>
      </c>
      <c r="H1894" s="15">
        <v>142000</v>
      </c>
      <c r="I1894" s="15">
        <v>1</v>
      </c>
    </row>
    <row r="1895" spans="1:9" ht="30" x14ac:dyDescent="0.25">
      <c r="A1895" s="377"/>
      <c r="B1895" s="465"/>
      <c r="C1895" s="145" t="s">
        <v>872</v>
      </c>
      <c r="D1895" s="146" t="s">
        <v>867</v>
      </c>
      <c r="E1895" s="12" t="s">
        <v>126</v>
      </c>
      <c r="F1895" s="12" t="s">
        <v>15</v>
      </c>
      <c r="G1895" s="15">
        <v>142000</v>
      </c>
      <c r="H1895" s="15">
        <v>142000</v>
      </c>
      <c r="I1895" s="15">
        <v>1</v>
      </c>
    </row>
    <row r="1896" spans="1:9" ht="30" x14ac:dyDescent="0.25">
      <c r="A1896" s="377"/>
      <c r="B1896" s="465"/>
      <c r="C1896" s="145" t="s">
        <v>873</v>
      </c>
      <c r="D1896" s="146" t="s">
        <v>874</v>
      </c>
      <c r="E1896" s="12" t="s">
        <v>126</v>
      </c>
      <c r="F1896" s="12" t="s">
        <v>15</v>
      </c>
      <c r="G1896" s="15">
        <v>876000</v>
      </c>
      <c r="H1896" s="15">
        <v>876000</v>
      </c>
      <c r="I1896" s="15">
        <v>1</v>
      </c>
    </row>
    <row r="1897" spans="1:9" ht="30" x14ac:dyDescent="0.25">
      <c r="A1897" s="377"/>
      <c r="B1897" s="465"/>
      <c r="C1897" s="145" t="s">
        <v>875</v>
      </c>
      <c r="D1897" s="146" t="s">
        <v>876</v>
      </c>
      <c r="E1897" s="12" t="s">
        <v>126</v>
      </c>
      <c r="F1897" s="12" t="s">
        <v>15</v>
      </c>
      <c r="G1897" s="15">
        <v>188000</v>
      </c>
      <c r="H1897" s="15">
        <v>188000</v>
      </c>
      <c r="I1897" s="15">
        <v>1</v>
      </c>
    </row>
    <row r="1898" spans="1:9" s="8" customFormat="1" x14ac:dyDescent="0.25">
      <c r="A1898" s="377"/>
      <c r="B1898" s="465"/>
      <c r="C1898" s="143">
        <v>39111320</v>
      </c>
      <c r="D1898" s="144" t="s">
        <v>877</v>
      </c>
      <c r="E1898" s="16" t="s">
        <v>126</v>
      </c>
      <c r="F1898" s="16" t="s">
        <v>15</v>
      </c>
      <c r="G1898" s="17">
        <v>87600</v>
      </c>
      <c r="H1898" s="17">
        <v>876000</v>
      </c>
      <c r="I1898" s="17">
        <v>10</v>
      </c>
    </row>
    <row r="1899" spans="1:9" s="8" customFormat="1" ht="30" x14ac:dyDescent="0.25">
      <c r="A1899" s="377"/>
      <c r="B1899" s="465"/>
      <c r="C1899" s="143">
        <v>39111320</v>
      </c>
      <c r="D1899" s="144" t="s">
        <v>878</v>
      </c>
      <c r="E1899" s="16" t="s">
        <v>126</v>
      </c>
      <c r="F1899" s="16" t="s">
        <v>15</v>
      </c>
      <c r="G1899" s="17">
        <v>97300</v>
      </c>
      <c r="H1899" s="17">
        <v>973000</v>
      </c>
      <c r="I1899" s="17">
        <v>10</v>
      </c>
    </row>
    <row r="1900" spans="1:9" x14ac:dyDescent="0.25">
      <c r="A1900" s="377"/>
      <c r="B1900" s="467" t="s">
        <v>154</v>
      </c>
      <c r="C1900" s="467"/>
      <c r="D1900" s="467"/>
      <c r="E1900" s="467"/>
      <c r="F1900" s="467"/>
      <c r="G1900" s="467"/>
      <c r="H1900" s="75">
        <v>141092540</v>
      </c>
      <c r="I1900" s="75"/>
    </row>
    <row r="1901" spans="1:9" ht="45" x14ac:dyDescent="0.25">
      <c r="A1901" s="377"/>
      <c r="B1901" s="465">
        <v>4251</v>
      </c>
      <c r="C1901" s="145" t="s">
        <v>237</v>
      </c>
      <c r="D1901" s="146" t="s">
        <v>879</v>
      </c>
      <c r="E1901" s="12" t="s">
        <v>149</v>
      </c>
      <c r="F1901" s="12" t="s">
        <v>121</v>
      </c>
      <c r="G1901" s="15">
        <v>29400000</v>
      </c>
      <c r="H1901" s="15">
        <v>29400000</v>
      </c>
      <c r="I1901" s="15">
        <v>1</v>
      </c>
    </row>
    <row r="1902" spans="1:9" ht="30" x14ac:dyDescent="0.25">
      <c r="A1902" s="377"/>
      <c r="B1902" s="465">
        <v>5113</v>
      </c>
      <c r="C1902" s="145" t="s">
        <v>880</v>
      </c>
      <c r="D1902" s="146" t="s">
        <v>881</v>
      </c>
      <c r="E1902" s="12" t="s">
        <v>149</v>
      </c>
      <c r="F1902" s="12" t="s">
        <v>121</v>
      </c>
      <c r="G1902" s="15">
        <v>16585540</v>
      </c>
      <c r="H1902" s="15">
        <v>16585540</v>
      </c>
      <c r="I1902" s="15">
        <v>1</v>
      </c>
    </row>
    <row r="1903" spans="1:9" ht="45" x14ac:dyDescent="0.25">
      <c r="A1903" s="377"/>
      <c r="B1903" s="465"/>
      <c r="C1903" s="145" t="s">
        <v>882</v>
      </c>
      <c r="D1903" s="146" t="s">
        <v>883</v>
      </c>
      <c r="E1903" s="12" t="s">
        <v>149</v>
      </c>
      <c r="F1903" s="12" t="s">
        <v>121</v>
      </c>
      <c r="G1903" s="15">
        <v>22492850</v>
      </c>
      <c r="H1903" s="15">
        <v>22492850</v>
      </c>
      <c r="I1903" s="15">
        <v>1</v>
      </c>
    </row>
    <row r="1904" spans="1:9" ht="30" x14ac:dyDescent="0.25">
      <c r="A1904" s="377"/>
      <c r="B1904" s="465"/>
      <c r="C1904" s="145" t="s">
        <v>884</v>
      </c>
      <c r="D1904" s="146" t="s">
        <v>885</v>
      </c>
      <c r="E1904" s="12" t="s">
        <v>149</v>
      </c>
      <c r="F1904" s="12" t="s">
        <v>121</v>
      </c>
      <c r="G1904" s="15">
        <v>23087360</v>
      </c>
      <c r="H1904" s="15">
        <v>23087360</v>
      </c>
      <c r="I1904" s="15">
        <v>1</v>
      </c>
    </row>
    <row r="1905" spans="1:9" ht="30" x14ac:dyDescent="0.25">
      <c r="A1905" s="377"/>
      <c r="B1905" s="465"/>
      <c r="C1905" s="145" t="s">
        <v>886</v>
      </c>
      <c r="D1905" s="146" t="s">
        <v>887</v>
      </c>
      <c r="E1905" s="12" t="s">
        <v>149</v>
      </c>
      <c r="F1905" s="12" t="s">
        <v>121</v>
      </c>
      <c r="G1905" s="15">
        <v>49526790</v>
      </c>
      <c r="H1905" s="15">
        <v>49526790</v>
      </c>
      <c r="I1905" s="15">
        <v>1</v>
      </c>
    </row>
    <row r="1906" spans="1:9" x14ac:dyDescent="0.25">
      <c r="A1906" s="377"/>
      <c r="B1906" s="467" t="s">
        <v>118</v>
      </c>
      <c r="C1906" s="467"/>
      <c r="D1906" s="467"/>
      <c r="E1906" s="467"/>
      <c r="F1906" s="467"/>
      <c r="G1906" s="467"/>
      <c r="H1906" s="75">
        <v>2929940</v>
      </c>
      <c r="I1906" s="75"/>
    </row>
    <row r="1907" spans="1:9" s="8" customFormat="1" ht="45" x14ac:dyDescent="0.25">
      <c r="A1907" s="377"/>
      <c r="B1907" s="466">
        <v>4251</v>
      </c>
      <c r="C1907" s="143">
        <v>71351540</v>
      </c>
      <c r="D1907" s="144" t="s">
        <v>888</v>
      </c>
      <c r="E1907" s="16" t="s">
        <v>149</v>
      </c>
      <c r="F1907" s="16" t="s">
        <v>121</v>
      </c>
      <c r="G1907" s="17">
        <v>600000</v>
      </c>
      <c r="H1907" s="17">
        <v>600000</v>
      </c>
      <c r="I1907" s="17">
        <v>1</v>
      </c>
    </row>
    <row r="1908" spans="1:9" s="8" customFormat="1" ht="30" x14ac:dyDescent="0.25">
      <c r="A1908" s="377"/>
      <c r="B1908" s="465">
        <v>5113</v>
      </c>
      <c r="C1908" s="143">
        <v>71351540</v>
      </c>
      <c r="D1908" s="144" t="s">
        <v>889</v>
      </c>
      <c r="E1908" s="16" t="s">
        <v>149</v>
      </c>
      <c r="F1908" s="16" t="s">
        <v>121</v>
      </c>
      <c r="G1908" s="17">
        <v>270650</v>
      </c>
      <c r="H1908" s="17">
        <v>270650</v>
      </c>
      <c r="I1908" s="17">
        <v>1</v>
      </c>
    </row>
    <row r="1909" spans="1:9" s="8" customFormat="1" ht="45" x14ac:dyDescent="0.25">
      <c r="A1909" s="377"/>
      <c r="B1909" s="465"/>
      <c r="C1909" s="143">
        <v>71351540</v>
      </c>
      <c r="D1909" s="144" t="s">
        <v>890</v>
      </c>
      <c r="E1909" s="16" t="s">
        <v>149</v>
      </c>
      <c r="F1909" s="16" t="s">
        <v>121</v>
      </c>
      <c r="G1909" s="17">
        <v>338340</v>
      </c>
      <c r="H1909" s="17">
        <v>338340</v>
      </c>
      <c r="I1909" s="17">
        <v>1</v>
      </c>
    </row>
    <row r="1910" spans="1:9" s="8" customFormat="1" ht="30" x14ac:dyDescent="0.25">
      <c r="A1910" s="377"/>
      <c r="B1910" s="465"/>
      <c r="C1910" s="143">
        <v>71351540</v>
      </c>
      <c r="D1910" s="144" t="s">
        <v>891</v>
      </c>
      <c r="E1910" s="16" t="s">
        <v>149</v>
      </c>
      <c r="F1910" s="16" t="s">
        <v>121</v>
      </c>
      <c r="G1910" s="17">
        <v>371160</v>
      </c>
      <c r="H1910" s="17">
        <v>371160</v>
      </c>
      <c r="I1910" s="17">
        <v>1</v>
      </c>
    </row>
    <row r="1911" spans="1:9" s="8" customFormat="1" ht="30" x14ac:dyDescent="0.25">
      <c r="A1911" s="377"/>
      <c r="B1911" s="465"/>
      <c r="C1911" s="143">
        <v>71351540</v>
      </c>
      <c r="D1911" s="144" t="s">
        <v>851</v>
      </c>
      <c r="E1911" s="16" t="s">
        <v>149</v>
      </c>
      <c r="F1911" s="16" t="s">
        <v>121</v>
      </c>
      <c r="G1911" s="17">
        <v>812110</v>
      </c>
      <c r="H1911" s="17">
        <v>812110</v>
      </c>
      <c r="I1911" s="17">
        <v>1</v>
      </c>
    </row>
    <row r="1912" spans="1:9" ht="30" x14ac:dyDescent="0.25">
      <c r="A1912" s="377"/>
      <c r="B1912" s="465"/>
      <c r="C1912" s="145" t="s">
        <v>892</v>
      </c>
      <c r="D1912" s="146" t="s">
        <v>893</v>
      </c>
      <c r="E1912" s="12" t="s">
        <v>120</v>
      </c>
      <c r="F1912" s="12" t="s">
        <v>121</v>
      </c>
      <c r="G1912" s="15">
        <v>81200</v>
      </c>
      <c r="H1912" s="15">
        <v>81200</v>
      </c>
      <c r="I1912" s="15">
        <v>1</v>
      </c>
    </row>
    <row r="1913" spans="1:9" ht="45" x14ac:dyDescent="0.25">
      <c r="A1913" s="377"/>
      <c r="B1913" s="465"/>
      <c r="C1913" s="145" t="s">
        <v>894</v>
      </c>
      <c r="D1913" s="146" t="s">
        <v>895</v>
      </c>
      <c r="E1913" s="12" t="s">
        <v>120</v>
      </c>
      <c r="F1913" s="12" t="s">
        <v>121</v>
      </c>
      <c r="G1913" s="15">
        <v>101500</v>
      </c>
      <c r="H1913" s="15">
        <v>101500</v>
      </c>
      <c r="I1913" s="15">
        <v>1</v>
      </c>
    </row>
    <row r="1914" spans="1:9" ht="30" x14ac:dyDescent="0.25">
      <c r="A1914" s="377"/>
      <c r="B1914" s="465"/>
      <c r="C1914" s="145" t="s">
        <v>896</v>
      </c>
      <c r="D1914" s="146" t="s">
        <v>897</v>
      </c>
      <c r="E1914" s="12" t="s">
        <v>120</v>
      </c>
      <c r="F1914" s="12" t="s">
        <v>121</v>
      </c>
      <c r="G1914" s="15">
        <v>111350</v>
      </c>
      <c r="H1914" s="15">
        <v>111350</v>
      </c>
      <c r="I1914" s="15">
        <v>1</v>
      </c>
    </row>
    <row r="1915" spans="1:9" ht="30" x14ac:dyDescent="0.25">
      <c r="A1915" s="377"/>
      <c r="B1915" s="465"/>
      <c r="C1915" s="145" t="s">
        <v>898</v>
      </c>
      <c r="D1915" s="146" t="s">
        <v>854</v>
      </c>
      <c r="E1915" s="12" t="s">
        <v>120</v>
      </c>
      <c r="F1915" s="12" t="s">
        <v>121</v>
      </c>
      <c r="G1915" s="15">
        <v>243630</v>
      </c>
      <c r="H1915" s="15">
        <v>243630</v>
      </c>
      <c r="I1915" s="15">
        <v>1</v>
      </c>
    </row>
    <row r="1916" spans="1:9" x14ac:dyDescent="0.25">
      <c r="A1916" s="377"/>
      <c r="B1916" s="383" t="s">
        <v>258</v>
      </c>
      <c r="C1916" s="383"/>
      <c r="D1916" s="383"/>
      <c r="E1916" s="383"/>
      <c r="F1916" s="383"/>
      <c r="G1916" s="383"/>
      <c r="H1916" s="2">
        <v>62617600</v>
      </c>
      <c r="I1916" s="2"/>
    </row>
    <row r="1917" spans="1:9" x14ac:dyDescent="0.25">
      <c r="A1917" s="377"/>
      <c r="B1917" s="467" t="s">
        <v>154</v>
      </c>
      <c r="C1917" s="467"/>
      <c r="D1917" s="467"/>
      <c r="E1917" s="467"/>
      <c r="F1917" s="467"/>
      <c r="G1917" s="467"/>
      <c r="H1917" s="75">
        <v>61477248</v>
      </c>
      <c r="I1917" s="75"/>
    </row>
    <row r="1918" spans="1:9" s="8" customFormat="1" ht="30" x14ac:dyDescent="0.25">
      <c r="A1918" s="377"/>
      <c r="B1918" s="466">
        <v>4251</v>
      </c>
      <c r="C1918" s="143">
        <v>45211113</v>
      </c>
      <c r="D1918" s="144" t="s">
        <v>260</v>
      </c>
      <c r="E1918" s="16" t="s">
        <v>149</v>
      </c>
      <c r="F1918" s="16" t="s">
        <v>121</v>
      </c>
      <c r="G1918" s="17">
        <v>54992000</v>
      </c>
      <c r="H1918" s="17">
        <v>54992000</v>
      </c>
      <c r="I1918" s="17">
        <v>1</v>
      </c>
    </row>
    <row r="1919" spans="1:9" s="8" customFormat="1" ht="45" x14ac:dyDescent="0.25">
      <c r="A1919" s="377"/>
      <c r="B1919" s="466"/>
      <c r="C1919" s="143">
        <v>45261170</v>
      </c>
      <c r="D1919" s="144" t="s">
        <v>899</v>
      </c>
      <c r="E1919" s="16" t="s">
        <v>149</v>
      </c>
      <c r="F1919" s="16" t="s">
        <v>121</v>
      </c>
      <c r="G1919" s="17">
        <v>6485248</v>
      </c>
      <c r="H1919" s="17">
        <v>6485248</v>
      </c>
      <c r="I1919" s="17">
        <v>1</v>
      </c>
    </row>
    <row r="1920" spans="1:9" x14ac:dyDescent="0.25">
      <c r="A1920" s="377"/>
      <c r="B1920" s="467" t="s">
        <v>118</v>
      </c>
      <c r="C1920" s="467"/>
      <c r="D1920" s="467"/>
      <c r="E1920" s="467"/>
      <c r="F1920" s="467"/>
      <c r="G1920" s="467"/>
      <c r="H1920" s="75">
        <v>1140352</v>
      </c>
      <c r="I1920" s="75"/>
    </row>
    <row r="1921" spans="1:9" s="8" customFormat="1" ht="30" x14ac:dyDescent="0.25">
      <c r="A1921" s="377"/>
      <c r="B1921" s="466">
        <v>4251</v>
      </c>
      <c r="C1921" s="143">
        <v>71351540</v>
      </c>
      <c r="D1921" s="144" t="s">
        <v>900</v>
      </c>
      <c r="E1921" s="16" t="s">
        <v>149</v>
      </c>
      <c r="F1921" s="16" t="s">
        <v>121</v>
      </c>
      <c r="G1921" s="17">
        <v>1008000</v>
      </c>
      <c r="H1921" s="17">
        <v>1008000</v>
      </c>
      <c r="I1921" s="17">
        <v>1</v>
      </c>
    </row>
    <row r="1922" spans="1:9" s="8" customFormat="1" ht="45" x14ac:dyDescent="0.25">
      <c r="A1922" s="377"/>
      <c r="B1922" s="466"/>
      <c r="C1922" s="143">
        <v>71351540</v>
      </c>
      <c r="D1922" s="144" t="s">
        <v>901</v>
      </c>
      <c r="E1922" s="16" t="s">
        <v>149</v>
      </c>
      <c r="F1922" s="16" t="s">
        <v>121</v>
      </c>
      <c r="G1922" s="17">
        <v>132352</v>
      </c>
      <c r="H1922" s="17">
        <v>132352</v>
      </c>
      <c r="I1922" s="17">
        <v>1</v>
      </c>
    </row>
    <row r="1923" spans="1:9" x14ac:dyDescent="0.25">
      <c r="A1923" s="377"/>
      <c r="B1923" s="383" t="s">
        <v>267</v>
      </c>
      <c r="C1923" s="383"/>
      <c r="D1923" s="383"/>
      <c r="E1923" s="383"/>
      <c r="F1923" s="383"/>
      <c r="G1923" s="383"/>
      <c r="H1923" s="2">
        <v>4700000</v>
      </c>
      <c r="I1923" s="2"/>
    </row>
    <row r="1924" spans="1:9" x14ac:dyDescent="0.25">
      <c r="A1924" s="377"/>
      <c r="B1924" s="467" t="s">
        <v>118</v>
      </c>
      <c r="C1924" s="467"/>
      <c r="D1924" s="467"/>
      <c r="E1924" s="467"/>
      <c r="F1924" s="467"/>
      <c r="G1924" s="467"/>
      <c r="H1924" s="75">
        <v>4700000</v>
      </c>
      <c r="I1924" s="75"/>
    </row>
    <row r="1925" spans="1:9" ht="75" x14ac:dyDescent="0.25">
      <c r="A1925" s="377"/>
      <c r="B1925" s="465">
        <v>4239</v>
      </c>
      <c r="C1925" s="145" t="s">
        <v>902</v>
      </c>
      <c r="D1925" s="146" t="s">
        <v>903</v>
      </c>
      <c r="E1925" s="12" t="s">
        <v>14</v>
      </c>
      <c r="F1925" s="12" t="s">
        <v>121</v>
      </c>
      <c r="G1925" s="15">
        <v>1000000</v>
      </c>
      <c r="H1925" s="15">
        <v>1000000</v>
      </c>
      <c r="I1925" s="15">
        <v>1</v>
      </c>
    </row>
    <row r="1926" spans="1:9" ht="60" x14ac:dyDescent="0.25">
      <c r="A1926" s="377"/>
      <c r="B1926" s="465"/>
      <c r="C1926" s="145" t="s">
        <v>904</v>
      </c>
      <c r="D1926" s="146" t="s">
        <v>905</v>
      </c>
      <c r="E1926" s="12" t="s">
        <v>14</v>
      </c>
      <c r="F1926" s="12" t="s">
        <v>121</v>
      </c>
      <c r="G1926" s="15">
        <v>400000</v>
      </c>
      <c r="H1926" s="15">
        <v>400000</v>
      </c>
      <c r="I1926" s="15">
        <v>1</v>
      </c>
    </row>
    <row r="1927" spans="1:9" ht="60" x14ac:dyDescent="0.25">
      <c r="A1927" s="377"/>
      <c r="B1927" s="465"/>
      <c r="C1927" s="145" t="s">
        <v>906</v>
      </c>
      <c r="D1927" s="146" t="s">
        <v>907</v>
      </c>
      <c r="E1927" s="12" t="s">
        <v>14</v>
      </c>
      <c r="F1927" s="12" t="s">
        <v>121</v>
      </c>
      <c r="G1927" s="15">
        <v>200000</v>
      </c>
      <c r="H1927" s="15">
        <v>200000</v>
      </c>
      <c r="I1927" s="15">
        <v>1</v>
      </c>
    </row>
    <row r="1928" spans="1:9" ht="75" x14ac:dyDescent="0.25">
      <c r="A1928" s="377"/>
      <c r="B1928" s="465"/>
      <c r="C1928" s="145" t="s">
        <v>908</v>
      </c>
      <c r="D1928" s="146" t="s">
        <v>909</v>
      </c>
      <c r="E1928" s="12" t="s">
        <v>14</v>
      </c>
      <c r="F1928" s="12" t="s">
        <v>121</v>
      </c>
      <c r="G1928" s="15">
        <v>1000000</v>
      </c>
      <c r="H1928" s="15">
        <v>1000000</v>
      </c>
      <c r="I1928" s="15">
        <v>1</v>
      </c>
    </row>
    <row r="1929" spans="1:9" ht="60" x14ac:dyDescent="0.25">
      <c r="A1929" s="377"/>
      <c r="B1929" s="465"/>
      <c r="C1929" s="145" t="s">
        <v>910</v>
      </c>
      <c r="D1929" s="146" t="s">
        <v>911</v>
      </c>
      <c r="E1929" s="12" t="s">
        <v>14</v>
      </c>
      <c r="F1929" s="12" t="s">
        <v>121</v>
      </c>
      <c r="G1929" s="15">
        <v>100000</v>
      </c>
      <c r="H1929" s="15">
        <v>100000</v>
      </c>
      <c r="I1929" s="15">
        <v>1</v>
      </c>
    </row>
    <row r="1930" spans="1:9" s="8" customFormat="1" ht="75" x14ac:dyDescent="0.25">
      <c r="A1930" s="377"/>
      <c r="B1930" s="465"/>
      <c r="C1930" s="143">
        <v>92621110</v>
      </c>
      <c r="D1930" s="144" t="s">
        <v>912</v>
      </c>
      <c r="E1930" s="16" t="s">
        <v>14</v>
      </c>
      <c r="F1930" s="16" t="s">
        <v>121</v>
      </c>
      <c r="G1930" s="17">
        <v>0</v>
      </c>
      <c r="H1930" s="17">
        <v>0</v>
      </c>
      <c r="I1930" s="17">
        <v>1</v>
      </c>
    </row>
    <row r="1931" spans="1:9" s="8" customFormat="1" ht="75" x14ac:dyDescent="0.25">
      <c r="A1931" s="377"/>
      <c r="B1931" s="465"/>
      <c r="C1931" s="143">
        <v>92621110</v>
      </c>
      <c r="D1931" s="144" t="s">
        <v>913</v>
      </c>
      <c r="E1931" s="16" t="s">
        <v>14</v>
      </c>
      <c r="F1931" s="16" t="s">
        <v>121</v>
      </c>
      <c r="G1931" s="17">
        <v>0</v>
      </c>
      <c r="H1931" s="17">
        <v>0</v>
      </c>
      <c r="I1931" s="17">
        <v>1</v>
      </c>
    </row>
    <row r="1932" spans="1:9" ht="60" x14ac:dyDescent="0.25">
      <c r="A1932" s="377"/>
      <c r="B1932" s="465"/>
      <c r="C1932" s="145" t="s">
        <v>914</v>
      </c>
      <c r="D1932" s="146" t="s">
        <v>915</v>
      </c>
      <c r="E1932" s="12" t="s">
        <v>14</v>
      </c>
      <c r="F1932" s="12" t="s">
        <v>121</v>
      </c>
      <c r="G1932" s="15">
        <v>300000</v>
      </c>
      <c r="H1932" s="15">
        <v>300000</v>
      </c>
      <c r="I1932" s="15">
        <v>1</v>
      </c>
    </row>
    <row r="1933" spans="1:9" ht="90" x14ac:dyDescent="0.25">
      <c r="A1933" s="377"/>
      <c r="B1933" s="465"/>
      <c r="C1933" s="145" t="s">
        <v>916</v>
      </c>
      <c r="D1933" s="146" t="s">
        <v>917</v>
      </c>
      <c r="E1933" s="12" t="s">
        <v>14</v>
      </c>
      <c r="F1933" s="12" t="s">
        <v>121</v>
      </c>
      <c r="G1933" s="15">
        <v>300000</v>
      </c>
      <c r="H1933" s="15">
        <v>300000</v>
      </c>
      <c r="I1933" s="15">
        <v>1</v>
      </c>
    </row>
    <row r="1934" spans="1:9" ht="75" x14ac:dyDescent="0.25">
      <c r="A1934" s="377"/>
      <c r="B1934" s="465"/>
      <c r="C1934" s="145" t="s">
        <v>918</v>
      </c>
      <c r="D1934" s="146" t="s">
        <v>919</v>
      </c>
      <c r="E1934" s="12" t="s">
        <v>14</v>
      </c>
      <c r="F1934" s="12" t="s">
        <v>121</v>
      </c>
      <c r="G1934" s="15">
        <v>900000</v>
      </c>
      <c r="H1934" s="15">
        <v>900000</v>
      </c>
      <c r="I1934" s="15">
        <v>1</v>
      </c>
    </row>
    <row r="1935" spans="1:9" ht="60" x14ac:dyDescent="0.25">
      <c r="A1935" s="377"/>
      <c r="B1935" s="465"/>
      <c r="C1935" s="145" t="s">
        <v>920</v>
      </c>
      <c r="D1935" s="146" t="s">
        <v>921</v>
      </c>
      <c r="E1935" s="12" t="s">
        <v>14</v>
      </c>
      <c r="F1935" s="12" t="s">
        <v>121</v>
      </c>
      <c r="G1935" s="15">
        <v>500000</v>
      </c>
      <c r="H1935" s="15">
        <v>500000</v>
      </c>
      <c r="I1935" s="15">
        <v>1</v>
      </c>
    </row>
    <row r="1936" spans="1:9" x14ac:dyDescent="0.25">
      <c r="A1936" s="377"/>
      <c r="B1936" s="383" t="s">
        <v>922</v>
      </c>
      <c r="C1936" s="383"/>
      <c r="D1936" s="383"/>
      <c r="E1936" s="383"/>
      <c r="F1936" s="383"/>
      <c r="G1936" s="383"/>
      <c r="H1936" s="2">
        <v>10000000</v>
      </c>
      <c r="I1936" s="2"/>
    </row>
    <row r="1937" spans="1:9" x14ac:dyDescent="0.25">
      <c r="A1937" s="377"/>
      <c r="B1937" s="467" t="s">
        <v>154</v>
      </c>
      <c r="C1937" s="467"/>
      <c r="D1937" s="467"/>
      <c r="E1937" s="467"/>
      <c r="F1937" s="467"/>
      <c r="G1937" s="467"/>
      <c r="H1937" s="75">
        <v>9800000</v>
      </c>
      <c r="I1937" s="75"/>
    </row>
    <row r="1938" spans="1:9" s="8" customFormat="1" ht="45" x14ac:dyDescent="0.25">
      <c r="A1938" s="377"/>
      <c r="B1938" s="466">
        <v>4251</v>
      </c>
      <c r="C1938" s="143">
        <v>45221144</v>
      </c>
      <c r="D1938" s="144" t="s">
        <v>923</v>
      </c>
      <c r="E1938" s="16" t="s">
        <v>149</v>
      </c>
      <c r="F1938" s="16" t="s">
        <v>121</v>
      </c>
      <c r="G1938" s="17">
        <v>4900000</v>
      </c>
      <c r="H1938" s="17">
        <v>4900000</v>
      </c>
      <c r="I1938" s="17">
        <v>1</v>
      </c>
    </row>
    <row r="1939" spans="1:9" s="8" customFormat="1" ht="60" x14ac:dyDescent="0.25">
      <c r="A1939" s="377"/>
      <c r="B1939" s="466"/>
      <c r="C1939" s="143">
        <v>45231270</v>
      </c>
      <c r="D1939" s="144" t="s">
        <v>924</v>
      </c>
      <c r="E1939" s="16" t="s">
        <v>149</v>
      </c>
      <c r="F1939" s="16" t="s">
        <v>121</v>
      </c>
      <c r="G1939" s="17">
        <v>4900000</v>
      </c>
      <c r="H1939" s="17">
        <v>4900000</v>
      </c>
      <c r="I1939" s="17">
        <v>1</v>
      </c>
    </row>
    <row r="1940" spans="1:9" x14ac:dyDescent="0.25">
      <c r="A1940" s="377"/>
      <c r="B1940" s="467" t="s">
        <v>118</v>
      </c>
      <c r="C1940" s="467"/>
      <c r="D1940" s="467"/>
      <c r="E1940" s="467"/>
      <c r="F1940" s="467"/>
      <c r="G1940" s="467"/>
      <c r="H1940" s="75">
        <v>200000</v>
      </c>
      <c r="I1940" s="75"/>
    </row>
    <row r="1941" spans="1:9" s="8" customFormat="1" ht="45" x14ac:dyDescent="0.25">
      <c r="A1941" s="377"/>
      <c r="B1941" s="466">
        <v>4251</v>
      </c>
      <c r="C1941" s="143">
        <v>71351540</v>
      </c>
      <c r="D1941" s="144" t="s">
        <v>925</v>
      </c>
      <c r="E1941" s="16" t="s">
        <v>149</v>
      </c>
      <c r="F1941" s="16" t="s">
        <v>121</v>
      </c>
      <c r="G1941" s="17">
        <v>100000</v>
      </c>
      <c r="H1941" s="17">
        <v>100000</v>
      </c>
      <c r="I1941" s="17">
        <v>1</v>
      </c>
    </row>
    <row r="1942" spans="1:9" s="8" customFormat="1" ht="45" x14ac:dyDescent="0.25">
      <c r="A1942" s="377"/>
      <c r="B1942" s="466"/>
      <c r="C1942" s="143">
        <v>71351540</v>
      </c>
      <c r="D1942" s="144" t="s">
        <v>926</v>
      </c>
      <c r="E1942" s="16" t="s">
        <v>149</v>
      </c>
      <c r="F1942" s="16" t="s">
        <v>121</v>
      </c>
      <c r="G1942" s="17">
        <v>100000</v>
      </c>
      <c r="H1942" s="17">
        <v>100000</v>
      </c>
      <c r="I1942" s="17">
        <v>1</v>
      </c>
    </row>
    <row r="1943" spans="1:9" x14ac:dyDescent="0.25">
      <c r="A1943" s="377"/>
      <c r="B1943" s="383" t="s">
        <v>274</v>
      </c>
      <c r="C1943" s="383"/>
      <c r="D1943" s="383"/>
      <c r="E1943" s="383"/>
      <c r="F1943" s="383"/>
      <c r="G1943" s="383"/>
      <c r="H1943" s="2">
        <v>8346000</v>
      </c>
      <c r="I1943" s="2"/>
    </row>
    <row r="1944" spans="1:9" x14ac:dyDescent="0.25">
      <c r="A1944" s="377"/>
      <c r="B1944" s="467" t="s">
        <v>11</v>
      </c>
      <c r="C1944" s="467"/>
      <c r="D1944" s="467"/>
      <c r="E1944" s="467"/>
      <c r="F1944" s="467"/>
      <c r="G1944" s="467"/>
      <c r="H1944" s="75">
        <v>4246000</v>
      </c>
      <c r="I1944" s="75"/>
    </row>
    <row r="1945" spans="1:9" ht="30" x14ac:dyDescent="0.25">
      <c r="A1945" s="377"/>
      <c r="B1945" s="465">
        <v>4267</v>
      </c>
      <c r="C1945" s="145">
        <v>15897200</v>
      </c>
      <c r="D1945" s="146" t="s">
        <v>927</v>
      </c>
      <c r="E1945" s="12" t="s">
        <v>126</v>
      </c>
      <c r="F1945" s="12" t="s">
        <v>15</v>
      </c>
      <c r="G1945" s="15">
        <v>1100</v>
      </c>
      <c r="H1945" s="15">
        <v>4246000</v>
      </c>
      <c r="I1945" s="15">
        <v>3860</v>
      </c>
    </row>
    <row r="1946" spans="1:9" x14ac:dyDescent="0.25">
      <c r="A1946" s="377"/>
      <c r="B1946" s="467" t="s">
        <v>118</v>
      </c>
      <c r="C1946" s="467"/>
      <c r="D1946" s="467"/>
      <c r="E1946" s="467"/>
      <c r="F1946" s="467"/>
      <c r="G1946" s="467"/>
      <c r="H1946" s="75">
        <v>4100000</v>
      </c>
      <c r="I1946" s="75"/>
    </row>
    <row r="1947" spans="1:9" ht="45" x14ac:dyDescent="0.25">
      <c r="A1947" s="377"/>
      <c r="B1947" s="465">
        <v>4239</v>
      </c>
      <c r="C1947" s="145" t="s">
        <v>928</v>
      </c>
      <c r="D1947" s="146" t="s">
        <v>929</v>
      </c>
      <c r="E1947" s="12" t="s">
        <v>14</v>
      </c>
      <c r="F1947" s="12" t="s">
        <v>121</v>
      </c>
      <c r="G1947" s="15">
        <v>600000</v>
      </c>
      <c r="H1947" s="15">
        <v>600000</v>
      </c>
      <c r="I1947" s="15">
        <v>1</v>
      </c>
    </row>
    <row r="1948" spans="1:9" ht="45" x14ac:dyDescent="0.25">
      <c r="A1948" s="377"/>
      <c r="B1948" s="465"/>
      <c r="C1948" s="145" t="s">
        <v>930</v>
      </c>
      <c r="D1948" s="146" t="s">
        <v>931</v>
      </c>
      <c r="E1948" s="12" t="s">
        <v>14</v>
      </c>
      <c r="F1948" s="12" t="s">
        <v>121</v>
      </c>
      <c r="G1948" s="15">
        <v>500000</v>
      </c>
      <c r="H1948" s="15">
        <v>500000</v>
      </c>
      <c r="I1948" s="15">
        <v>1</v>
      </c>
    </row>
    <row r="1949" spans="1:9" ht="30" x14ac:dyDescent="0.25">
      <c r="A1949" s="377"/>
      <c r="B1949" s="465"/>
      <c r="C1949" s="145" t="s">
        <v>6010</v>
      </c>
      <c r="D1949" s="146" t="s">
        <v>5753</v>
      </c>
      <c r="E1949" s="334" t="s">
        <v>14</v>
      </c>
      <c r="F1949" s="334" t="s">
        <v>121</v>
      </c>
      <c r="G1949" s="15">
        <v>700000</v>
      </c>
      <c r="H1949" s="15">
        <v>700000</v>
      </c>
      <c r="I1949" s="15">
        <v>1</v>
      </c>
    </row>
    <row r="1950" spans="1:9" ht="30" x14ac:dyDescent="0.25">
      <c r="A1950" s="377"/>
      <c r="B1950" s="465"/>
      <c r="C1950" s="145" t="s">
        <v>6011</v>
      </c>
      <c r="D1950" s="146" t="s">
        <v>5753</v>
      </c>
      <c r="E1950" s="334" t="s">
        <v>14</v>
      </c>
      <c r="F1950" s="334" t="s">
        <v>121</v>
      </c>
      <c r="G1950" s="15">
        <v>400000</v>
      </c>
      <c r="H1950" s="15">
        <v>400000</v>
      </c>
      <c r="I1950" s="15">
        <v>1</v>
      </c>
    </row>
    <row r="1951" spans="1:9" ht="30" x14ac:dyDescent="0.25">
      <c r="A1951" s="377"/>
      <c r="B1951" s="465"/>
      <c r="C1951" s="145" t="s">
        <v>6012</v>
      </c>
      <c r="D1951" s="146" t="s">
        <v>5753</v>
      </c>
      <c r="E1951" s="334" t="s">
        <v>14</v>
      </c>
      <c r="F1951" s="334" t="s">
        <v>121</v>
      </c>
      <c r="G1951" s="15">
        <v>211000</v>
      </c>
      <c r="H1951" s="15">
        <v>211000</v>
      </c>
      <c r="I1951" s="15">
        <v>1</v>
      </c>
    </row>
    <row r="1952" spans="1:9" ht="30" x14ac:dyDescent="0.25">
      <c r="A1952" s="377"/>
      <c r="B1952" s="465"/>
      <c r="C1952" s="145" t="s">
        <v>4275</v>
      </c>
      <c r="D1952" s="146" t="s">
        <v>5753</v>
      </c>
      <c r="E1952" s="334" t="s">
        <v>14</v>
      </c>
      <c r="F1952" s="334" t="s">
        <v>121</v>
      </c>
      <c r="G1952" s="15">
        <v>390000</v>
      </c>
      <c r="H1952" s="15">
        <v>390000</v>
      </c>
      <c r="I1952" s="15">
        <v>1</v>
      </c>
    </row>
    <row r="1953" spans="1:9" ht="30" x14ac:dyDescent="0.25">
      <c r="A1953" s="377"/>
      <c r="B1953" s="465"/>
      <c r="C1953" s="145" t="s">
        <v>4277</v>
      </c>
      <c r="D1953" s="146" t="s">
        <v>5753</v>
      </c>
      <c r="E1953" s="334" t="s">
        <v>14</v>
      </c>
      <c r="F1953" s="334" t="s">
        <v>121</v>
      </c>
      <c r="G1953" s="15">
        <v>352000</v>
      </c>
      <c r="H1953" s="15">
        <v>352000</v>
      </c>
      <c r="I1953" s="15">
        <v>1</v>
      </c>
    </row>
    <row r="1954" spans="1:9" ht="30" x14ac:dyDescent="0.25">
      <c r="A1954" s="377"/>
      <c r="B1954" s="465"/>
      <c r="C1954" s="145" t="s">
        <v>4279</v>
      </c>
      <c r="D1954" s="146" t="s">
        <v>5753</v>
      </c>
      <c r="E1954" s="334" t="s">
        <v>14</v>
      </c>
      <c r="F1954" s="334" t="s">
        <v>121</v>
      </c>
      <c r="G1954" s="15">
        <v>248500</v>
      </c>
      <c r="H1954" s="15">
        <v>248500</v>
      </c>
      <c r="I1954" s="15">
        <v>1</v>
      </c>
    </row>
    <row r="1955" spans="1:9" ht="30" x14ac:dyDescent="0.25">
      <c r="A1955" s="377"/>
      <c r="B1955" s="465"/>
      <c r="C1955" s="145" t="s">
        <v>4285</v>
      </c>
      <c r="D1955" s="146" t="s">
        <v>5753</v>
      </c>
      <c r="E1955" s="334" t="s">
        <v>14</v>
      </c>
      <c r="F1955" s="334" t="s">
        <v>121</v>
      </c>
      <c r="G1955" s="15">
        <v>335000</v>
      </c>
      <c r="H1955" s="15">
        <v>335000</v>
      </c>
      <c r="I1955" s="15">
        <v>1</v>
      </c>
    </row>
    <row r="1956" spans="1:9" ht="30" x14ac:dyDescent="0.25">
      <c r="A1956" s="377"/>
      <c r="B1956" s="465"/>
      <c r="C1956" s="145" t="s">
        <v>4281</v>
      </c>
      <c r="D1956" s="146" t="s">
        <v>5753</v>
      </c>
      <c r="E1956" s="334" t="s">
        <v>14</v>
      </c>
      <c r="F1956" s="334" t="s">
        <v>121</v>
      </c>
      <c r="G1956" s="15">
        <v>215500</v>
      </c>
      <c r="H1956" s="15">
        <v>215500</v>
      </c>
      <c r="I1956" s="15">
        <v>1</v>
      </c>
    </row>
    <row r="1957" spans="1:9" ht="30" x14ac:dyDescent="0.25">
      <c r="A1957" s="377"/>
      <c r="B1957" s="465"/>
      <c r="C1957" s="145" t="s">
        <v>6013</v>
      </c>
      <c r="D1957" s="146" t="s">
        <v>5753</v>
      </c>
      <c r="E1957" s="334" t="s">
        <v>14</v>
      </c>
      <c r="F1957" s="334" t="s">
        <v>121</v>
      </c>
      <c r="G1957" s="15">
        <v>148000</v>
      </c>
      <c r="H1957" s="15">
        <v>148000</v>
      </c>
      <c r="I1957" s="15">
        <v>1</v>
      </c>
    </row>
    <row r="1958" spans="1:9" ht="60" x14ac:dyDescent="0.25">
      <c r="A1958" s="377"/>
      <c r="B1958" s="465"/>
      <c r="C1958" s="145" t="s">
        <v>932</v>
      </c>
      <c r="D1958" s="146" t="s">
        <v>933</v>
      </c>
      <c r="E1958" s="12" t="s">
        <v>14</v>
      </c>
      <c r="F1958" s="12" t="s">
        <v>121</v>
      </c>
      <c r="G1958" s="15">
        <v>500000</v>
      </c>
      <c r="H1958" s="15">
        <v>500000</v>
      </c>
      <c r="I1958" s="15">
        <v>1</v>
      </c>
    </row>
    <row r="1959" spans="1:9" ht="60" x14ac:dyDescent="0.25">
      <c r="A1959" s="377"/>
      <c r="B1959" s="465"/>
      <c r="C1959" s="145" t="s">
        <v>934</v>
      </c>
      <c r="D1959" s="146" t="s">
        <v>935</v>
      </c>
      <c r="E1959" s="12" t="s">
        <v>14</v>
      </c>
      <c r="F1959" s="12" t="s">
        <v>121</v>
      </c>
      <c r="G1959" s="15">
        <v>800000</v>
      </c>
      <c r="H1959" s="15">
        <v>800000</v>
      </c>
      <c r="I1959" s="15">
        <v>1</v>
      </c>
    </row>
    <row r="1960" spans="1:9" ht="60" x14ac:dyDescent="0.25">
      <c r="A1960" s="377"/>
      <c r="B1960" s="465"/>
      <c r="C1960" s="145" t="s">
        <v>936</v>
      </c>
      <c r="D1960" s="146" t="s">
        <v>937</v>
      </c>
      <c r="E1960" s="12" t="s">
        <v>14</v>
      </c>
      <c r="F1960" s="12" t="s">
        <v>121</v>
      </c>
      <c r="G1960" s="15">
        <v>300000</v>
      </c>
      <c r="H1960" s="15">
        <v>300000</v>
      </c>
      <c r="I1960" s="15">
        <v>1</v>
      </c>
    </row>
    <row r="1961" spans="1:9" ht="45" x14ac:dyDescent="0.25">
      <c r="A1961" s="377"/>
      <c r="B1961" s="465"/>
      <c r="C1961" s="145" t="s">
        <v>938</v>
      </c>
      <c r="D1961" s="146" t="s">
        <v>939</v>
      </c>
      <c r="E1961" s="12" t="s">
        <v>14</v>
      </c>
      <c r="F1961" s="12" t="s">
        <v>121</v>
      </c>
      <c r="G1961" s="15">
        <v>600000</v>
      </c>
      <c r="H1961" s="15">
        <v>600000</v>
      </c>
      <c r="I1961" s="15">
        <v>1</v>
      </c>
    </row>
    <row r="1962" spans="1:9" ht="45" x14ac:dyDescent="0.25">
      <c r="A1962" s="377"/>
      <c r="B1962" s="465"/>
      <c r="C1962" s="145" t="s">
        <v>940</v>
      </c>
      <c r="D1962" s="146" t="s">
        <v>941</v>
      </c>
      <c r="E1962" s="12" t="s">
        <v>14</v>
      </c>
      <c r="F1962" s="12" t="s">
        <v>121</v>
      </c>
      <c r="G1962" s="15">
        <v>800000</v>
      </c>
      <c r="H1962" s="15">
        <v>800000</v>
      </c>
      <c r="I1962" s="15">
        <v>1</v>
      </c>
    </row>
    <row r="1963" spans="1:9" x14ac:dyDescent="0.25">
      <c r="A1963" s="377"/>
      <c r="B1963" s="383" t="s">
        <v>296</v>
      </c>
      <c r="C1963" s="383"/>
      <c r="D1963" s="383"/>
      <c r="E1963" s="383"/>
      <c r="F1963" s="383"/>
      <c r="G1963" s="383"/>
      <c r="H1963" s="2">
        <v>0</v>
      </c>
      <c r="I1963" s="2"/>
    </row>
    <row r="1964" spans="1:9" x14ac:dyDescent="0.25">
      <c r="A1964" s="377"/>
      <c r="B1964" s="467" t="s">
        <v>11</v>
      </c>
      <c r="C1964" s="467"/>
      <c r="D1964" s="467"/>
      <c r="E1964" s="467"/>
      <c r="F1964" s="467"/>
      <c r="G1964" s="467"/>
      <c r="H1964" s="75"/>
      <c r="I1964" s="75"/>
    </row>
    <row r="1965" spans="1:9" x14ac:dyDescent="0.25">
      <c r="A1965" s="377"/>
      <c r="B1965" s="467" t="s">
        <v>118</v>
      </c>
      <c r="C1965" s="467"/>
      <c r="D1965" s="467"/>
      <c r="E1965" s="467"/>
      <c r="F1965" s="467"/>
      <c r="G1965" s="467"/>
      <c r="H1965" s="75"/>
      <c r="I1965" s="75"/>
    </row>
    <row r="1966" spans="1:9" x14ac:dyDescent="0.25">
      <c r="A1966" s="377"/>
      <c r="B1966" s="380" t="s">
        <v>297</v>
      </c>
      <c r="C1966" s="381"/>
      <c r="D1966" s="381"/>
      <c r="E1966" s="381"/>
      <c r="F1966" s="381"/>
      <c r="G1966" s="382"/>
      <c r="H1966" s="2">
        <v>1800000</v>
      </c>
      <c r="I1966" s="2"/>
    </row>
    <row r="1967" spans="1:9" ht="30" customHeight="1" x14ac:dyDescent="0.25">
      <c r="A1967" s="377"/>
      <c r="B1967" s="493" t="s">
        <v>118</v>
      </c>
      <c r="C1967" s="494"/>
      <c r="D1967" s="494"/>
      <c r="E1967" s="494"/>
      <c r="F1967" s="494"/>
      <c r="G1967" s="495"/>
      <c r="H1967" s="75">
        <v>1800000</v>
      </c>
      <c r="I1967" s="75"/>
    </row>
    <row r="1968" spans="1:9" x14ac:dyDescent="0.25">
      <c r="A1968" s="377"/>
      <c r="B1968" s="12">
        <v>4239</v>
      </c>
      <c r="C1968" s="145" t="s">
        <v>942</v>
      </c>
      <c r="D1968" s="146" t="s">
        <v>294</v>
      </c>
      <c r="E1968" s="12" t="s">
        <v>120</v>
      </c>
      <c r="F1968" s="12" t="s">
        <v>121</v>
      </c>
      <c r="G1968" s="15">
        <v>1800000</v>
      </c>
      <c r="H1968" s="15">
        <v>1800000</v>
      </c>
      <c r="I1968" s="15">
        <v>1</v>
      </c>
    </row>
    <row r="1969" spans="1:9" x14ac:dyDescent="0.25">
      <c r="A1969" s="377"/>
      <c r="B1969" s="199">
        <v>4267</v>
      </c>
      <c r="C1969" s="199" t="s">
        <v>5593</v>
      </c>
      <c r="D1969" s="220" t="s">
        <v>4320</v>
      </c>
      <c r="E1969" s="199" t="s">
        <v>126</v>
      </c>
      <c r="F1969" s="52" t="s">
        <v>15</v>
      </c>
      <c r="G1969" s="64">
        <v>8800</v>
      </c>
      <c r="H1969" s="221">
        <v>1760</v>
      </c>
      <c r="I1969" s="222">
        <v>200</v>
      </c>
    </row>
    <row r="1970" spans="1:9" x14ac:dyDescent="0.25">
      <c r="A1970" s="377"/>
      <c r="B1970" s="492" t="s">
        <v>299</v>
      </c>
      <c r="C1970" s="492"/>
      <c r="D1970" s="492"/>
      <c r="E1970" s="492"/>
      <c r="F1970" s="492"/>
      <c r="G1970" s="492"/>
      <c r="H1970" s="2">
        <v>55233000</v>
      </c>
      <c r="I1970" s="2"/>
    </row>
    <row r="1971" spans="1:9" ht="30" customHeight="1" x14ac:dyDescent="0.25">
      <c r="A1971" s="377"/>
      <c r="B1971" s="493" t="s">
        <v>118</v>
      </c>
      <c r="C1971" s="494"/>
      <c r="D1971" s="494"/>
      <c r="E1971" s="494"/>
      <c r="F1971" s="494"/>
      <c r="G1971" s="495"/>
      <c r="H1971" s="75">
        <v>55233000</v>
      </c>
      <c r="I1971" s="75"/>
    </row>
    <row r="1972" spans="1:9" s="8" customFormat="1" ht="30" x14ac:dyDescent="0.25">
      <c r="A1972" s="377"/>
      <c r="B1972" s="16">
        <v>4215</v>
      </c>
      <c r="C1972" s="143">
        <v>66511120</v>
      </c>
      <c r="D1972" s="144" t="s">
        <v>300</v>
      </c>
      <c r="E1972" s="16" t="s">
        <v>149</v>
      </c>
      <c r="F1972" s="16" t="s">
        <v>121</v>
      </c>
      <c r="G1972" s="17">
        <v>55233000</v>
      </c>
      <c r="H1972" s="17">
        <v>55233000</v>
      </c>
      <c r="I1972" s="17">
        <v>1</v>
      </c>
    </row>
    <row r="1973" spans="1:9" x14ac:dyDescent="0.25">
      <c r="A1973" s="377"/>
      <c r="B1973" s="492" t="s">
        <v>943</v>
      </c>
      <c r="C1973" s="492"/>
      <c r="D1973" s="492"/>
      <c r="E1973" s="492"/>
      <c r="F1973" s="492"/>
      <c r="G1973" s="492"/>
      <c r="H1973" s="2">
        <v>220649987</v>
      </c>
      <c r="I1973" s="2"/>
    </row>
    <row r="1974" spans="1:9" ht="30" customHeight="1" x14ac:dyDescent="0.25">
      <c r="A1974" s="377"/>
      <c r="B1974" s="493" t="s">
        <v>154</v>
      </c>
      <c r="C1974" s="494"/>
      <c r="D1974" s="494"/>
      <c r="E1974" s="494"/>
      <c r="F1974" s="494"/>
      <c r="G1974" s="495"/>
      <c r="H1974" s="75">
        <v>216981588</v>
      </c>
      <c r="I1974" s="75"/>
    </row>
    <row r="1975" spans="1:9" s="8" customFormat="1" ht="45" x14ac:dyDescent="0.25">
      <c r="A1975" s="377"/>
      <c r="B1975" s="16">
        <v>4251</v>
      </c>
      <c r="C1975" s="143">
        <v>45221142</v>
      </c>
      <c r="D1975" s="144" t="s">
        <v>944</v>
      </c>
      <c r="E1975" s="16" t="s">
        <v>149</v>
      </c>
      <c r="F1975" s="16" t="s">
        <v>121</v>
      </c>
      <c r="G1975" s="17">
        <v>9796080</v>
      </c>
      <c r="H1975" s="17">
        <v>9796080</v>
      </c>
      <c r="I1975" s="17">
        <v>1</v>
      </c>
    </row>
    <row r="1976" spans="1:9" ht="45" x14ac:dyDescent="0.25">
      <c r="A1976" s="377"/>
      <c r="B1976" s="12"/>
      <c r="C1976" s="145" t="s">
        <v>945</v>
      </c>
      <c r="D1976" s="146" t="s">
        <v>946</v>
      </c>
      <c r="E1976" s="12" t="s">
        <v>149</v>
      </c>
      <c r="F1976" s="12" t="s">
        <v>121</v>
      </c>
      <c r="G1976" s="15">
        <v>66633600</v>
      </c>
      <c r="H1976" s="15">
        <v>66633600</v>
      </c>
      <c r="I1976" s="15">
        <v>1</v>
      </c>
    </row>
    <row r="1977" spans="1:9" s="8" customFormat="1" ht="30" x14ac:dyDescent="0.25">
      <c r="A1977" s="377"/>
      <c r="B1977" s="16"/>
      <c r="C1977" s="143">
        <v>45231172</v>
      </c>
      <c r="D1977" s="144" t="s">
        <v>947</v>
      </c>
      <c r="E1977" s="16" t="s">
        <v>149</v>
      </c>
      <c r="F1977" s="16" t="s">
        <v>121</v>
      </c>
      <c r="G1977" s="17">
        <v>19600000</v>
      </c>
      <c r="H1977" s="17">
        <v>19600000</v>
      </c>
      <c r="I1977" s="17">
        <v>1</v>
      </c>
    </row>
    <row r="1978" spans="1:9" ht="30" x14ac:dyDescent="0.25">
      <c r="A1978" s="377"/>
      <c r="B1978" s="12"/>
      <c r="C1978" s="145" t="s">
        <v>948</v>
      </c>
      <c r="D1978" s="146" t="s">
        <v>167</v>
      </c>
      <c r="E1978" s="12" t="s">
        <v>149</v>
      </c>
      <c r="F1978" s="12" t="s">
        <v>121</v>
      </c>
      <c r="G1978" s="15">
        <v>119971908</v>
      </c>
      <c r="H1978" s="15">
        <v>119971908</v>
      </c>
      <c r="I1978" s="15">
        <v>1</v>
      </c>
    </row>
    <row r="1979" spans="1:9" ht="45" x14ac:dyDescent="0.25">
      <c r="A1979" s="377"/>
      <c r="B1979" s="12">
        <v>5112</v>
      </c>
      <c r="C1979" s="145" t="s">
        <v>949</v>
      </c>
      <c r="D1979" s="146" t="s">
        <v>950</v>
      </c>
      <c r="E1979" s="12" t="s">
        <v>149</v>
      </c>
      <c r="F1979" s="12" t="s">
        <v>121</v>
      </c>
      <c r="G1979" s="15">
        <v>980000</v>
      </c>
      <c r="H1979" s="15">
        <v>980000</v>
      </c>
      <c r="I1979" s="15">
        <v>1</v>
      </c>
    </row>
    <row r="1980" spans="1:9" ht="30" customHeight="1" x14ac:dyDescent="0.25">
      <c r="A1980" s="377"/>
      <c r="B1980" s="493" t="s">
        <v>118</v>
      </c>
      <c r="C1980" s="494"/>
      <c r="D1980" s="494"/>
      <c r="E1980" s="494"/>
      <c r="F1980" s="494"/>
      <c r="G1980" s="495"/>
      <c r="H1980" s="75">
        <v>3668399</v>
      </c>
      <c r="I1980" s="75"/>
    </row>
    <row r="1981" spans="1:9" s="8" customFormat="1" ht="30" x14ac:dyDescent="0.25">
      <c r="A1981" s="377"/>
      <c r="B1981" s="16">
        <v>4251</v>
      </c>
      <c r="C1981" s="143">
        <v>71351540</v>
      </c>
      <c r="D1981" s="144" t="s">
        <v>951</v>
      </c>
      <c r="E1981" s="16" t="s">
        <v>149</v>
      </c>
      <c r="F1981" s="16" t="s">
        <v>121</v>
      </c>
      <c r="G1981" s="17">
        <v>1221479</v>
      </c>
      <c r="H1981" s="17">
        <v>1221479</v>
      </c>
      <c r="I1981" s="17">
        <v>1</v>
      </c>
    </row>
    <row r="1982" spans="1:9" s="8" customFormat="1" ht="30" x14ac:dyDescent="0.25">
      <c r="A1982" s="377"/>
      <c r="B1982" s="16"/>
      <c r="C1982" s="143">
        <v>71351540</v>
      </c>
      <c r="D1982" s="144" t="s">
        <v>952</v>
      </c>
      <c r="E1982" s="16" t="s">
        <v>149</v>
      </c>
      <c r="F1982" s="16" t="s">
        <v>121</v>
      </c>
      <c r="G1982" s="17">
        <v>1827000</v>
      </c>
      <c r="H1982" s="17">
        <v>1827000</v>
      </c>
      <c r="I1982" s="17">
        <v>1</v>
      </c>
    </row>
    <row r="1983" spans="1:9" s="8" customFormat="1" ht="30" x14ac:dyDescent="0.25">
      <c r="A1983" s="377"/>
      <c r="B1983" s="16"/>
      <c r="C1983" s="143">
        <v>71351540</v>
      </c>
      <c r="D1983" s="144" t="s">
        <v>953</v>
      </c>
      <c r="E1983" s="16" t="s">
        <v>149</v>
      </c>
      <c r="F1983" s="16" t="s">
        <v>121</v>
      </c>
      <c r="G1983" s="17">
        <v>400000</v>
      </c>
      <c r="H1983" s="17">
        <v>400000</v>
      </c>
      <c r="I1983" s="17">
        <v>1</v>
      </c>
    </row>
    <row r="1984" spans="1:9" s="8" customFormat="1" ht="30" x14ac:dyDescent="0.25">
      <c r="A1984" s="377"/>
      <c r="B1984" s="16"/>
      <c r="C1984" s="143">
        <v>71351540</v>
      </c>
      <c r="D1984" s="144" t="s">
        <v>954</v>
      </c>
      <c r="E1984" s="16" t="s">
        <v>149</v>
      </c>
      <c r="F1984" s="16" t="s">
        <v>121</v>
      </c>
      <c r="G1984" s="17">
        <v>199920</v>
      </c>
      <c r="H1984" s="17">
        <v>199920</v>
      </c>
      <c r="I1984" s="17">
        <v>1</v>
      </c>
    </row>
    <row r="1985" spans="1:9" s="8" customFormat="1" ht="30" x14ac:dyDescent="0.25">
      <c r="A1985" s="377"/>
      <c r="B1985" s="16">
        <v>5112</v>
      </c>
      <c r="C1985" s="143">
        <v>71351540</v>
      </c>
      <c r="D1985" s="144" t="s">
        <v>955</v>
      </c>
      <c r="E1985" s="16" t="s">
        <v>149</v>
      </c>
      <c r="F1985" s="16" t="s">
        <v>121</v>
      </c>
      <c r="G1985" s="17">
        <v>20000</v>
      </c>
      <c r="H1985" s="17">
        <v>20000</v>
      </c>
      <c r="I1985" s="17">
        <v>1</v>
      </c>
    </row>
    <row r="1986" spans="1:9" x14ac:dyDescent="0.25">
      <c r="A1986" s="377"/>
      <c r="B1986" s="492" t="s">
        <v>956</v>
      </c>
      <c r="C1986" s="492"/>
      <c r="D1986" s="492"/>
      <c r="E1986" s="492"/>
      <c r="F1986" s="492"/>
      <c r="G1986" s="492"/>
      <c r="H1986" s="2">
        <v>30000000</v>
      </c>
      <c r="I1986" s="2"/>
    </row>
    <row r="1987" spans="1:9" ht="30" x14ac:dyDescent="0.25">
      <c r="A1987" s="377"/>
      <c r="B1987" s="13" t="s">
        <v>154</v>
      </c>
      <c r="C1987" s="142"/>
      <c r="D1987" s="142"/>
      <c r="E1987" s="13"/>
      <c r="F1987" s="13"/>
      <c r="G1987" s="75"/>
      <c r="H1987" s="75">
        <v>19600000</v>
      </c>
      <c r="I1987" s="75"/>
    </row>
    <row r="1988" spans="1:9" ht="45" x14ac:dyDescent="0.25">
      <c r="A1988" s="377"/>
      <c r="B1988" s="12">
        <v>4861</v>
      </c>
      <c r="C1988" s="145" t="s">
        <v>957</v>
      </c>
      <c r="D1988" s="146" t="s">
        <v>958</v>
      </c>
      <c r="E1988" s="12" t="s">
        <v>149</v>
      </c>
      <c r="F1988" s="12" t="s">
        <v>121</v>
      </c>
      <c r="G1988" s="15">
        <v>19600000</v>
      </c>
      <c r="H1988" s="15">
        <v>19600000</v>
      </c>
      <c r="I1988" s="15">
        <v>1</v>
      </c>
    </row>
    <row r="1989" spans="1:9" ht="30" x14ac:dyDescent="0.25">
      <c r="A1989" s="377"/>
      <c r="B1989" s="13" t="s">
        <v>118</v>
      </c>
      <c r="C1989" s="142"/>
      <c r="D1989" s="142"/>
      <c r="E1989" s="13"/>
      <c r="F1989" s="13"/>
      <c r="G1989" s="75"/>
      <c r="H1989" s="75">
        <v>10400000</v>
      </c>
      <c r="I1989" s="75"/>
    </row>
    <row r="1990" spans="1:9" ht="30" x14ac:dyDescent="0.25">
      <c r="A1990" s="377"/>
      <c r="B1990" s="12">
        <v>4861</v>
      </c>
      <c r="C1990" s="145" t="s">
        <v>959</v>
      </c>
      <c r="D1990" s="146" t="s">
        <v>213</v>
      </c>
      <c r="E1990" s="12" t="s">
        <v>149</v>
      </c>
      <c r="F1990" s="12" t="s">
        <v>121</v>
      </c>
      <c r="G1990" s="15">
        <v>10000000</v>
      </c>
      <c r="H1990" s="15">
        <v>10000000</v>
      </c>
      <c r="I1990" s="15">
        <v>1</v>
      </c>
    </row>
    <row r="1991" spans="1:9" s="8" customFormat="1" ht="45" x14ac:dyDescent="0.25">
      <c r="A1991" s="377"/>
      <c r="B1991" s="16"/>
      <c r="C1991" s="143">
        <v>71351540</v>
      </c>
      <c r="D1991" s="144" t="s">
        <v>960</v>
      </c>
      <c r="E1991" s="16" t="s">
        <v>149</v>
      </c>
      <c r="F1991" s="16" t="s">
        <v>121</v>
      </c>
      <c r="G1991" s="17">
        <v>400000</v>
      </c>
      <c r="H1991" s="17">
        <v>400000</v>
      </c>
      <c r="I1991" s="17">
        <v>1</v>
      </c>
    </row>
    <row r="1992" spans="1:9" x14ac:dyDescent="0.25">
      <c r="A1992" s="377"/>
      <c r="B1992" s="492" t="s">
        <v>642</v>
      </c>
      <c r="C1992" s="492"/>
      <c r="D1992" s="492"/>
      <c r="E1992" s="492"/>
      <c r="F1992" s="492"/>
      <c r="G1992" s="492"/>
      <c r="H1992" s="2">
        <v>1820000</v>
      </c>
      <c r="I1992" s="2"/>
    </row>
    <row r="1993" spans="1:9" ht="30" x14ac:dyDescent="0.25">
      <c r="A1993" s="377"/>
      <c r="B1993" s="13" t="s">
        <v>118</v>
      </c>
      <c r="C1993" s="142"/>
      <c r="D1993" s="142"/>
      <c r="E1993" s="13"/>
      <c r="F1993" s="13"/>
      <c r="G1993" s="75"/>
      <c r="H1993" s="75">
        <v>1820000</v>
      </c>
      <c r="I1993" s="75"/>
    </row>
    <row r="1994" spans="1:9" x14ac:dyDescent="0.25">
      <c r="A1994" s="377"/>
      <c r="B1994" s="12">
        <v>4239</v>
      </c>
      <c r="C1994" s="145" t="s">
        <v>961</v>
      </c>
      <c r="D1994" s="146" t="s">
        <v>294</v>
      </c>
      <c r="E1994" s="12" t="s">
        <v>120</v>
      </c>
      <c r="F1994" s="12" t="s">
        <v>121</v>
      </c>
      <c r="G1994" s="15">
        <v>1820000</v>
      </c>
      <c r="H1994" s="15">
        <v>1820000</v>
      </c>
      <c r="I1994" s="15">
        <v>1</v>
      </c>
    </row>
    <row r="1995" spans="1:9" ht="30" x14ac:dyDescent="0.25">
      <c r="A1995" s="377"/>
      <c r="B1995" s="201" t="s">
        <v>301</v>
      </c>
      <c r="C1995" s="201"/>
      <c r="D1995" s="201"/>
      <c r="E1995" s="201"/>
      <c r="F1995" s="201"/>
      <c r="G1995" s="198"/>
      <c r="H1995" s="198">
        <v>811230960</v>
      </c>
      <c r="I1995" s="198"/>
    </row>
    <row r="1996" spans="1:9" x14ac:dyDescent="0.25">
      <c r="B1996" s="22"/>
      <c r="C1996" s="141"/>
      <c r="D1996" s="141"/>
      <c r="E1996" s="22"/>
      <c r="F1996" s="22"/>
      <c r="G1996" s="23"/>
      <c r="H1996" s="23"/>
      <c r="I1996" s="23"/>
    </row>
    <row r="1997" spans="1:9" ht="38.25" customHeight="1" x14ac:dyDescent="0.25">
      <c r="A1997" s="377" t="s">
        <v>5522</v>
      </c>
      <c r="B1997" s="398" t="s">
        <v>962</v>
      </c>
      <c r="C1997" s="398"/>
      <c r="D1997" s="398"/>
      <c r="E1997" s="398"/>
      <c r="F1997" s="398"/>
      <c r="G1997" s="398"/>
      <c r="H1997" s="398"/>
      <c r="I1997" s="398"/>
    </row>
    <row r="1998" spans="1:9" x14ac:dyDescent="0.25">
      <c r="A1998" s="377"/>
      <c r="B1998" s="13"/>
      <c r="C1998" s="142"/>
      <c r="D1998" s="142"/>
      <c r="E1998" s="13"/>
      <c r="F1998" s="13"/>
      <c r="G1998" s="75"/>
      <c r="H1998" s="75"/>
      <c r="I1998" s="75"/>
    </row>
    <row r="1999" spans="1:9" x14ac:dyDescent="0.25">
      <c r="A1999" s="377"/>
      <c r="B1999" s="467" t="s">
        <v>1</v>
      </c>
      <c r="C1999" s="468" t="s">
        <v>2</v>
      </c>
      <c r="D1999" s="468"/>
      <c r="E1999" s="467" t="s">
        <v>3</v>
      </c>
      <c r="F1999" s="467" t="s">
        <v>4</v>
      </c>
      <c r="G1999" s="404" t="s">
        <v>5</v>
      </c>
      <c r="H1999" s="404" t="s">
        <v>6</v>
      </c>
      <c r="I1999" s="404" t="s">
        <v>7</v>
      </c>
    </row>
    <row r="2000" spans="1:9" ht="60" x14ac:dyDescent="0.25">
      <c r="A2000" s="377"/>
      <c r="B2000" s="467"/>
      <c r="C2000" s="142" t="s">
        <v>8</v>
      </c>
      <c r="D2000" s="142" t="s">
        <v>9</v>
      </c>
      <c r="E2000" s="467"/>
      <c r="F2000" s="467"/>
      <c r="G2000" s="404"/>
      <c r="H2000" s="404"/>
      <c r="I2000" s="404"/>
    </row>
    <row r="2001" spans="1:9" x14ac:dyDescent="0.25">
      <c r="A2001" s="377"/>
      <c r="B2001" s="13"/>
      <c r="C2001" s="142">
        <v>1</v>
      </c>
      <c r="D2001" s="142">
        <v>2</v>
      </c>
      <c r="E2001" s="13">
        <v>3</v>
      </c>
      <c r="F2001" s="13">
        <v>4</v>
      </c>
      <c r="G2001" s="75">
        <v>5</v>
      </c>
      <c r="H2001" s="75">
        <v>6</v>
      </c>
      <c r="I2001" s="75">
        <v>7</v>
      </c>
    </row>
    <row r="2002" spans="1:9" x14ac:dyDescent="0.25">
      <c r="A2002" s="377"/>
      <c r="B2002" s="383" t="s">
        <v>5980</v>
      </c>
      <c r="C2002" s="383"/>
      <c r="D2002" s="383"/>
      <c r="E2002" s="383"/>
      <c r="F2002" s="383"/>
      <c r="G2002" s="383"/>
      <c r="H2002" s="336"/>
      <c r="I2002" s="336"/>
    </row>
    <row r="2003" spans="1:9" x14ac:dyDescent="0.25">
      <c r="A2003" s="377"/>
      <c r="B2003" s="467" t="s">
        <v>154</v>
      </c>
      <c r="C2003" s="467"/>
      <c r="D2003" s="467"/>
      <c r="E2003" s="467"/>
      <c r="F2003" s="467"/>
      <c r="G2003" s="467"/>
      <c r="H2003" s="336"/>
      <c r="I2003" s="336"/>
    </row>
    <row r="2004" spans="1:9" ht="30" x14ac:dyDescent="0.25">
      <c r="A2004" s="377"/>
      <c r="B2004" s="145">
        <v>5112</v>
      </c>
      <c r="C2004" s="145" t="s">
        <v>5981</v>
      </c>
      <c r="D2004" s="145" t="s">
        <v>4322</v>
      </c>
      <c r="E2004" s="145" t="s">
        <v>126</v>
      </c>
      <c r="F2004" s="145" t="s">
        <v>121</v>
      </c>
      <c r="G2004" s="145" t="s">
        <v>5982</v>
      </c>
      <c r="H2004" s="145" t="s">
        <v>5982</v>
      </c>
      <c r="I2004" s="145">
        <v>1</v>
      </c>
    </row>
    <row r="2005" spans="1:9" x14ac:dyDescent="0.25">
      <c r="A2005" s="377"/>
      <c r="B2005" s="383" t="s">
        <v>153</v>
      </c>
      <c r="C2005" s="383"/>
      <c r="D2005" s="383"/>
      <c r="E2005" s="383"/>
      <c r="F2005" s="383"/>
      <c r="G2005" s="383"/>
      <c r="H2005" s="2">
        <v>2407000</v>
      </c>
      <c r="I2005" s="2"/>
    </row>
    <row r="2006" spans="1:9" x14ac:dyDescent="0.25">
      <c r="A2006" s="377"/>
      <c r="B2006" s="467" t="s">
        <v>154</v>
      </c>
      <c r="C2006" s="467"/>
      <c r="D2006" s="467"/>
      <c r="E2006" s="467"/>
      <c r="F2006" s="467"/>
      <c r="G2006" s="467"/>
      <c r="H2006" s="75">
        <v>2050560</v>
      </c>
      <c r="I2006" s="75"/>
    </row>
    <row r="2007" spans="1:9" s="8" customFormat="1" ht="30" x14ac:dyDescent="0.25">
      <c r="A2007" s="377"/>
      <c r="B2007" s="466">
        <v>5134</v>
      </c>
      <c r="C2007" s="143">
        <v>71241200</v>
      </c>
      <c r="D2007" s="144" t="s">
        <v>519</v>
      </c>
      <c r="E2007" s="16" t="s">
        <v>149</v>
      </c>
      <c r="F2007" s="16" t="s">
        <v>121</v>
      </c>
      <c r="G2007" s="17">
        <v>2050560</v>
      </c>
      <c r="H2007" s="17">
        <v>2050560</v>
      </c>
      <c r="I2007" s="17">
        <v>1</v>
      </c>
    </row>
    <row r="2008" spans="1:9" x14ac:dyDescent="0.25">
      <c r="A2008" s="377"/>
      <c r="B2008" s="467" t="s">
        <v>118</v>
      </c>
      <c r="C2008" s="467"/>
      <c r="D2008" s="467"/>
      <c r="E2008" s="467"/>
      <c r="F2008" s="467"/>
      <c r="G2008" s="467"/>
      <c r="H2008" s="75">
        <v>356440</v>
      </c>
      <c r="I2008" s="75"/>
    </row>
    <row r="2009" spans="1:9" x14ac:dyDescent="0.25">
      <c r="A2009" s="377"/>
      <c r="B2009" s="465">
        <v>5134</v>
      </c>
      <c r="C2009" s="145" t="s">
        <v>963</v>
      </c>
      <c r="D2009" s="146" t="s">
        <v>164</v>
      </c>
      <c r="E2009" s="12" t="s">
        <v>126</v>
      </c>
      <c r="F2009" s="12" t="s">
        <v>121</v>
      </c>
      <c r="G2009" s="15">
        <v>128600</v>
      </c>
      <c r="H2009" s="15">
        <v>128600</v>
      </c>
      <c r="I2009" s="15">
        <v>1</v>
      </c>
    </row>
    <row r="2010" spans="1:9" s="8" customFormat="1" x14ac:dyDescent="0.25">
      <c r="A2010" s="377"/>
      <c r="B2010" s="465"/>
      <c r="C2010" s="143">
        <v>50531140</v>
      </c>
      <c r="D2010" s="144" t="s">
        <v>164</v>
      </c>
      <c r="E2010" s="16" t="s">
        <v>126</v>
      </c>
      <c r="F2010" s="16" t="s">
        <v>121</v>
      </c>
      <c r="G2010" s="17">
        <v>227840</v>
      </c>
      <c r="H2010" s="17">
        <v>227840</v>
      </c>
      <c r="I2010" s="17">
        <v>1</v>
      </c>
    </row>
    <row r="2011" spans="1:9" x14ac:dyDescent="0.25">
      <c r="A2011" s="377"/>
      <c r="B2011" s="383" t="s">
        <v>165</v>
      </c>
      <c r="C2011" s="383"/>
      <c r="D2011" s="383"/>
      <c r="E2011" s="383"/>
      <c r="F2011" s="383"/>
      <c r="G2011" s="383"/>
      <c r="H2011" s="2">
        <v>28754640</v>
      </c>
      <c r="I2011" s="2"/>
    </row>
    <row r="2012" spans="1:9" x14ac:dyDescent="0.25">
      <c r="A2012" s="377"/>
      <c r="B2012" s="467" t="s">
        <v>154</v>
      </c>
      <c r="C2012" s="467"/>
      <c r="D2012" s="467"/>
      <c r="E2012" s="467"/>
      <c r="F2012" s="467"/>
      <c r="G2012" s="467"/>
      <c r="H2012" s="75">
        <v>28179360</v>
      </c>
      <c r="I2012" s="75"/>
    </row>
    <row r="2013" spans="1:9" ht="30" x14ac:dyDescent="0.25">
      <c r="A2013" s="377"/>
      <c r="B2013" s="465">
        <v>4251</v>
      </c>
      <c r="C2013" s="145" t="s">
        <v>964</v>
      </c>
      <c r="D2013" s="146" t="s">
        <v>167</v>
      </c>
      <c r="E2013" s="12" t="s">
        <v>149</v>
      </c>
      <c r="F2013" s="12" t="s">
        <v>121</v>
      </c>
      <c r="G2013" s="15">
        <v>28179360</v>
      </c>
      <c r="H2013" s="15">
        <v>28179360</v>
      </c>
      <c r="I2013" s="15">
        <v>1</v>
      </c>
    </row>
    <row r="2014" spans="1:9" x14ac:dyDescent="0.25">
      <c r="A2014" s="377"/>
      <c r="B2014" s="467" t="s">
        <v>118</v>
      </c>
      <c r="C2014" s="467"/>
      <c r="D2014" s="467"/>
      <c r="E2014" s="467"/>
      <c r="F2014" s="467"/>
      <c r="G2014" s="467"/>
      <c r="H2014" s="75">
        <v>575280</v>
      </c>
      <c r="I2014" s="75"/>
    </row>
    <row r="2015" spans="1:9" s="8" customFormat="1" ht="60" x14ac:dyDescent="0.25">
      <c r="A2015" s="377"/>
      <c r="B2015" s="466">
        <v>4251</v>
      </c>
      <c r="C2015" s="143">
        <v>71351540</v>
      </c>
      <c r="D2015" s="144" t="s">
        <v>965</v>
      </c>
      <c r="E2015" s="16" t="s">
        <v>149</v>
      </c>
      <c r="F2015" s="16" t="s">
        <v>121</v>
      </c>
      <c r="G2015" s="17">
        <v>575280</v>
      </c>
      <c r="H2015" s="17">
        <v>575280</v>
      </c>
      <c r="I2015" s="17">
        <v>1</v>
      </c>
    </row>
    <row r="2016" spans="1:9" x14ac:dyDescent="0.25">
      <c r="A2016" s="377"/>
      <c r="B2016" s="383" t="s">
        <v>169</v>
      </c>
      <c r="C2016" s="383"/>
      <c r="D2016" s="383"/>
      <c r="E2016" s="383"/>
      <c r="F2016" s="383"/>
      <c r="G2016" s="383"/>
      <c r="H2016" s="2">
        <v>5099760</v>
      </c>
      <c r="I2016" s="2"/>
    </row>
    <row r="2017" spans="1:9" x14ac:dyDescent="0.25">
      <c r="A2017" s="377"/>
      <c r="B2017" s="467" t="s">
        <v>154</v>
      </c>
      <c r="C2017" s="467"/>
      <c r="D2017" s="467"/>
      <c r="E2017" s="467"/>
      <c r="F2017" s="467"/>
      <c r="G2017" s="467"/>
      <c r="H2017" s="75">
        <v>4997760</v>
      </c>
      <c r="I2017" s="75"/>
    </row>
    <row r="2018" spans="1:9" ht="30" x14ac:dyDescent="0.25">
      <c r="A2018" s="377"/>
      <c r="B2018" s="465">
        <v>4251</v>
      </c>
      <c r="C2018" s="145" t="s">
        <v>966</v>
      </c>
      <c r="D2018" s="146" t="s">
        <v>529</v>
      </c>
      <c r="E2018" s="12" t="s">
        <v>126</v>
      </c>
      <c r="F2018" s="12" t="s">
        <v>121</v>
      </c>
      <c r="G2018" s="15">
        <v>4997760</v>
      </c>
      <c r="H2018" s="15">
        <v>4997760</v>
      </c>
      <c r="I2018" s="15">
        <v>1</v>
      </c>
    </row>
    <row r="2019" spans="1:9" x14ac:dyDescent="0.25">
      <c r="A2019" s="377"/>
      <c r="B2019" s="467" t="s">
        <v>118</v>
      </c>
      <c r="C2019" s="467"/>
      <c r="D2019" s="467"/>
      <c r="E2019" s="467"/>
      <c r="F2019" s="467"/>
      <c r="G2019" s="467"/>
      <c r="H2019" s="75">
        <v>102000</v>
      </c>
      <c r="I2019" s="75"/>
    </row>
    <row r="2020" spans="1:9" s="8" customFormat="1" ht="45" x14ac:dyDescent="0.25">
      <c r="A2020" s="377"/>
      <c r="B2020" s="466">
        <v>4251</v>
      </c>
      <c r="C2020" s="143">
        <v>71351540</v>
      </c>
      <c r="D2020" s="144" t="s">
        <v>967</v>
      </c>
      <c r="E2020" s="16" t="s">
        <v>149</v>
      </c>
      <c r="F2020" s="16" t="s">
        <v>121</v>
      </c>
      <c r="G2020" s="17">
        <v>102000</v>
      </c>
      <c r="H2020" s="17">
        <v>102000</v>
      </c>
      <c r="I2020" s="17">
        <v>1</v>
      </c>
    </row>
    <row r="2021" spans="1:9" x14ac:dyDescent="0.25">
      <c r="A2021" s="377"/>
      <c r="B2021" s="383" t="s">
        <v>173</v>
      </c>
      <c r="C2021" s="383"/>
      <c r="D2021" s="383"/>
      <c r="E2021" s="383"/>
      <c r="F2021" s="383"/>
      <c r="G2021" s="383"/>
      <c r="H2021" s="2">
        <v>6950510</v>
      </c>
      <c r="I2021" s="2"/>
    </row>
    <row r="2022" spans="1:9" x14ac:dyDescent="0.25">
      <c r="A2022" s="377"/>
      <c r="B2022" s="467" t="s">
        <v>154</v>
      </c>
      <c r="C2022" s="467"/>
      <c r="D2022" s="467"/>
      <c r="E2022" s="467"/>
      <c r="F2022" s="467"/>
      <c r="G2022" s="467"/>
      <c r="H2022" s="75">
        <v>6810510</v>
      </c>
      <c r="I2022" s="75"/>
    </row>
    <row r="2023" spans="1:9" s="8" customFormat="1" ht="30" x14ac:dyDescent="0.25">
      <c r="A2023" s="377"/>
      <c r="B2023" s="491">
        <v>4251</v>
      </c>
      <c r="C2023" s="323" t="s">
        <v>5958</v>
      </c>
      <c r="D2023" s="205" t="s">
        <v>968</v>
      </c>
      <c r="E2023" s="323" t="s">
        <v>126</v>
      </c>
      <c r="F2023" s="323" t="s">
        <v>121</v>
      </c>
      <c r="G2023" s="55">
        <v>6810510</v>
      </c>
      <c r="H2023" s="55">
        <v>6810510</v>
      </c>
      <c r="I2023" s="55">
        <v>1</v>
      </c>
    </row>
    <row r="2024" spans="1:9" x14ac:dyDescent="0.25">
      <c r="A2024" s="377"/>
      <c r="B2024" s="467" t="s">
        <v>118</v>
      </c>
      <c r="C2024" s="467"/>
      <c r="D2024" s="467"/>
      <c r="E2024" s="467"/>
      <c r="F2024" s="467"/>
      <c r="G2024" s="467"/>
      <c r="H2024" s="75">
        <v>140000</v>
      </c>
      <c r="I2024" s="75"/>
    </row>
    <row r="2025" spans="1:9" s="8" customFormat="1" ht="30" x14ac:dyDescent="0.25">
      <c r="A2025" s="377"/>
      <c r="B2025" s="466">
        <v>4251</v>
      </c>
      <c r="C2025" s="143">
        <v>71351540</v>
      </c>
      <c r="D2025" s="144" t="s">
        <v>168</v>
      </c>
      <c r="E2025" s="16" t="s">
        <v>172</v>
      </c>
      <c r="F2025" s="16" t="s">
        <v>121</v>
      </c>
      <c r="G2025" s="17">
        <v>140000</v>
      </c>
      <c r="H2025" s="17">
        <v>140000</v>
      </c>
      <c r="I2025" s="17">
        <v>1</v>
      </c>
    </row>
    <row r="2026" spans="1:9" x14ac:dyDescent="0.25">
      <c r="A2026" s="377"/>
      <c r="B2026" s="383" t="s">
        <v>175</v>
      </c>
      <c r="C2026" s="383"/>
      <c r="D2026" s="383"/>
      <c r="E2026" s="383"/>
      <c r="F2026" s="383"/>
      <c r="G2026" s="383"/>
      <c r="H2026" s="2">
        <v>2150400</v>
      </c>
      <c r="I2026" s="2"/>
    </row>
    <row r="2027" spans="1:9" x14ac:dyDescent="0.25">
      <c r="A2027" s="377"/>
      <c r="B2027" s="467" t="s">
        <v>154</v>
      </c>
      <c r="C2027" s="467"/>
      <c r="D2027" s="467"/>
      <c r="E2027" s="467"/>
      <c r="F2027" s="467"/>
      <c r="G2027" s="467"/>
      <c r="H2027" s="75">
        <v>2150400</v>
      </c>
      <c r="I2027" s="75"/>
    </row>
    <row r="2028" spans="1:9" ht="30" x14ac:dyDescent="0.25">
      <c r="A2028" s="377"/>
      <c r="B2028" s="465">
        <v>4251</v>
      </c>
      <c r="C2028" s="145" t="s">
        <v>969</v>
      </c>
      <c r="D2028" s="146" t="s">
        <v>970</v>
      </c>
      <c r="E2028" s="12" t="s">
        <v>126</v>
      </c>
      <c r="F2028" s="12" t="s">
        <v>121</v>
      </c>
      <c r="G2028" s="15">
        <v>2150400</v>
      </c>
      <c r="H2028" s="15">
        <v>2150400</v>
      </c>
      <c r="I2028" s="15">
        <v>1</v>
      </c>
    </row>
    <row r="2029" spans="1:9" x14ac:dyDescent="0.25">
      <c r="A2029" s="377"/>
      <c r="B2029" s="383" t="s">
        <v>175</v>
      </c>
      <c r="C2029" s="383"/>
      <c r="D2029" s="383"/>
      <c r="E2029" s="383"/>
      <c r="F2029" s="383"/>
      <c r="G2029" s="383"/>
      <c r="H2029" s="2">
        <v>44000</v>
      </c>
      <c r="I2029" s="2"/>
    </row>
    <row r="2030" spans="1:9" x14ac:dyDescent="0.25">
      <c r="A2030" s="377"/>
      <c r="B2030" s="467" t="s">
        <v>118</v>
      </c>
      <c r="C2030" s="467"/>
      <c r="D2030" s="467"/>
      <c r="E2030" s="467"/>
      <c r="F2030" s="467"/>
      <c r="G2030" s="467"/>
      <c r="H2030" s="75">
        <v>44000</v>
      </c>
      <c r="I2030" s="75"/>
    </row>
    <row r="2031" spans="1:9" s="8" customFormat="1" ht="30" x14ac:dyDescent="0.25">
      <c r="A2031" s="377"/>
      <c r="B2031" s="466">
        <v>4251</v>
      </c>
      <c r="C2031" s="143">
        <v>71351540</v>
      </c>
      <c r="D2031" s="144" t="s">
        <v>168</v>
      </c>
      <c r="E2031" s="16" t="s">
        <v>149</v>
      </c>
      <c r="F2031" s="16" t="s">
        <v>121</v>
      </c>
      <c r="G2031" s="17">
        <v>44000</v>
      </c>
      <c r="H2031" s="17">
        <v>44000</v>
      </c>
      <c r="I2031" s="17">
        <v>1</v>
      </c>
    </row>
    <row r="2032" spans="1:9" s="8" customFormat="1" x14ac:dyDescent="0.25">
      <c r="A2032" s="377"/>
      <c r="B2032" s="383" t="s">
        <v>5973</v>
      </c>
      <c r="C2032" s="383"/>
      <c r="D2032" s="383"/>
      <c r="E2032" s="383"/>
      <c r="F2032" s="383"/>
      <c r="G2032" s="383"/>
      <c r="H2032" s="17"/>
      <c r="I2032" s="17"/>
    </row>
    <row r="2033" spans="1:9" s="8" customFormat="1" ht="30" x14ac:dyDescent="0.25">
      <c r="A2033" s="377"/>
      <c r="B2033" s="145">
        <v>5113</v>
      </c>
      <c r="C2033" s="145" t="s">
        <v>5974</v>
      </c>
      <c r="D2033" s="145" t="s">
        <v>5975</v>
      </c>
      <c r="E2033" s="145" t="s">
        <v>126</v>
      </c>
      <c r="F2033" s="145" t="s">
        <v>121</v>
      </c>
      <c r="G2033" s="145" t="s">
        <v>5976</v>
      </c>
      <c r="H2033" s="145" t="s">
        <v>5976</v>
      </c>
      <c r="I2033" s="145">
        <v>1</v>
      </c>
    </row>
    <row r="2034" spans="1:9" s="8" customFormat="1" x14ac:dyDescent="0.25">
      <c r="A2034" s="377"/>
      <c r="B2034" s="335"/>
      <c r="C2034" s="143"/>
      <c r="D2034" s="144"/>
      <c r="E2034" s="335"/>
      <c r="F2034" s="335"/>
      <c r="G2034" s="17"/>
      <c r="H2034" s="17"/>
      <c r="I2034" s="17"/>
    </row>
    <row r="2035" spans="1:9" x14ac:dyDescent="0.25">
      <c r="A2035" s="377"/>
      <c r="B2035" s="383" t="s">
        <v>217</v>
      </c>
      <c r="C2035" s="383"/>
      <c r="D2035" s="383"/>
      <c r="E2035" s="383"/>
      <c r="F2035" s="383"/>
      <c r="G2035" s="383"/>
      <c r="H2035" s="2">
        <v>19999050</v>
      </c>
      <c r="I2035" s="2"/>
    </row>
    <row r="2036" spans="1:9" x14ac:dyDescent="0.25">
      <c r="A2036" s="377"/>
      <c r="B2036" s="467" t="s">
        <v>11</v>
      </c>
      <c r="C2036" s="467"/>
      <c r="D2036" s="467"/>
      <c r="E2036" s="467"/>
      <c r="F2036" s="467"/>
      <c r="G2036" s="467"/>
      <c r="H2036" s="75">
        <v>19999050</v>
      </c>
      <c r="I2036" s="75"/>
    </row>
    <row r="2037" spans="1:9" x14ac:dyDescent="0.25">
      <c r="A2037" s="377"/>
      <c r="B2037" s="465">
        <v>4269</v>
      </c>
      <c r="C2037" s="145" t="s">
        <v>971</v>
      </c>
      <c r="D2037" s="146" t="s">
        <v>972</v>
      </c>
      <c r="E2037" s="12" t="s">
        <v>14</v>
      </c>
      <c r="F2037" s="12" t="s">
        <v>15</v>
      </c>
      <c r="G2037" s="15">
        <v>1300</v>
      </c>
      <c r="H2037" s="15">
        <v>104000</v>
      </c>
      <c r="I2037" s="15">
        <v>80</v>
      </c>
    </row>
    <row r="2038" spans="1:9" x14ac:dyDescent="0.25">
      <c r="A2038" s="377"/>
      <c r="B2038" s="465"/>
      <c r="C2038" s="145" t="s">
        <v>973</v>
      </c>
      <c r="D2038" s="146" t="s">
        <v>972</v>
      </c>
      <c r="E2038" s="12" t="s">
        <v>14</v>
      </c>
      <c r="F2038" s="12" t="s">
        <v>15</v>
      </c>
      <c r="G2038" s="15">
        <v>700</v>
      </c>
      <c r="H2038" s="15">
        <v>56000</v>
      </c>
      <c r="I2038" s="15">
        <v>80</v>
      </c>
    </row>
    <row r="2039" spans="1:9" x14ac:dyDescent="0.25">
      <c r="A2039" s="377"/>
      <c r="B2039" s="465"/>
      <c r="C2039" s="145" t="s">
        <v>974</v>
      </c>
      <c r="D2039" s="146" t="s">
        <v>975</v>
      </c>
      <c r="E2039" s="12" t="s">
        <v>14</v>
      </c>
      <c r="F2039" s="12" t="s">
        <v>49</v>
      </c>
      <c r="G2039" s="15">
        <v>4650</v>
      </c>
      <c r="H2039" s="15">
        <v>93000</v>
      </c>
      <c r="I2039" s="15">
        <v>20</v>
      </c>
    </row>
    <row r="2040" spans="1:9" x14ac:dyDescent="0.25">
      <c r="A2040" s="377"/>
      <c r="B2040" s="465"/>
      <c r="C2040" s="145" t="s">
        <v>976</v>
      </c>
      <c r="D2040" s="146" t="s">
        <v>977</v>
      </c>
      <c r="E2040" s="12" t="s">
        <v>14</v>
      </c>
      <c r="F2040" s="12" t="s">
        <v>49</v>
      </c>
      <c r="G2040" s="15">
        <v>840</v>
      </c>
      <c r="H2040" s="15">
        <v>16800</v>
      </c>
      <c r="I2040" s="15">
        <v>20</v>
      </c>
    </row>
    <row r="2041" spans="1:9" x14ac:dyDescent="0.25">
      <c r="A2041" s="377"/>
      <c r="B2041" s="465"/>
      <c r="C2041" s="145" t="s">
        <v>978</v>
      </c>
      <c r="D2041" s="146" t="s">
        <v>979</v>
      </c>
      <c r="E2041" s="12" t="s">
        <v>14</v>
      </c>
      <c r="F2041" s="12" t="s">
        <v>470</v>
      </c>
      <c r="G2041" s="15">
        <v>4000</v>
      </c>
      <c r="H2041" s="15">
        <v>12400000</v>
      </c>
      <c r="I2041" s="15">
        <v>3100</v>
      </c>
    </row>
    <row r="2042" spans="1:9" x14ac:dyDescent="0.25">
      <c r="A2042" s="377"/>
      <c r="B2042" s="465"/>
      <c r="C2042" s="145" t="s">
        <v>980</v>
      </c>
      <c r="D2042" s="146" t="s">
        <v>979</v>
      </c>
      <c r="E2042" s="12" t="s">
        <v>14</v>
      </c>
      <c r="F2042" s="12" t="s">
        <v>470</v>
      </c>
      <c r="G2042" s="15">
        <v>3500</v>
      </c>
      <c r="H2042" s="15">
        <v>4200000</v>
      </c>
      <c r="I2042" s="15">
        <v>1200</v>
      </c>
    </row>
    <row r="2043" spans="1:9" x14ac:dyDescent="0.25">
      <c r="A2043" s="377"/>
      <c r="B2043" s="465"/>
      <c r="C2043" s="145" t="s">
        <v>981</v>
      </c>
      <c r="D2043" s="146" t="s">
        <v>982</v>
      </c>
      <c r="E2043" s="12" t="s">
        <v>14</v>
      </c>
      <c r="F2043" s="12" t="s">
        <v>474</v>
      </c>
      <c r="G2043" s="15">
        <v>200000</v>
      </c>
      <c r="H2043" s="15">
        <v>1500000</v>
      </c>
      <c r="I2043" s="15">
        <v>7.5</v>
      </c>
    </row>
    <row r="2044" spans="1:9" x14ac:dyDescent="0.25">
      <c r="A2044" s="377"/>
      <c r="B2044" s="465"/>
      <c r="C2044" s="145" t="s">
        <v>983</v>
      </c>
      <c r="D2044" s="146" t="s">
        <v>982</v>
      </c>
      <c r="E2044" s="12" t="s">
        <v>14</v>
      </c>
      <c r="F2044" s="12" t="s">
        <v>474</v>
      </c>
      <c r="G2044" s="15">
        <v>200000</v>
      </c>
      <c r="H2044" s="15">
        <v>700000</v>
      </c>
      <c r="I2044" s="15">
        <v>3.5</v>
      </c>
    </row>
    <row r="2045" spans="1:9" x14ac:dyDescent="0.25">
      <c r="A2045" s="377"/>
      <c r="B2045" s="465"/>
      <c r="C2045" s="145" t="s">
        <v>984</v>
      </c>
      <c r="D2045" s="146" t="s">
        <v>985</v>
      </c>
      <c r="E2045" s="12" t="s">
        <v>14</v>
      </c>
      <c r="F2045" s="12" t="s">
        <v>402</v>
      </c>
      <c r="G2045" s="15">
        <v>1100</v>
      </c>
      <c r="H2045" s="15">
        <v>198000</v>
      </c>
      <c r="I2045" s="15">
        <v>180</v>
      </c>
    </row>
    <row r="2046" spans="1:9" x14ac:dyDescent="0.25">
      <c r="A2046" s="377"/>
      <c r="B2046" s="465"/>
      <c r="C2046" s="145" t="s">
        <v>986</v>
      </c>
      <c r="D2046" s="146" t="s">
        <v>443</v>
      </c>
      <c r="E2046" s="12" t="s">
        <v>14</v>
      </c>
      <c r="F2046" s="12" t="s">
        <v>49</v>
      </c>
      <c r="G2046" s="15">
        <v>850</v>
      </c>
      <c r="H2046" s="15">
        <v>153000</v>
      </c>
      <c r="I2046" s="15">
        <v>180</v>
      </c>
    </row>
    <row r="2047" spans="1:9" x14ac:dyDescent="0.25">
      <c r="A2047" s="377"/>
      <c r="B2047" s="465"/>
      <c r="C2047" s="145" t="s">
        <v>987</v>
      </c>
      <c r="D2047" s="146" t="s">
        <v>988</v>
      </c>
      <c r="E2047" s="12" t="s">
        <v>14</v>
      </c>
      <c r="F2047" s="12" t="s">
        <v>49</v>
      </c>
      <c r="G2047" s="15">
        <v>850</v>
      </c>
      <c r="H2047" s="15">
        <v>21250</v>
      </c>
      <c r="I2047" s="15">
        <v>25</v>
      </c>
    </row>
    <row r="2048" spans="1:9" x14ac:dyDescent="0.25">
      <c r="A2048" s="377"/>
      <c r="B2048" s="465"/>
      <c r="C2048" s="145" t="s">
        <v>989</v>
      </c>
      <c r="D2048" s="146" t="s">
        <v>990</v>
      </c>
      <c r="E2048" s="12" t="s">
        <v>14</v>
      </c>
      <c r="F2048" s="12" t="s">
        <v>15</v>
      </c>
      <c r="G2048" s="15">
        <v>15</v>
      </c>
      <c r="H2048" s="15">
        <v>225000</v>
      </c>
      <c r="I2048" s="15">
        <v>15000</v>
      </c>
    </row>
    <row r="2049" spans="1:9" x14ac:dyDescent="0.25">
      <c r="A2049" s="377"/>
      <c r="B2049" s="465"/>
      <c r="C2049" s="145" t="s">
        <v>991</v>
      </c>
      <c r="D2049" s="146" t="s">
        <v>990</v>
      </c>
      <c r="E2049" s="12" t="s">
        <v>14</v>
      </c>
      <c r="F2049" s="12" t="s">
        <v>15</v>
      </c>
      <c r="G2049" s="15">
        <v>10</v>
      </c>
      <c r="H2049" s="15">
        <v>150000</v>
      </c>
      <c r="I2049" s="15">
        <v>15000</v>
      </c>
    </row>
    <row r="2050" spans="1:9" x14ac:dyDescent="0.25">
      <c r="A2050" s="377"/>
      <c r="B2050" s="465"/>
      <c r="C2050" s="145" t="s">
        <v>992</v>
      </c>
      <c r="D2050" s="146" t="s">
        <v>837</v>
      </c>
      <c r="E2050" s="12" t="s">
        <v>14</v>
      </c>
      <c r="F2050" s="12" t="s">
        <v>470</v>
      </c>
      <c r="G2050" s="15">
        <v>1300</v>
      </c>
      <c r="H2050" s="15">
        <v>182000</v>
      </c>
      <c r="I2050" s="15">
        <v>140</v>
      </c>
    </row>
    <row r="2051" spans="1:9" x14ac:dyDescent="0.25">
      <c r="A2051" s="377"/>
      <c r="B2051" s="383" t="s">
        <v>5983</v>
      </c>
      <c r="C2051" s="383"/>
      <c r="D2051" s="383"/>
      <c r="E2051" s="383"/>
      <c r="F2051" s="383"/>
      <c r="G2051" s="383"/>
      <c r="H2051" s="15"/>
      <c r="I2051" s="15"/>
    </row>
    <row r="2052" spans="1:9" x14ac:dyDescent="0.25">
      <c r="A2052" s="377"/>
      <c r="B2052" s="493" t="s">
        <v>154</v>
      </c>
      <c r="C2052" s="494"/>
      <c r="D2052" s="494"/>
      <c r="E2052" s="494"/>
      <c r="F2052" s="494"/>
      <c r="G2052" s="495"/>
      <c r="H2052" s="15"/>
      <c r="I2052" s="15"/>
    </row>
    <row r="2053" spans="1:9" ht="30" x14ac:dyDescent="0.25">
      <c r="A2053" s="377"/>
      <c r="B2053" s="145">
        <v>5113</v>
      </c>
      <c r="C2053" s="145" t="s">
        <v>5984</v>
      </c>
      <c r="D2053" s="145" t="s">
        <v>4322</v>
      </c>
      <c r="E2053" s="145" t="s">
        <v>126</v>
      </c>
      <c r="F2053" s="145" t="s">
        <v>121</v>
      </c>
      <c r="G2053" s="145" t="s">
        <v>5985</v>
      </c>
      <c r="H2053" s="145" t="s">
        <v>5985</v>
      </c>
      <c r="I2053" s="145">
        <v>1</v>
      </c>
    </row>
    <row r="2054" spans="1:9" x14ac:dyDescent="0.25">
      <c r="A2054" s="377"/>
      <c r="B2054" s="383" t="s">
        <v>228</v>
      </c>
      <c r="C2054" s="383"/>
      <c r="D2054" s="383"/>
      <c r="E2054" s="383"/>
      <c r="F2054" s="383"/>
      <c r="G2054" s="383"/>
      <c r="H2054" s="2">
        <v>17483850</v>
      </c>
      <c r="I2054" s="2"/>
    </row>
    <row r="2055" spans="1:9" ht="15" customHeight="1" x14ac:dyDescent="0.25">
      <c r="A2055" s="377"/>
      <c r="B2055" s="493" t="s">
        <v>154</v>
      </c>
      <c r="C2055" s="494"/>
      <c r="D2055" s="494"/>
      <c r="E2055" s="494"/>
      <c r="F2055" s="494"/>
      <c r="G2055" s="495"/>
      <c r="H2055" s="75">
        <v>17483850</v>
      </c>
      <c r="I2055" s="75"/>
    </row>
    <row r="2056" spans="1:9" x14ac:dyDescent="0.25">
      <c r="A2056" s="377"/>
      <c r="B2056" s="363">
        <v>5113</v>
      </c>
      <c r="C2056" s="145" t="s">
        <v>5977</v>
      </c>
      <c r="D2056" s="146" t="s">
        <v>5978</v>
      </c>
      <c r="E2056" s="146" t="s">
        <v>126</v>
      </c>
      <c r="F2056" s="146" t="s">
        <v>121</v>
      </c>
      <c r="G2056" s="344" t="s">
        <v>5979</v>
      </c>
      <c r="H2056" s="344" t="s">
        <v>5979</v>
      </c>
      <c r="I2056" s="146">
        <v>1</v>
      </c>
    </row>
    <row r="2057" spans="1:9" ht="75" x14ac:dyDescent="0.25">
      <c r="A2057" s="377"/>
      <c r="B2057" s="365"/>
      <c r="C2057" s="145" t="s">
        <v>993</v>
      </c>
      <c r="D2057" s="146" t="s">
        <v>994</v>
      </c>
      <c r="E2057" s="12" t="s">
        <v>149</v>
      </c>
      <c r="F2057" s="12" t="s">
        <v>121</v>
      </c>
      <c r="G2057" s="15">
        <v>17483850</v>
      </c>
      <c r="H2057" s="15">
        <v>17483850</v>
      </c>
      <c r="I2057" s="15">
        <v>1</v>
      </c>
    </row>
    <row r="2058" spans="1:9" x14ac:dyDescent="0.25">
      <c r="A2058" s="377"/>
      <c r="B2058" s="383" t="s">
        <v>228</v>
      </c>
      <c r="C2058" s="383"/>
      <c r="D2058" s="383"/>
      <c r="E2058" s="383"/>
      <c r="F2058" s="383"/>
      <c r="G2058" s="383"/>
      <c r="H2058" s="2">
        <v>434430</v>
      </c>
      <c r="I2058" s="2"/>
    </row>
    <row r="2059" spans="1:9" x14ac:dyDescent="0.25">
      <c r="A2059" s="377"/>
      <c r="B2059" s="467" t="s">
        <v>118</v>
      </c>
      <c r="C2059" s="467"/>
      <c r="D2059" s="467"/>
      <c r="E2059" s="467"/>
      <c r="F2059" s="467"/>
      <c r="G2059" s="467"/>
      <c r="H2059" s="75">
        <v>434430</v>
      </c>
      <c r="I2059" s="75"/>
    </row>
    <row r="2060" spans="1:9" s="8" customFormat="1" ht="75" x14ac:dyDescent="0.25">
      <c r="A2060" s="377"/>
      <c r="B2060" s="466">
        <v>5113</v>
      </c>
      <c r="C2060" s="143">
        <v>71351540</v>
      </c>
      <c r="D2060" s="144" t="s">
        <v>995</v>
      </c>
      <c r="E2060" s="16" t="s">
        <v>149</v>
      </c>
      <c r="F2060" s="16" t="s">
        <v>121</v>
      </c>
      <c r="G2060" s="17">
        <v>350000</v>
      </c>
      <c r="H2060" s="17">
        <v>350000</v>
      </c>
      <c r="I2060" s="17">
        <v>1</v>
      </c>
    </row>
    <row r="2061" spans="1:9" s="8" customFormat="1" ht="75" x14ac:dyDescent="0.25">
      <c r="A2061" s="377"/>
      <c r="B2061" s="466"/>
      <c r="C2061" s="232" t="s">
        <v>5751</v>
      </c>
      <c r="D2061" s="205" t="s">
        <v>996</v>
      </c>
      <c r="E2061" s="232" t="s">
        <v>120</v>
      </c>
      <c r="F2061" s="232" t="s">
        <v>121</v>
      </c>
      <c r="G2061" s="55">
        <v>84430</v>
      </c>
      <c r="H2061" s="55">
        <v>84430</v>
      </c>
      <c r="I2061" s="55">
        <v>1</v>
      </c>
    </row>
    <row r="2062" spans="1:9" x14ac:dyDescent="0.25">
      <c r="A2062" s="377"/>
      <c r="B2062" s="383" t="s">
        <v>267</v>
      </c>
      <c r="C2062" s="383"/>
      <c r="D2062" s="383"/>
      <c r="E2062" s="383"/>
      <c r="F2062" s="383"/>
      <c r="G2062" s="383"/>
      <c r="H2062" s="2">
        <v>2350000</v>
      </c>
      <c r="I2062" s="2"/>
    </row>
    <row r="2063" spans="1:9" x14ac:dyDescent="0.25">
      <c r="A2063" s="377"/>
      <c r="B2063" s="467" t="s">
        <v>118</v>
      </c>
      <c r="C2063" s="467"/>
      <c r="D2063" s="467"/>
      <c r="E2063" s="467"/>
      <c r="F2063" s="467"/>
      <c r="G2063" s="467"/>
      <c r="H2063" s="75">
        <v>2350000</v>
      </c>
      <c r="I2063" s="75"/>
    </row>
    <row r="2064" spans="1:9" ht="120" x14ac:dyDescent="0.25">
      <c r="A2064" s="377"/>
      <c r="B2064" s="465">
        <v>4239</v>
      </c>
      <c r="C2064" s="145" t="s">
        <v>997</v>
      </c>
      <c r="D2064" s="146" t="s">
        <v>998</v>
      </c>
      <c r="E2064" s="12" t="s">
        <v>14</v>
      </c>
      <c r="F2064" s="12" t="s">
        <v>121</v>
      </c>
      <c r="G2064" s="15">
        <v>640000</v>
      </c>
      <c r="H2064" s="15">
        <v>640000</v>
      </c>
      <c r="I2064" s="15">
        <v>1</v>
      </c>
    </row>
    <row r="2065" spans="1:9" ht="60" x14ac:dyDescent="0.25">
      <c r="A2065" s="377"/>
      <c r="B2065" s="465"/>
      <c r="C2065" s="145" t="s">
        <v>999</v>
      </c>
      <c r="D2065" s="146" t="s">
        <v>1000</v>
      </c>
      <c r="E2065" s="12" t="s">
        <v>14</v>
      </c>
      <c r="F2065" s="12" t="s">
        <v>121</v>
      </c>
      <c r="G2065" s="15">
        <v>200000</v>
      </c>
      <c r="H2065" s="15">
        <v>200000</v>
      </c>
      <c r="I2065" s="15">
        <v>1</v>
      </c>
    </row>
    <row r="2066" spans="1:9" ht="90" x14ac:dyDescent="0.25">
      <c r="A2066" s="377"/>
      <c r="B2066" s="465"/>
      <c r="C2066" s="145" t="s">
        <v>1001</v>
      </c>
      <c r="D2066" s="146" t="s">
        <v>1002</v>
      </c>
      <c r="E2066" s="12" t="s">
        <v>14</v>
      </c>
      <c r="F2066" s="12" t="s">
        <v>121</v>
      </c>
      <c r="G2066" s="15">
        <v>200000</v>
      </c>
      <c r="H2066" s="15">
        <v>200000</v>
      </c>
      <c r="I2066" s="15">
        <v>1</v>
      </c>
    </row>
    <row r="2067" spans="1:9" ht="105" x14ac:dyDescent="0.25">
      <c r="A2067" s="377"/>
      <c r="B2067" s="465"/>
      <c r="C2067" s="145" t="s">
        <v>1003</v>
      </c>
      <c r="D2067" s="146" t="s">
        <v>5581</v>
      </c>
      <c r="E2067" s="12" t="s">
        <v>14</v>
      </c>
      <c r="F2067" s="12" t="s">
        <v>121</v>
      </c>
      <c r="G2067" s="15">
        <v>400000</v>
      </c>
      <c r="H2067" s="15">
        <v>400000</v>
      </c>
      <c r="I2067" s="15">
        <v>1</v>
      </c>
    </row>
    <row r="2068" spans="1:9" ht="75" x14ac:dyDescent="0.25">
      <c r="A2068" s="377"/>
      <c r="B2068" s="465"/>
      <c r="C2068" s="145" t="s">
        <v>1004</v>
      </c>
      <c r="D2068" s="146" t="s">
        <v>5582</v>
      </c>
      <c r="E2068" s="12" t="s">
        <v>14</v>
      </c>
      <c r="F2068" s="12" t="s">
        <v>121</v>
      </c>
      <c r="G2068" s="15">
        <v>500000</v>
      </c>
      <c r="H2068" s="15">
        <v>500000</v>
      </c>
      <c r="I2068" s="15">
        <v>1</v>
      </c>
    </row>
    <row r="2069" spans="1:9" ht="75" x14ac:dyDescent="0.25">
      <c r="A2069" s="377"/>
      <c r="B2069" s="465"/>
      <c r="C2069" s="145" t="s">
        <v>1005</v>
      </c>
      <c r="D2069" s="146" t="s">
        <v>1006</v>
      </c>
      <c r="E2069" s="12" t="s">
        <v>14</v>
      </c>
      <c r="F2069" s="12" t="s">
        <v>121</v>
      </c>
      <c r="G2069" s="15">
        <v>150000</v>
      </c>
      <c r="H2069" s="15">
        <v>150000</v>
      </c>
      <c r="I2069" s="15">
        <v>1</v>
      </c>
    </row>
    <row r="2070" spans="1:9" ht="90" x14ac:dyDescent="0.25">
      <c r="A2070" s="377"/>
      <c r="B2070" s="465"/>
      <c r="C2070" s="145" t="s">
        <v>1007</v>
      </c>
      <c r="D2070" s="146" t="s">
        <v>1008</v>
      </c>
      <c r="E2070" s="12" t="s">
        <v>14</v>
      </c>
      <c r="F2070" s="12" t="s">
        <v>121</v>
      </c>
      <c r="G2070" s="15">
        <v>260000</v>
      </c>
      <c r="H2070" s="15">
        <v>260000</v>
      </c>
      <c r="I2070" s="15">
        <v>1</v>
      </c>
    </row>
    <row r="2071" spans="1:9" x14ac:dyDescent="0.25">
      <c r="A2071" s="377"/>
      <c r="B2071" s="383" t="s">
        <v>922</v>
      </c>
      <c r="C2071" s="383"/>
      <c r="D2071" s="383"/>
      <c r="E2071" s="383"/>
      <c r="F2071" s="383"/>
      <c r="G2071" s="383"/>
      <c r="H2071" s="2">
        <v>38500000</v>
      </c>
      <c r="I2071" s="2"/>
    </row>
    <row r="2072" spans="1:9" x14ac:dyDescent="0.25">
      <c r="A2072" s="377"/>
      <c r="B2072" s="467" t="s">
        <v>154</v>
      </c>
      <c r="C2072" s="467"/>
      <c r="D2072" s="467"/>
      <c r="E2072" s="467"/>
      <c r="F2072" s="467"/>
      <c r="G2072" s="467"/>
      <c r="H2072" s="75">
        <v>38500000</v>
      </c>
      <c r="I2072" s="75"/>
    </row>
    <row r="2073" spans="1:9" s="8" customFormat="1" x14ac:dyDescent="0.25">
      <c r="A2073" s="377"/>
      <c r="B2073" s="466">
        <v>5112</v>
      </c>
      <c r="C2073" s="143">
        <v>45000000</v>
      </c>
      <c r="D2073" s="144" t="s">
        <v>1009</v>
      </c>
      <c r="E2073" s="16" t="s">
        <v>126</v>
      </c>
      <c r="F2073" s="16" t="s">
        <v>121</v>
      </c>
      <c r="G2073" s="17">
        <v>30000000</v>
      </c>
      <c r="H2073" s="17">
        <v>30000000</v>
      </c>
      <c r="I2073" s="17">
        <v>1</v>
      </c>
    </row>
    <row r="2074" spans="1:9" s="8" customFormat="1" ht="30" x14ac:dyDescent="0.25">
      <c r="A2074" s="377"/>
      <c r="B2074" s="466">
        <v>5113</v>
      </c>
      <c r="C2074" s="143">
        <v>45221142</v>
      </c>
      <c r="D2074" s="144" t="s">
        <v>171</v>
      </c>
      <c r="E2074" s="16" t="s">
        <v>126</v>
      </c>
      <c r="F2074" s="16" t="s">
        <v>121</v>
      </c>
      <c r="G2074" s="17">
        <v>8500000</v>
      </c>
      <c r="H2074" s="17">
        <v>8500000</v>
      </c>
      <c r="I2074" s="17">
        <v>1</v>
      </c>
    </row>
    <row r="2075" spans="1:9" x14ac:dyDescent="0.25">
      <c r="A2075" s="377"/>
      <c r="B2075" s="383" t="s">
        <v>274</v>
      </c>
      <c r="C2075" s="383"/>
      <c r="D2075" s="383"/>
      <c r="E2075" s="383"/>
      <c r="F2075" s="383"/>
      <c r="G2075" s="383"/>
      <c r="H2075" s="2">
        <v>7999400</v>
      </c>
      <c r="I2075" s="2"/>
    </row>
    <row r="2076" spans="1:9" x14ac:dyDescent="0.25">
      <c r="A2076" s="377"/>
      <c r="B2076" s="467" t="s">
        <v>11</v>
      </c>
      <c r="C2076" s="467"/>
      <c r="D2076" s="467"/>
      <c r="E2076" s="467"/>
      <c r="F2076" s="467"/>
      <c r="G2076" s="467"/>
      <c r="H2076" s="75">
        <v>499400</v>
      </c>
      <c r="I2076" s="75"/>
    </row>
    <row r="2077" spans="1:9" s="8" customFormat="1" x14ac:dyDescent="0.25">
      <c r="A2077" s="377"/>
      <c r="B2077" s="466">
        <v>4267</v>
      </c>
      <c r="C2077" s="143">
        <v>15897200</v>
      </c>
      <c r="D2077" s="144" t="s">
        <v>1010</v>
      </c>
      <c r="E2077" s="16" t="s">
        <v>126</v>
      </c>
      <c r="F2077" s="16" t="s">
        <v>15</v>
      </c>
      <c r="G2077" s="17">
        <v>1100</v>
      </c>
      <c r="H2077" s="17">
        <v>499400</v>
      </c>
      <c r="I2077" s="17">
        <v>454</v>
      </c>
    </row>
    <row r="2078" spans="1:9" x14ac:dyDescent="0.25">
      <c r="A2078" s="377"/>
      <c r="B2078" s="467" t="s">
        <v>118</v>
      </c>
      <c r="C2078" s="467"/>
      <c r="D2078" s="467"/>
      <c r="E2078" s="467"/>
      <c r="F2078" s="467"/>
      <c r="G2078" s="467"/>
      <c r="H2078" s="75">
        <v>7500000</v>
      </c>
      <c r="I2078" s="75"/>
    </row>
    <row r="2079" spans="1:9" ht="45" x14ac:dyDescent="0.25">
      <c r="A2079" s="377"/>
      <c r="B2079" s="465">
        <v>4239</v>
      </c>
      <c r="C2079" s="145" t="s">
        <v>1011</v>
      </c>
      <c r="D2079" s="146" t="s">
        <v>1012</v>
      </c>
      <c r="E2079" s="12" t="s">
        <v>14</v>
      </c>
      <c r="F2079" s="12" t="s">
        <v>121</v>
      </c>
      <c r="G2079" s="15">
        <v>500000</v>
      </c>
      <c r="H2079" s="15">
        <v>500000</v>
      </c>
      <c r="I2079" s="15">
        <v>1</v>
      </c>
    </row>
    <row r="2080" spans="1:9" ht="45" x14ac:dyDescent="0.25">
      <c r="A2080" s="377"/>
      <c r="B2080" s="465"/>
      <c r="C2080" s="145" t="s">
        <v>1013</v>
      </c>
      <c r="D2080" s="146" t="s">
        <v>1014</v>
      </c>
      <c r="E2080" s="12" t="s">
        <v>14</v>
      </c>
      <c r="F2080" s="12" t="s">
        <v>121</v>
      </c>
      <c r="G2080" s="15">
        <v>400000</v>
      </c>
      <c r="H2080" s="15">
        <v>400000</v>
      </c>
      <c r="I2080" s="15">
        <v>1</v>
      </c>
    </row>
    <row r="2081" spans="1:9" ht="45" x14ac:dyDescent="0.25">
      <c r="A2081" s="377"/>
      <c r="B2081" s="465"/>
      <c r="C2081" s="145" t="s">
        <v>1015</v>
      </c>
      <c r="D2081" s="146" t="s">
        <v>1016</v>
      </c>
      <c r="E2081" s="12" t="s">
        <v>14</v>
      </c>
      <c r="F2081" s="12" t="s">
        <v>121</v>
      </c>
      <c r="G2081" s="15">
        <v>250000</v>
      </c>
      <c r="H2081" s="15">
        <v>250000</v>
      </c>
      <c r="I2081" s="15">
        <v>1</v>
      </c>
    </row>
    <row r="2082" spans="1:9" ht="45" x14ac:dyDescent="0.25">
      <c r="A2082" s="377"/>
      <c r="B2082" s="465"/>
      <c r="C2082" s="145" t="s">
        <v>1017</v>
      </c>
      <c r="D2082" s="146" t="s">
        <v>1018</v>
      </c>
      <c r="E2082" s="12" t="s">
        <v>14</v>
      </c>
      <c r="F2082" s="12" t="s">
        <v>121</v>
      </c>
      <c r="G2082" s="15">
        <v>400000</v>
      </c>
      <c r="H2082" s="15">
        <v>400000</v>
      </c>
      <c r="I2082" s="15">
        <v>1</v>
      </c>
    </row>
    <row r="2083" spans="1:9" ht="45" x14ac:dyDescent="0.25">
      <c r="A2083" s="377"/>
      <c r="B2083" s="465"/>
      <c r="C2083" s="145" t="s">
        <v>1019</v>
      </c>
      <c r="D2083" s="146" t="s">
        <v>1020</v>
      </c>
      <c r="E2083" s="12" t="s">
        <v>14</v>
      </c>
      <c r="F2083" s="12" t="s">
        <v>121</v>
      </c>
      <c r="G2083" s="15">
        <v>600000</v>
      </c>
      <c r="H2083" s="15">
        <v>600000</v>
      </c>
      <c r="I2083" s="15">
        <v>1</v>
      </c>
    </row>
    <row r="2084" spans="1:9" ht="45" x14ac:dyDescent="0.25">
      <c r="A2084" s="377"/>
      <c r="B2084" s="465"/>
      <c r="C2084" s="145" t="s">
        <v>1021</v>
      </c>
      <c r="D2084" s="146" t="s">
        <v>1022</v>
      </c>
      <c r="E2084" s="12" t="s">
        <v>14</v>
      </c>
      <c r="F2084" s="12" t="s">
        <v>121</v>
      </c>
      <c r="G2084" s="15">
        <v>600000</v>
      </c>
      <c r="H2084" s="15">
        <v>600000</v>
      </c>
      <c r="I2084" s="15">
        <v>1</v>
      </c>
    </row>
    <row r="2085" spans="1:9" ht="45" x14ac:dyDescent="0.25">
      <c r="A2085" s="377"/>
      <c r="B2085" s="465"/>
      <c r="C2085" s="145" t="s">
        <v>1023</v>
      </c>
      <c r="D2085" s="146" t="s">
        <v>1024</v>
      </c>
      <c r="E2085" s="12" t="s">
        <v>14</v>
      </c>
      <c r="F2085" s="12" t="s">
        <v>121</v>
      </c>
      <c r="G2085" s="15">
        <v>500000</v>
      </c>
      <c r="H2085" s="15">
        <v>500000</v>
      </c>
      <c r="I2085" s="15">
        <v>1</v>
      </c>
    </row>
    <row r="2086" spans="1:9" ht="45" x14ac:dyDescent="0.25">
      <c r="A2086" s="377"/>
      <c r="B2086" s="465"/>
      <c r="C2086" s="145" t="s">
        <v>1025</v>
      </c>
      <c r="D2086" s="146" t="s">
        <v>1026</v>
      </c>
      <c r="E2086" s="12" t="s">
        <v>14</v>
      </c>
      <c r="F2086" s="12" t="s">
        <v>121</v>
      </c>
      <c r="G2086" s="15">
        <v>400000</v>
      </c>
      <c r="H2086" s="15">
        <v>400000</v>
      </c>
      <c r="I2086" s="15">
        <v>1</v>
      </c>
    </row>
    <row r="2087" spans="1:9" ht="60" x14ac:dyDescent="0.25">
      <c r="A2087" s="377"/>
      <c r="B2087" s="465"/>
      <c r="C2087" s="145" t="s">
        <v>1027</v>
      </c>
      <c r="D2087" s="146" t="s">
        <v>1028</v>
      </c>
      <c r="E2087" s="12" t="s">
        <v>14</v>
      </c>
      <c r="F2087" s="12" t="s">
        <v>121</v>
      </c>
      <c r="G2087" s="15">
        <v>100000</v>
      </c>
      <c r="H2087" s="15">
        <v>100000</v>
      </c>
      <c r="I2087" s="15">
        <v>1</v>
      </c>
    </row>
    <row r="2088" spans="1:9" ht="45" x14ac:dyDescent="0.25">
      <c r="A2088" s="377"/>
      <c r="B2088" s="465"/>
      <c r="C2088" s="145" t="s">
        <v>1029</v>
      </c>
      <c r="D2088" s="146" t="s">
        <v>1030</v>
      </c>
      <c r="E2088" s="12" t="s">
        <v>14</v>
      </c>
      <c r="F2088" s="12" t="s">
        <v>121</v>
      </c>
      <c r="G2088" s="15">
        <v>200000</v>
      </c>
      <c r="H2088" s="15">
        <v>200000</v>
      </c>
      <c r="I2088" s="15">
        <v>1</v>
      </c>
    </row>
    <row r="2089" spans="1:9" ht="45" x14ac:dyDescent="0.25">
      <c r="A2089" s="377"/>
      <c r="B2089" s="465"/>
      <c r="C2089" s="145" t="s">
        <v>1031</v>
      </c>
      <c r="D2089" s="146" t="s">
        <v>1032</v>
      </c>
      <c r="E2089" s="12" t="s">
        <v>14</v>
      </c>
      <c r="F2089" s="12" t="s">
        <v>121</v>
      </c>
      <c r="G2089" s="15">
        <v>400000</v>
      </c>
      <c r="H2089" s="15">
        <v>400000</v>
      </c>
      <c r="I2089" s="15">
        <v>1</v>
      </c>
    </row>
    <row r="2090" spans="1:9" ht="45" x14ac:dyDescent="0.25">
      <c r="A2090" s="377"/>
      <c r="B2090" s="465"/>
      <c r="C2090" s="145" t="s">
        <v>1033</v>
      </c>
      <c r="D2090" s="146" t="s">
        <v>1034</v>
      </c>
      <c r="E2090" s="12" t="s">
        <v>14</v>
      </c>
      <c r="F2090" s="12" t="s">
        <v>121</v>
      </c>
      <c r="G2090" s="15">
        <v>300000</v>
      </c>
      <c r="H2090" s="15">
        <v>300000</v>
      </c>
      <c r="I2090" s="15">
        <v>1</v>
      </c>
    </row>
    <row r="2091" spans="1:9" ht="45" x14ac:dyDescent="0.25">
      <c r="A2091" s="377"/>
      <c r="B2091" s="465"/>
      <c r="C2091" s="145" t="s">
        <v>1035</v>
      </c>
      <c r="D2091" s="146" t="s">
        <v>1036</v>
      </c>
      <c r="E2091" s="12" t="s">
        <v>14</v>
      </c>
      <c r="F2091" s="12" t="s">
        <v>121</v>
      </c>
      <c r="G2091" s="15">
        <v>850000</v>
      </c>
      <c r="H2091" s="15">
        <v>850000</v>
      </c>
      <c r="I2091" s="15">
        <v>1</v>
      </c>
    </row>
    <row r="2092" spans="1:9" ht="45" x14ac:dyDescent="0.25">
      <c r="A2092" s="377"/>
      <c r="B2092" s="465"/>
      <c r="C2092" s="145" t="s">
        <v>1037</v>
      </c>
      <c r="D2092" s="146" t="s">
        <v>1038</v>
      </c>
      <c r="E2092" s="12" t="s">
        <v>14</v>
      </c>
      <c r="F2092" s="12" t="s">
        <v>121</v>
      </c>
      <c r="G2092" s="15">
        <v>2000000</v>
      </c>
      <c r="H2092" s="15">
        <v>2000000</v>
      </c>
      <c r="I2092" s="15">
        <v>1</v>
      </c>
    </row>
    <row r="2093" spans="1:9" x14ac:dyDescent="0.25">
      <c r="A2093" s="377"/>
      <c r="B2093" s="383" t="s">
        <v>295</v>
      </c>
      <c r="C2093" s="383"/>
      <c r="D2093" s="383"/>
      <c r="E2093" s="383"/>
      <c r="F2093" s="383"/>
      <c r="G2093" s="383"/>
      <c r="H2093" s="2">
        <v>4700000</v>
      </c>
      <c r="I2093" s="2"/>
    </row>
    <row r="2094" spans="1:9" x14ac:dyDescent="0.25">
      <c r="A2094" s="377"/>
      <c r="B2094" s="467" t="s">
        <v>11</v>
      </c>
      <c r="C2094" s="467"/>
      <c r="D2094" s="467"/>
      <c r="E2094" s="467"/>
      <c r="F2094" s="467"/>
      <c r="G2094" s="467"/>
      <c r="H2094" s="75">
        <v>4700000</v>
      </c>
      <c r="I2094" s="75"/>
    </row>
    <row r="2095" spans="1:9" s="8" customFormat="1" ht="13.5" customHeight="1" x14ac:dyDescent="0.25">
      <c r="A2095" s="377"/>
      <c r="B2095" s="466">
        <v>4861</v>
      </c>
      <c r="C2095" s="143">
        <v>39141170</v>
      </c>
      <c r="D2095" s="144" t="s">
        <v>1039</v>
      </c>
      <c r="E2095" s="16" t="s">
        <v>14</v>
      </c>
      <c r="F2095" s="16" t="s">
        <v>15</v>
      </c>
      <c r="G2095" s="17">
        <v>20000</v>
      </c>
      <c r="H2095" s="17">
        <v>1200000</v>
      </c>
      <c r="I2095" s="17">
        <v>60</v>
      </c>
    </row>
    <row r="2096" spans="1:9" s="8" customFormat="1" x14ac:dyDescent="0.25">
      <c r="A2096" s="377"/>
      <c r="B2096" s="466"/>
      <c r="C2096" s="143">
        <v>39141170</v>
      </c>
      <c r="D2096" s="144" t="s">
        <v>1039</v>
      </c>
      <c r="E2096" s="16" t="s">
        <v>14</v>
      </c>
      <c r="F2096" s="16" t="s">
        <v>15</v>
      </c>
      <c r="G2096" s="17">
        <v>150000</v>
      </c>
      <c r="H2096" s="17">
        <v>1500000</v>
      </c>
      <c r="I2096" s="17">
        <v>10</v>
      </c>
    </row>
    <row r="2097" spans="1:9" s="8" customFormat="1" x14ac:dyDescent="0.25">
      <c r="A2097" s="377"/>
      <c r="B2097" s="466"/>
      <c r="C2097" s="143">
        <v>39141170</v>
      </c>
      <c r="D2097" s="144" t="s">
        <v>1039</v>
      </c>
      <c r="E2097" s="16" t="s">
        <v>14</v>
      </c>
      <c r="F2097" s="16" t="s">
        <v>15</v>
      </c>
      <c r="G2097" s="17">
        <v>150000</v>
      </c>
      <c r="H2097" s="17">
        <v>1500000</v>
      </c>
      <c r="I2097" s="17">
        <v>10</v>
      </c>
    </row>
    <row r="2098" spans="1:9" s="8" customFormat="1" x14ac:dyDescent="0.25">
      <c r="A2098" s="377"/>
      <c r="B2098" s="466"/>
      <c r="C2098" s="143">
        <v>39141300</v>
      </c>
      <c r="D2098" s="144" t="s">
        <v>1040</v>
      </c>
      <c r="E2098" s="16" t="s">
        <v>14</v>
      </c>
      <c r="F2098" s="16" t="s">
        <v>15</v>
      </c>
      <c r="G2098" s="17">
        <v>50000</v>
      </c>
      <c r="H2098" s="17">
        <v>500000</v>
      </c>
      <c r="I2098" s="17">
        <v>10</v>
      </c>
    </row>
    <row r="2099" spans="1:9" x14ac:dyDescent="0.25">
      <c r="A2099" s="377"/>
      <c r="B2099" s="383" t="s">
        <v>296</v>
      </c>
      <c r="C2099" s="383"/>
      <c r="D2099" s="383"/>
      <c r="E2099" s="383"/>
      <c r="F2099" s="383"/>
      <c r="G2099" s="383"/>
      <c r="H2099" s="2">
        <v>1000000</v>
      </c>
      <c r="I2099" s="2"/>
    </row>
    <row r="2100" spans="1:9" x14ac:dyDescent="0.25">
      <c r="A2100" s="377"/>
      <c r="B2100" s="467" t="s">
        <v>118</v>
      </c>
      <c r="C2100" s="467"/>
      <c r="D2100" s="467"/>
      <c r="E2100" s="467"/>
      <c r="F2100" s="467"/>
      <c r="G2100" s="467"/>
      <c r="H2100" s="75">
        <v>1000000</v>
      </c>
      <c r="I2100" s="75"/>
    </row>
    <row r="2101" spans="1:9" ht="30" x14ac:dyDescent="0.25">
      <c r="A2101" s="377"/>
      <c r="B2101" s="480">
        <v>4239</v>
      </c>
      <c r="C2101" s="145" t="s">
        <v>6036</v>
      </c>
      <c r="D2101" s="146" t="s">
        <v>5753</v>
      </c>
      <c r="E2101" s="334" t="s">
        <v>14</v>
      </c>
      <c r="F2101" s="334" t="s">
        <v>121</v>
      </c>
      <c r="G2101" s="353">
        <v>1800000</v>
      </c>
      <c r="H2101" s="353">
        <v>1800000</v>
      </c>
      <c r="I2101" s="336">
        <v>1</v>
      </c>
    </row>
    <row r="2102" spans="1:9" x14ac:dyDescent="0.25">
      <c r="A2102" s="377"/>
      <c r="B2102" s="481"/>
      <c r="C2102" s="145" t="s">
        <v>1041</v>
      </c>
      <c r="D2102" s="146" t="s">
        <v>294</v>
      </c>
      <c r="E2102" s="12" t="s">
        <v>120</v>
      </c>
      <c r="F2102" s="12" t="s">
        <v>121</v>
      </c>
      <c r="G2102" s="15">
        <v>1000000</v>
      </c>
      <c r="H2102" s="15">
        <v>1000000</v>
      </c>
      <c r="I2102" s="15">
        <v>1</v>
      </c>
    </row>
    <row r="2103" spans="1:9" x14ac:dyDescent="0.25">
      <c r="A2103" s="377"/>
      <c r="B2103" s="383" t="s">
        <v>297</v>
      </c>
      <c r="C2103" s="383"/>
      <c r="D2103" s="383"/>
      <c r="E2103" s="383"/>
      <c r="F2103" s="383"/>
      <c r="G2103" s="383"/>
      <c r="H2103" s="2">
        <v>6000000</v>
      </c>
      <c r="I2103" s="2"/>
    </row>
    <row r="2104" spans="1:9" x14ac:dyDescent="0.25">
      <c r="A2104" s="377"/>
      <c r="B2104" s="467" t="s">
        <v>11</v>
      </c>
      <c r="C2104" s="467"/>
      <c r="D2104" s="467"/>
      <c r="E2104" s="467"/>
      <c r="F2104" s="467"/>
      <c r="G2104" s="467"/>
      <c r="H2104" s="75">
        <v>6000000</v>
      </c>
      <c r="I2104" s="75"/>
    </row>
    <row r="2105" spans="1:9" s="8" customFormat="1" x14ac:dyDescent="0.25">
      <c r="A2105" s="377"/>
      <c r="B2105" s="466">
        <v>4861</v>
      </c>
      <c r="C2105" s="143">
        <v>39721410</v>
      </c>
      <c r="D2105" s="144" t="s">
        <v>1042</v>
      </c>
      <c r="E2105" s="16" t="s">
        <v>14</v>
      </c>
      <c r="F2105" s="16" t="s">
        <v>15</v>
      </c>
      <c r="G2105" s="17">
        <v>150000</v>
      </c>
      <c r="H2105" s="17">
        <v>6000000</v>
      </c>
      <c r="I2105" s="17">
        <v>40</v>
      </c>
    </row>
    <row r="2106" spans="1:9" x14ac:dyDescent="0.25">
      <c r="A2106" s="377"/>
      <c r="B2106" s="383" t="s">
        <v>1043</v>
      </c>
      <c r="C2106" s="383"/>
      <c r="D2106" s="383"/>
      <c r="E2106" s="383"/>
      <c r="F2106" s="383"/>
      <c r="G2106" s="383"/>
      <c r="H2106" s="2">
        <v>80372858.159999996</v>
      </c>
      <c r="I2106" s="2"/>
    </row>
    <row r="2107" spans="1:9" x14ac:dyDescent="0.25">
      <c r="A2107" s="377"/>
      <c r="B2107" s="467" t="s">
        <v>11</v>
      </c>
      <c r="C2107" s="467"/>
      <c r="D2107" s="467"/>
      <c r="E2107" s="467"/>
      <c r="F2107" s="467"/>
      <c r="G2107" s="467"/>
      <c r="H2107" s="75">
        <v>13583872.16</v>
      </c>
      <c r="I2107" s="75"/>
    </row>
    <row r="2108" spans="1:9" s="8" customFormat="1" x14ac:dyDescent="0.25">
      <c r="A2108" s="377"/>
      <c r="B2108" s="466">
        <v>4212</v>
      </c>
      <c r="C2108" s="143" t="s">
        <v>1044</v>
      </c>
      <c r="D2108" s="144" t="s">
        <v>1045</v>
      </c>
      <c r="E2108" s="16" t="s">
        <v>120</v>
      </c>
      <c r="F2108" s="16" t="s">
        <v>475</v>
      </c>
      <c r="G2108" s="17">
        <v>45</v>
      </c>
      <c r="H2108" s="17">
        <v>1999980</v>
      </c>
      <c r="I2108" s="17">
        <v>44444</v>
      </c>
    </row>
    <row r="2109" spans="1:9" x14ac:dyDescent="0.25">
      <c r="A2109" s="377"/>
      <c r="B2109" s="465">
        <v>4261</v>
      </c>
      <c r="C2109" s="145" t="s">
        <v>1046</v>
      </c>
      <c r="D2109" s="146" t="s">
        <v>646</v>
      </c>
      <c r="E2109" s="12" t="s">
        <v>14</v>
      </c>
      <c r="F2109" s="12" t="s">
        <v>15</v>
      </c>
      <c r="G2109" s="15">
        <v>500</v>
      </c>
      <c r="H2109" s="15">
        <v>10000</v>
      </c>
      <c r="I2109" s="15">
        <v>20</v>
      </c>
    </row>
    <row r="2110" spans="1:9" x14ac:dyDescent="0.25">
      <c r="A2110" s="377"/>
      <c r="B2110" s="465"/>
      <c r="C2110" s="145" t="s">
        <v>1047</v>
      </c>
      <c r="D2110" s="146" t="s">
        <v>308</v>
      </c>
      <c r="E2110" s="12" t="s">
        <v>14</v>
      </c>
      <c r="F2110" s="12" t="s">
        <v>15</v>
      </c>
      <c r="G2110" s="15">
        <v>230</v>
      </c>
      <c r="H2110" s="15">
        <v>4600</v>
      </c>
      <c r="I2110" s="15">
        <v>20</v>
      </c>
    </row>
    <row r="2111" spans="1:9" ht="30" x14ac:dyDescent="0.25">
      <c r="A2111" s="377"/>
      <c r="B2111" s="465"/>
      <c r="C2111" s="145" t="s">
        <v>1048</v>
      </c>
      <c r="D2111" s="146" t="s">
        <v>1049</v>
      </c>
      <c r="E2111" s="12" t="s">
        <v>14</v>
      </c>
      <c r="F2111" s="12" t="s">
        <v>15</v>
      </c>
      <c r="G2111" s="15">
        <v>2000</v>
      </c>
      <c r="H2111" s="15">
        <v>20000</v>
      </c>
      <c r="I2111" s="15">
        <v>10</v>
      </c>
    </row>
    <row r="2112" spans="1:9" x14ac:dyDescent="0.25">
      <c r="A2112" s="377"/>
      <c r="B2112" s="465"/>
      <c r="C2112" s="145" t="s">
        <v>1050</v>
      </c>
      <c r="D2112" s="146" t="s">
        <v>310</v>
      </c>
      <c r="E2112" s="12" t="s">
        <v>14</v>
      </c>
      <c r="F2112" s="12" t="s">
        <v>15</v>
      </c>
      <c r="G2112" s="15">
        <v>300</v>
      </c>
      <c r="H2112" s="15">
        <v>12000</v>
      </c>
      <c r="I2112" s="15">
        <v>40</v>
      </c>
    </row>
    <row r="2113" spans="1:9" x14ac:dyDescent="0.25">
      <c r="A2113" s="377"/>
      <c r="B2113" s="465"/>
      <c r="C2113" s="145" t="s">
        <v>1051</v>
      </c>
      <c r="D2113" s="146" t="s">
        <v>13</v>
      </c>
      <c r="E2113" s="12" t="s">
        <v>14</v>
      </c>
      <c r="F2113" s="12" t="s">
        <v>15</v>
      </c>
      <c r="G2113" s="15">
        <v>3200</v>
      </c>
      <c r="H2113" s="15">
        <v>12800</v>
      </c>
      <c r="I2113" s="15">
        <v>4</v>
      </c>
    </row>
    <row r="2114" spans="1:9" x14ac:dyDescent="0.25">
      <c r="A2114" s="377"/>
      <c r="B2114" s="465"/>
      <c r="C2114" s="145" t="s">
        <v>1052</v>
      </c>
      <c r="D2114" s="146" t="s">
        <v>17</v>
      </c>
      <c r="E2114" s="12" t="s">
        <v>14</v>
      </c>
      <c r="F2114" s="12" t="s">
        <v>15</v>
      </c>
      <c r="G2114" s="15">
        <v>100</v>
      </c>
      <c r="H2114" s="15">
        <v>11900</v>
      </c>
      <c r="I2114" s="15">
        <v>119</v>
      </c>
    </row>
    <row r="2115" spans="1:9" x14ac:dyDescent="0.25">
      <c r="A2115" s="377"/>
      <c r="B2115" s="465"/>
      <c r="C2115" s="145" t="s">
        <v>1053</v>
      </c>
      <c r="D2115" s="146" t="s">
        <v>19</v>
      </c>
      <c r="E2115" s="12" t="s">
        <v>14</v>
      </c>
      <c r="F2115" s="12" t="s">
        <v>15</v>
      </c>
      <c r="G2115" s="15">
        <v>200</v>
      </c>
      <c r="H2115" s="15">
        <v>10000</v>
      </c>
      <c r="I2115" s="15">
        <v>50</v>
      </c>
    </row>
    <row r="2116" spans="1:9" x14ac:dyDescent="0.25">
      <c r="A2116" s="377"/>
      <c r="B2116" s="465"/>
      <c r="C2116" s="145" t="s">
        <v>1054</v>
      </c>
      <c r="D2116" s="146" t="s">
        <v>21</v>
      </c>
      <c r="E2116" s="12" t="s">
        <v>14</v>
      </c>
      <c r="F2116" s="12" t="s">
        <v>15</v>
      </c>
      <c r="G2116" s="15">
        <v>25</v>
      </c>
      <c r="H2116" s="15">
        <v>1000</v>
      </c>
      <c r="I2116" s="15">
        <v>40</v>
      </c>
    </row>
    <row r="2117" spans="1:9" ht="30" x14ac:dyDescent="0.25">
      <c r="A2117" s="377"/>
      <c r="B2117" s="465"/>
      <c r="C2117" s="145" t="s">
        <v>1055</v>
      </c>
      <c r="D2117" s="146" t="s">
        <v>655</v>
      </c>
      <c r="E2117" s="12" t="s">
        <v>14</v>
      </c>
      <c r="F2117" s="12" t="s">
        <v>15</v>
      </c>
      <c r="G2117" s="15">
        <v>150</v>
      </c>
      <c r="H2117" s="15">
        <v>4500</v>
      </c>
      <c r="I2117" s="15">
        <v>30</v>
      </c>
    </row>
    <row r="2118" spans="1:9" x14ac:dyDescent="0.25">
      <c r="A2118" s="377"/>
      <c r="B2118" s="465"/>
      <c r="C2118" s="145" t="s">
        <v>1056</v>
      </c>
      <c r="D2118" s="146" t="s">
        <v>1057</v>
      </c>
      <c r="E2118" s="12" t="s">
        <v>14</v>
      </c>
      <c r="F2118" s="12" t="s">
        <v>30</v>
      </c>
      <c r="G2118" s="15">
        <v>90</v>
      </c>
      <c r="H2118" s="15">
        <v>1800</v>
      </c>
      <c r="I2118" s="15">
        <v>20</v>
      </c>
    </row>
    <row r="2119" spans="1:9" x14ac:dyDescent="0.25">
      <c r="A2119" s="377"/>
      <c r="B2119" s="465"/>
      <c r="C2119" s="145" t="s">
        <v>1058</v>
      </c>
      <c r="D2119" s="146" t="s">
        <v>23</v>
      </c>
      <c r="E2119" s="12" t="s">
        <v>14</v>
      </c>
      <c r="F2119" s="12" t="s">
        <v>15</v>
      </c>
      <c r="G2119" s="15">
        <v>180</v>
      </c>
      <c r="H2119" s="15">
        <v>7200</v>
      </c>
      <c r="I2119" s="15">
        <v>40</v>
      </c>
    </row>
    <row r="2120" spans="1:9" ht="45" x14ac:dyDescent="0.25">
      <c r="A2120" s="377"/>
      <c r="B2120" s="465"/>
      <c r="C2120" s="145" t="s">
        <v>1059</v>
      </c>
      <c r="D2120" s="146" t="s">
        <v>323</v>
      </c>
      <c r="E2120" s="12" t="s">
        <v>14</v>
      </c>
      <c r="F2120" s="12" t="s">
        <v>15</v>
      </c>
      <c r="G2120" s="15">
        <v>300</v>
      </c>
      <c r="H2120" s="15">
        <v>17700</v>
      </c>
      <c r="I2120" s="15">
        <v>59</v>
      </c>
    </row>
    <row r="2121" spans="1:9" x14ac:dyDescent="0.25">
      <c r="A2121" s="377"/>
      <c r="B2121" s="465"/>
      <c r="C2121" s="145" t="s">
        <v>1060</v>
      </c>
      <c r="D2121" s="146" t="s">
        <v>27</v>
      </c>
      <c r="E2121" s="12" t="s">
        <v>14</v>
      </c>
      <c r="F2121" s="12" t="s">
        <v>15</v>
      </c>
      <c r="G2121" s="15">
        <v>100</v>
      </c>
      <c r="H2121" s="15">
        <v>5000</v>
      </c>
      <c r="I2121" s="15">
        <v>50</v>
      </c>
    </row>
    <row r="2122" spans="1:9" ht="30" x14ac:dyDescent="0.25">
      <c r="A2122" s="377"/>
      <c r="B2122" s="465"/>
      <c r="C2122" s="145" t="s">
        <v>1061</v>
      </c>
      <c r="D2122" s="146" t="s">
        <v>664</v>
      </c>
      <c r="E2122" s="12" t="s">
        <v>14</v>
      </c>
      <c r="F2122" s="12" t="s">
        <v>15</v>
      </c>
      <c r="G2122" s="15">
        <v>1800</v>
      </c>
      <c r="H2122" s="15">
        <v>27000</v>
      </c>
      <c r="I2122" s="15">
        <v>15</v>
      </c>
    </row>
    <row r="2123" spans="1:9" x14ac:dyDescent="0.25">
      <c r="A2123" s="377"/>
      <c r="B2123" s="465"/>
      <c r="C2123" s="145" t="s">
        <v>1062</v>
      </c>
      <c r="D2123" s="146" t="s">
        <v>32</v>
      </c>
      <c r="E2123" s="12" t="s">
        <v>14</v>
      </c>
      <c r="F2123" s="12" t="s">
        <v>30</v>
      </c>
      <c r="G2123" s="15">
        <v>70</v>
      </c>
      <c r="H2123" s="15">
        <v>14000</v>
      </c>
      <c r="I2123" s="15">
        <v>200</v>
      </c>
    </row>
    <row r="2124" spans="1:9" x14ac:dyDescent="0.25">
      <c r="A2124" s="377"/>
      <c r="B2124" s="465"/>
      <c r="C2124" s="145" t="s">
        <v>1063</v>
      </c>
      <c r="D2124" s="146" t="s">
        <v>1064</v>
      </c>
      <c r="E2124" s="12" t="s">
        <v>14</v>
      </c>
      <c r="F2124" s="12" t="s">
        <v>30</v>
      </c>
      <c r="G2124" s="15">
        <v>75</v>
      </c>
      <c r="H2124" s="15">
        <v>7500</v>
      </c>
      <c r="I2124" s="15">
        <v>100</v>
      </c>
    </row>
    <row r="2125" spans="1:9" ht="30" x14ac:dyDescent="0.25">
      <c r="A2125" s="377"/>
      <c r="B2125" s="465"/>
      <c r="C2125" s="145" t="s">
        <v>1065</v>
      </c>
      <c r="D2125" s="146" t="s">
        <v>36</v>
      </c>
      <c r="E2125" s="12" t="s">
        <v>14</v>
      </c>
      <c r="F2125" s="12" t="s">
        <v>15</v>
      </c>
      <c r="G2125" s="15">
        <v>8</v>
      </c>
      <c r="H2125" s="15">
        <v>32000</v>
      </c>
      <c r="I2125" s="15">
        <v>4000</v>
      </c>
    </row>
    <row r="2126" spans="1:9" x14ac:dyDescent="0.25">
      <c r="A2126" s="377"/>
      <c r="B2126" s="465"/>
      <c r="C2126" s="145" t="s">
        <v>1066</v>
      </c>
      <c r="D2126" s="146" t="s">
        <v>38</v>
      </c>
      <c r="E2126" s="12" t="s">
        <v>14</v>
      </c>
      <c r="F2126" s="12" t="s">
        <v>15</v>
      </c>
      <c r="G2126" s="15">
        <v>120</v>
      </c>
      <c r="H2126" s="15">
        <v>12000</v>
      </c>
      <c r="I2126" s="15">
        <v>100</v>
      </c>
    </row>
    <row r="2127" spans="1:9" x14ac:dyDescent="0.25">
      <c r="A2127" s="377"/>
      <c r="B2127" s="465"/>
      <c r="C2127" s="145" t="s">
        <v>1067</v>
      </c>
      <c r="D2127" s="146" t="s">
        <v>40</v>
      </c>
      <c r="E2127" s="12" t="s">
        <v>14</v>
      </c>
      <c r="F2127" s="12" t="s">
        <v>15</v>
      </c>
      <c r="G2127" s="15">
        <v>100</v>
      </c>
      <c r="H2127" s="15">
        <v>11000</v>
      </c>
      <c r="I2127" s="15">
        <v>110</v>
      </c>
    </row>
    <row r="2128" spans="1:9" x14ac:dyDescent="0.25">
      <c r="A2128" s="377"/>
      <c r="B2128" s="465"/>
      <c r="C2128" s="145" t="s">
        <v>1068</v>
      </c>
      <c r="D2128" s="146" t="s">
        <v>42</v>
      </c>
      <c r="E2128" s="12" t="s">
        <v>14</v>
      </c>
      <c r="F2128" s="12" t="s">
        <v>15</v>
      </c>
      <c r="G2128" s="15">
        <v>700</v>
      </c>
      <c r="H2128" s="15">
        <v>119000</v>
      </c>
      <c r="I2128" s="15">
        <v>170</v>
      </c>
    </row>
    <row r="2129" spans="1:9" x14ac:dyDescent="0.25">
      <c r="A2129" s="377"/>
      <c r="B2129" s="465"/>
      <c r="C2129" s="145" t="s">
        <v>1069</v>
      </c>
      <c r="D2129" s="146" t="s">
        <v>46</v>
      </c>
      <c r="E2129" s="12" t="s">
        <v>14</v>
      </c>
      <c r="F2129" s="12" t="s">
        <v>15</v>
      </c>
      <c r="G2129" s="15">
        <v>1200</v>
      </c>
      <c r="H2129" s="15">
        <v>12000</v>
      </c>
      <c r="I2129" s="15">
        <v>10</v>
      </c>
    </row>
    <row r="2130" spans="1:9" x14ac:dyDescent="0.25">
      <c r="A2130" s="377"/>
      <c r="B2130" s="465"/>
      <c r="C2130" s="145" t="s">
        <v>1070</v>
      </c>
      <c r="D2130" s="146" t="s">
        <v>337</v>
      </c>
      <c r="E2130" s="12" t="s">
        <v>14</v>
      </c>
      <c r="F2130" s="12" t="s">
        <v>15</v>
      </c>
      <c r="G2130" s="15">
        <v>800</v>
      </c>
      <c r="H2130" s="15">
        <v>8000</v>
      </c>
      <c r="I2130" s="15">
        <v>10</v>
      </c>
    </row>
    <row r="2131" spans="1:9" x14ac:dyDescent="0.25">
      <c r="A2131" s="377"/>
      <c r="B2131" s="465"/>
      <c r="C2131" s="145" t="s">
        <v>1071</v>
      </c>
      <c r="D2131" s="146" t="s">
        <v>48</v>
      </c>
      <c r="E2131" s="12" t="s">
        <v>14</v>
      </c>
      <c r="F2131" s="12" t="s">
        <v>49</v>
      </c>
      <c r="G2131" s="15">
        <v>600</v>
      </c>
      <c r="H2131" s="15">
        <v>270000</v>
      </c>
      <c r="I2131" s="15">
        <v>450</v>
      </c>
    </row>
    <row r="2132" spans="1:9" ht="30" x14ac:dyDescent="0.25">
      <c r="A2132" s="377"/>
      <c r="B2132" s="465"/>
      <c r="C2132" s="145" t="s">
        <v>1072</v>
      </c>
      <c r="D2132" s="146" t="s">
        <v>53</v>
      </c>
      <c r="E2132" s="12" t="s">
        <v>14</v>
      </c>
      <c r="F2132" s="12" t="s">
        <v>30</v>
      </c>
      <c r="G2132" s="15">
        <v>230</v>
      </c>
      <c r="H2132" s="15">
        <v>34500</v>
      </c>
      <c r="I2132" s="15">
        <v>150</v>
      </c>
    </row>
    <row r="2133" spans="1:9" x14ac:dyDescent="0.25">
      <c r="A2133" s="377"/>
      <c r="B2133" s="465"/>
      <c r="C2133" s="145" t="s">
        <v>1073</v>
      </c>
      <c r="D2133" s="146" t="s">
        <v>342</v>
      </c>
      <c r="E2133" s="12" t="s">
        <v>14</v>
      </c>
      <c r="F2133" s="12" t="s">
        <v>30</v>
      </c>
      <c r="G2133" s="15">
        <v>1200</v>
      </c>
      <c r="H2133" s="15">
        <v>48000</v>
      </c>
      <c r="I2133" s="15">
        <v>40</v>
      </c>
    </row>
    <row r="2134" spans="1:9" s="8" customFormat="1" ht="30" x14ac:dyDescent="0.25">
      <c r="A2134" s="377"/>
      <c r="B2134" s="465"/>
      <c r="C2134" s="143">
        <v>30237310</v>
      </c>
      <c r="D2134" s="144" t="s">
        <v>687</v>
      </c>
      <c r="E2134" s="16" t="s">
        <v>14</v>
      </c>
      <c r="F2134" s="16" t="s">
        <v>15</v>
      </c>
      <c r="G2134" s="17">
        <v>40000</v>
      </c>
      <c r="H2134" s="17">
        <v>80000</v>
      </c>
      <c r="I2134" s="17">
        <v>2</v>
      </c>
    </row>
    <row r="2135" spans="1:9" x14ac:dyDescent="0.25">
      <c r="A2135" s="377"/>
      <c r="B2135" s="465"/>
      <c r="C2135" s="145" t="s">
        <v>1074</v>
      </c>
      <c r="D2135" s="146" t="s">
        <v>59</v>
      </c>
      <c r="E2135" s="12" t="s">
        <v>14</v>
      </c>
      <c r="F2135" s="12" t="s">
        <v>30</v>
      </c>
      <c r="G2135" s="15">
        <v>220</v>
      </c>
      <c r="H2135" s="15">
        <v>22000</v>
      </c>
      <c r="I2135" s="15">
        <v>100</v>
      </c>
    </row>
    <row r="2136" spans="1:9" x14ac:dyDescent="0.25">
      <c r="A2136" s="377"/>
      <c r="B2136" s="465"/>
      <c r="C2136" s="145" t="s">
        <v>1075</v>
      </c>
      <c r="D2136" s="146" t="s">
        <v>61</v>
      </c>
      <c r="E2136" s="12" t="s">
        <v>14</v>
      </c>
      <c r="F2136" s="12" t="s">
        <v>15</v>
      </c>
      <c r="G2136" s="15">
        <v>55</v>
      </c>
      <c r="H2136" s="15">
        <v>5500</v>
      </c>
      <c r="I2136" s="15">
        <v>100</v>
      </c>
    </row>
    <row r="2137" spans="1:9" x14ac:dyDescent="0.25">
      <c r="A2137" s="377"/>
      <c r="B2137" s="465">
        <v>4264</v>
      </c>
      <c r="C2137" s="145" t="s">
        <v>359</v>
      </c>
      <c r="D2137" s="146" t="s">
        <v>65</v>
      </c>
      <c r="E2137" s="12" t="s">
        <v>14</v>
      </c>
      <c r="F2137" s="12" t="s">
        <v>66</v>
      </c>
      <c r="G2137" s="15">
        <v>465.29</v>
      </c>
      <c r="H2137" s="15">
        <v>4142942.16</v>
      </c>
      <c r="I2137" s="15">
        <v>8904</v>
      </c>
    </row>
    <row r="2138" spans="1:9" x14ac:dyDescent="0.25">
      <c r="A2138" s="377"/>
      <c r="B2138" s="465">
        <v>4267</v>
      </c>
      <c r="C2138" s="145" t="s">
        <v>1076</v>
      </c>
      <c r="D2138" s="146" t="s">
        <v>1077</v>
      </c>
      <c r="E2138" s="12" t="s">
        <v>14</v>
      </c>
      <c r="F2138" s="12" t="s">
        <v>15</v>
      </c>
      <c r="G2138" s="15">
        <v>3500</v>
      </c>
      <c r="H2138" s="15">
        <v>70000</v>
      </c>
      <c r="I2138" s="15">
        <v>20</v>
      </c>
    </row>
    <row r="2139" spans="1:9" ht="30" x14ac:dyDescent="0.25">
      <c r="A2139" s="377"/>
      <c r="B2139" s="465"/>
      <c r="C2139" s="145" t="s">
        <v>1078</v>
      </c>
      <c r="D2139" s="146" t="s">
        <v>1079</v>
      </c>
      <c r="E2139" s="12" t="s">
        <v>14</v>
      </c>
      <c r="F2139" s="12" t="s">
        <v>15</v>
      </c>
      <c r="G2139" s="15">
        <v>850</v>
      </c>
      <c r="H2139" s="15">
        <v>25500</v>
      </c>
      <c r="I2139" s="15">
        <v>30</v>
      </c>
    </row>
    <row r="2140" spans="1:9" x14ac:dyDescent="0.25">
      <c r="A2140" s="377"/>
      <c r="B2140" s="465"/>
      <c r="C2140" s="145" t="s">
        <v>1080</v>
      </c>
      <c r="D2140" s="146" t="s">
        <v>82</v>
      </c>
      <c r="E2140" s="12" t="s">
        <v>14</v>
      </c>
      <c r="F2140" s="12" t="s">
        <v>15</v>
      </c>
      <c r="G2140" s="15">
        <v>120</v>
      </c>
      <c r="H2140" s="15">
        <v>41400</v>
      </c>
      <c r="I2140" s="15">
        <v>345</v>
      </c>
    </row>
    <row r="2141" spans="1:9" x14ac:dyDescent="0.25">
      <c r="A2141" s="377"/>
      <c r="B2141" s="465"/>
      <c r="C2141" s="145" t="s">
        <v>1081</v>
      </c>
      <c r="D2141" s="146" t="s">
        <v>416</v>
      </c>
      <c r="E2141" s="12" t="s">
        <v>14</v>
      </c>
      <c r="F2141" s="12" t="s">
        <v>15</v>
      </c>
      <c r="G2141" s="15">
        <v>150</v>
      </c>
      <c r="H2141" s="15">
        <v>60750</v>
      </c>
      <c r="I2141" s="15">
        <v>405</v>
      </c>
    </row>
    <row r="2142" spans="1:9" x14ac:dyDescent="0.25">
      <c r="A2142" s="377"/>
      <c r="B2142" s="465"/>
      <c r="C2142" s="145" t="s">
        <v>1082</v>
      </c>
      <c r="D2142" s="146" t="s">
        <v>1083</v>
      </c>
      <c r="E2142" s="12" t="s">
        <v>14</v>
      </c>
      <c r="F2142" s="12" t="s">
        <v>49</v>
      </c>
      <c r="G2142" s="15">
        <v>800</v>
      </c>
      <c r="H2142" s="15">
        <v>44000</v>
      </c>
      <c r="I2142" s="15">
        <v>55</v>
      </c>
    </row>
    <row r="2143" spans="1:9" ht="30" x14ac:dyDescent="0.25">
      <c r="A2143" s="377"/>
      <c r="B2143" s="465"/>
      <c r="C2143" s="145" t="s">
        <v>1084</v>
      </c>
      <c r="D2143" s="146" t="s">
        <v>426</v>
      </c>
      <c r="E2143" s="12" t="s">
        <v>14</v>
      </c>
      <c r="F2143" s="12" t="s">
        <v>49</v>
      </c>
      <c r="G2143" s="15">
        <v>1800</v>
      </c>
      <c r="H2143" s="15">
        <v>2700</v>
      </c>
      <c r="I2143" s="15">
        <v>1.5</v>
      </c>
    </row>
    <row r="2144" spans="1:9" x14ac:dyDescent="0.25">
      <c r="A2144" s="377"/>
      <c r="B2144" s="465"/>
      <c r="C2144" s="145" t="s">
        <v>1085</v>
      </c>
      <c r="D2144" s="146" t="s">
        <v>101</v>
      </c>
      <c r="E2144" s="12" t="s">
        <v>14</v>
      </c>
      <c r="F2144" s="12" t="s">
        <v>66</v>
      </c>
      <c r="G2144" s="15">
        <v>1000</v>
      </c>
      <c r="H2144" s="15">
        <v>20000</v>
      </c>
      <c r="I2144" s="15">
        <v>20</v>
      </c>
    </row>
    <row r="2145" spans="1:9" x14ac:dyDescent="0.25">
      <c r="A2145" s="377"/>
      <c r="B2145" s="465"/>
      <c r="C2145" s="145" t="s">
        <v>1086</v>
      </c>
      <c r="D2145" s="146" t="s">
        <v>103</v>
      </c>
      <c r="E2145" s="12" t="s">
        <v>14</v>
      </c>
      <c r="F2145" s="12" t="s">
        <v>66</v>
      </c>
      <c r="G2145" s="15">
        <v>1000</v>
      </c>
      <c r="H2145" s="15">
        <v>4500</v>
      </c>
      <c r="I2145" s="15">
        <v>4.5</v>
      </c>
    </row>
    <row r="2146" spans="1:9" x14ac:dyDescent="0.25">
      <c r="A2146" s="377"/>
      <c r="B2146" s="465"/>
      <c r="C2146" s="145" t="s">
        <v>1087</v>
      </c>
      <c r="D2146" s="146" t="s">
        <v>1088</v>
      </c>
      <c r="E2146" s="12" t="s">
        <v>14</v>
      </c>
      <c r="F2146" s="12" t="s">
        <v>15</v>
      </c>
      <c r="G2146" s="15">
        <v>400</v>
      </c>
      <c r="H2146" s="15">
        <v>3600</v>
      </c>
      <c r="I2146" s="15">
        <v>9</v>
      </c>
    </row>
    <row r="2147" spans="1:9" x14ac:dyDescent="0.25">
      <c r="A2147" s="377"/>
      <c r="B2147" s="465"/>
      <c r="C2147" s="145" t="s">
        <v>1089</v>
      </c>
      <c r="D2147" s="146" t="s">
        <v>107</v>
      </c>
      <c r="E2147" s="12" t="s">
        <v>14</v>
      </c>
      <c r="F2147" s="12" t="s">
        <v>15</v>
      </c>
      <c r="G2147" s="15">
        <v>1000</v>
      </c>
      <c r="H2147" s="15">
        <v>8000</v>
      </c>
      <c r="I2147" s="15">
        <v>8</v>
      </c>
    </row>
    <row r="2148" spans="1:9" x14ac:dyDescent="0.25">
      <c r="A2148" s="377"/>
      <c r="B2148" s="465"/>
      <c r="C2148" s="145" t="s">
        <v>1090</v>
      </c>
      <c r="D2148" s="146" t="s">
        <v>723</v>
      </c>
      <c r="E2148" s="12" t="s">
        <v>14</v>
      </c>
      <c r="F2148" s="12" t="s">
        <v>15</v>
      </c>
      <c r="G2148" s="15">
        <v>3250</v>
      </c>
      <c r="H2148" s="15">
        <v>19500</v>
      </c>
      <c r="I2148" s="15">
        <v>6</v>
      </c>
    </row>
    <row r="2149" spans="1:9" x14ac:dyDescent="0.25">
      <c r="A2149" s="377"/>
      <c r="B2149" s="465">
        <v>5121</v>
      </c>
      <c r="C2149" s="145" t="s">
        <v>1091</v>
      </c>
      <c r="D2149" s="146" t="s">
        <v>1092</v>
      </c>
      <c r="E2149" s="12" t="s">
        <v>14</v>
      </c>
      <c r="F2149" s="12" t="s">
        <v>15</v>
      </c>
      <c r="G2149" s="15">
        <v>5100000</v>
      </c>
      <c r="H2149" s="15">
        <v>5100000</v>
      </c>
      <c r="I2149" s="15">
        <v>1</v>
      </c>
    </row>
    <row r="2150" spans="1:9" x14ac:dyDescent="0.25">
      <c r="A2150" s="377"/>
      <c r="B2150" s="465">
        <v>5122</v>
      </c>
      <c r="C2150" s="145" t="s">
        <v>1093</v>
      </c>
      <c r="D2150" s="146" t="s">
        <v>115</v>
      </c>
      <c r="E2150" s="12" t="s">
        <v>14</v>
      </c>
      <c r="F2150" s="12" t="s">
        <v>15</v>
      </c>
      <c r="G2150" s="15">
        <v>200000</v>
      </c>
      <c r="H2150" s="15">
        <v>400000</v>
      </c>
      <c r="I2150" s="15">
        <v>2</v>
      </c>
    </row>
    <row r="2151" spans="1:9" ht="30" x14ac:dyDescent="0.25">
      <c r="A2151" s="377"/>
      <c r="B2151" s="465"/>
      <c r="C2151" s="145" t="s">
        <v>1094</v>
      </c>
      <c r="D2151" s="146" t="s">
        <v>117</v>
      </c>
      <c r="E2151" s="12" t="s">
        <v>14</v>
      </c>
      <c r="F2151" s="12" t="s">
        <v>15</v>
      </c>
      <c r="G2151" s="15">
        <v>170000</v>
      </c>
      <c r="H2151" s="15">
        <v>340000</v>
      </c>
      <c r="I2151" s="15">
        <v>2</v>
      </c>
    </row>
    <row r="2152" spans="1:9" x14ac:dyDescent="0.25">
      <c r="A2152" s="377"/>
      <c r="B2152" s="465"/>
      <c r="C2152" s="145" t="s">
        <v>1095</v>
      </c>
      <c r="D2152" s="146" t="s">
        <v>466</v>
      </c>
      <c r="E2152" s="12" t="s">
        <v>14</v>
      </c>
      <c r="F2152" s="12" t="s">
        <v>15</v>
      </c>
      <c r="G2152" s="15">
        <v>40000</v>
      </c>
      <c r="H2152" s="15">
        <v>80000</v>
      </c>
      <c r="I2152" s="15">
        <v>2</v>
      </c>
    </row>
    <row r="2153" spans="1:9" x14ac:dyDescent="0.25">
      <c r="A2153" s="377"/>
      <c r="B2153" s="465"/>
      <c r="C2153" s="145" t="s">
        <v>1096</v>
      </c>
      <c r="D2153" s="146" t="s">
        <v>1097</v>
      </c>
      <c r="E2153" s="12" t="s">
        <v>14</v>
      </c>
      <c r="F2153" s="12" t="s">
        <v>15</v>
      </c>
      <c r="G2153" s="15">
        <v>100000</v>
      </c>
      <c r="H2153" s="15">
        <v>400000</v>
      </c>
      <c r="I2153" s="15">
        <v>4</v>
      </c>
    </row>
    <row r="2154" spans="1:9" x14ac:dyDescent="0.25">
      <c r="A2154" s="377"/>
      <c r="B2154" s="467" t="s">
        <v>154</v>
      </c>
      <c r="C2154" s="467"/>
      <c r="D2154" s="467"/>
      <c r="E2154" s="467"/>
      <c r="F2154" s="467"/>
      <c r="G2154" s="467"/>
      <c r="H2154" s="75">
        <v>60000000</v>
      </c>
      <c r="I2154" s="75"/>
    </row>
    <row r="2155" spans="1:9" s="8" customFormat="1" x14ac:dyDescent="0.25">
      <c r="A2155" s="377"/>
      <c r="B2155" s="466">
        <v>5112</v>
      </c>
      <c r="C2155" s="143">
        <v>45210000</v>
      </c>
      <c r="D2155" s="144" t="s">
        <v>1098</v>
      </c>
      <c r="E2155" s="16" t="s">
        <v>126</v>
      </c>
      <c r="F2155" s="16" t="s">
        <v>121</v>
      </c>
      <c r="G2155" s="17">
        <v>60000000</v>
      </c>
      <c r="H2155" s="17">
        <v>60000000</v>
      </c>
      <c r="I2155" s="17">
        <v>1</v>
      </c>
    </row>
    <row r="2156" spans="1:9" x14ac:dyDescent="0.25">
      <c r="A2156" s="377"/>
      <c r="B2156" s="467" t="s">
        <v>118</v>
      </c>
      <c r="C2156" s="467"/>
      <c r="D2156" s="467"/>
      <c r="E2156" s="467"/>
      <c r="F2156" s="467"/>
      <c r="G2156" s="467"/>
      <c r="H2156" s="75">
        <v>6788986</v>
      </c>
      <c r="I2156" s="75"/>
    </row>
    <row r="2157" spans="1:9" s="8" customFormat="1" x14ac:dyDescent="0.25">
      <c r="A2157" s="377"/>
      <c r="B2157" s="466">
        <v>4213</v>
      </c>
      <c r="C2157" s="143">
        <v>65111100</v>
      </c>
      <c r="D2157" s="144" t="s">
        <v>123</v>
      </c>
      <c r="E2157" s="16" t="s">
        <v>120</v>
      </c>
      <c r="F2157" s="16" t="s">
        <v>474</v>
      </c>
      <c r="G2157" s="17">
        <v>180</v>
      </c>
      <c r="H2157" s="17">
        <v>499985.99999999994</v>
      </c>
      <c r="I2157" s="17">
        <v>2777.7</v>
      </c>
    </row>
    <row r="2158" spans="1:9" ht="30" x14ac:dyDescent="0.25">
      <c r="A2158" s="377"/>
      <c r="B2158" s="465">
        <v>4214</v>
      </c>
      <c r="C2158" s="145" t="s">
        <v>1099</v>
      </c>
      <c r="D2158" s="146" t="s">
        <v>128</v>
      </c>
      <c r="E2158" s="12" t="s">
        <v>120</v>
      </c>
      <c r="F2158" s="12" t="s">
        <v>121</v>
      </c>
      <c r="G2158" s="15">
        <v>1000000</v>
      </c>
      <c r="H2158" s="15">
        <v>1000000</v>
      </c>
      <c r="I2158" s="15">
        <v>1</v>
      </c>
    </row>
    <row r="2159" spans="1:9" ht="30" x14ac:dyDescent="0.25">
      <c r="A2159" s="377"/>
      <c r="B2159" s="465"/>
      <c r="C2159" s="145" t="s">
        <v>1100</v>
      </c>
      <c r="D2159" s="146" t="s">
        <v>130</v>
      </c>
      <c r="E2159" s="12" t="s">
        <v>14</v>
      </c>
      <c r="F2159" s="12" t="s">
        <v>121</v>
      </c>
      <c r="G2159" s="15">
        <v>574200</v>
      </c>
      <c r="H2159" s="15">
        <v>574200</v>
      </c>
      <c r="I2159" s="15">
        <v>1</v>
      </c>
    </row>
    <row r="2160" spans="1:9" s="8" customFormat="1" ht="30" x14ac:dyDescent="0.25">
      <c r="A2160" s="377"/>
      <c r="B2160" s="465"/>
      <c r="C2160" s="143">
        <v>64211130</v>
      </c>
      <c r="D2160" s="144" t="s">
        <v>131</v>
      </c>
      <c r="E2160" s="16" t="s">
        <v>120</v>
      </c>
      <c r="F2160" s="16" t="s">
        <v>121</v>
      </c>
      <c r="G2160" s="17">
        <v>784800</v>
      </c>
      <c r="H2160" s="17">
        <v>784800</v>
      </c>
      <c r="I2160" s="17">
        <v>1</v>
      </c>
    </row>
    <row r="2161" spans="1:9" ht="30" x14ac:dyDescent="0.25">
      <c r="A2161" s="377"/>
      <c r="B2161" s="465"/>
      <c r="C2161" s="145" t="s">
        <v>1101</v>
      </c>
      <c r="D2161" s="146" t="s">
        <v>133</v>
      </c>
      <c r="E2161" s="12" t="s">
        <v>14</v>
      </c>
      <c r="F2161" s="12" t="s">
        <v>121</v>
      </c>
      <c r="G2161" s="15">
        <v>36000</v>
      </c>
      <c r="H2161" s="15">
        <v>36000</v>
      </c>
      <c r="I2161" s="15">
        <v>1</v>
      </c>
    </row>
    <row r="2162" spans="1:9" s="8" customFormat="1" ht="45" x14ac:dyDescent="0.25">
      <c r="A2162" s="377"/>
      <c r="B2162" s="466">
        <v>4215</v>
      </c>
      <c r="C2162" s="143">
        <v>66511170</v>
      </c>
      <c r="D2162" s="144" t="s">
        <v>1102</v>
      </c>
      <c r="E2162" s="16" t="s">
        <v>120</v>
      </c>
      <c r="F2162" s="16" t="s">
        <v>15</v>
      </c>
      <c r="G2162" s="17">
        <v>100000</v>
      </c>
      <c r="H2162" s="17">
        <v>100000</v>
      </c>
      <c r="I2162" s="17">
        <v>1</v>
      </c>
    </row>
    <row r="2163" spans="1:9" s="8" customFormat="1" ht="45" x14ac:dyDescent="0.25">
      <c r="A2163" s="377"/>
      <c r="B2163" s="466"/>
      <c r="C2163" s="143">
        <v>66511170</v>
      </c>
      <c r="D2163" s="144" t="s">
        <v>1103</v>
      </c>
      <c r="E2163" s="16" t="s">
        <v>120</v>
      </c>
      <c r="F2163" s="16" t="s">
        <v>15</v>
      </c>
      <c r="G2163" s="17">
        <v>100000</v>
      </c>
      <c r="H2163" s="17">
        <v>100000</v>
      </c>
      <c r="I2163" s="17">
        <v>1</v>
      </c>
    </row>
    <row r="2164" spans="1:9" s="8" customFormat="1" x14ac:dyDescent="0.25">
      <c r="A2164" s="377"/>
      <c r="B2164" s="466">
        <v>4222</v>
      </c>
      <c r="C2164" s="143">
        <v>79991200</v>
      </c>
      <c r="D2164" s="144" t="s">
        <v>483</v>
      </c>
      <c r="E2164" s="16" t="s">
        <v>120</v>
      </c>
      <c r="F2164" s="16" t="s">
        <v>121</v>
      </c>
      <c r="G2164" s="17">
        <v>1000000</v>
      </c>
      <c r="H2164" s="17">
        <v>1000000</v>
      </c>
      <c r="I2164" s="17">
        <v>1</v>
      </c>
    </row>
    <row r="2165" spans="1:9" s="8" customFormat="1" ht="30" x14ac:dyDescent="0.25">
      <c r="A2165" s="377"/>
      <c r="B2165" s="466">
        <v>4232</v>
      </c>
      <c r="C2165" s="143">
        <v>72261160</v>
      </c>
      <c r="D2165" s="144" t="s">
        <v>140</v>
      </c>
      <c r="E2165" s="16" t="s">
        <v>14</v>
      </c>
      <c r="F2165" s="16" t="s">
        <v>121</v>
      </c>
      <c r="G2165" s="17">
        <v>234000</v>
      </c>
      <c r="H2165" s="17">
        <v>234000</v>
      </c>
      <c r="I2165" s="17">
        <v>1</v>
      </c>
    </row>
    <row r="2166" spans="1:9" ht="30" x14ac:dyDescent="0.25">
      <c r="A2166" s="377"/>
      <c r="B2166" s="465">
        <v>4234</v>
      </c>
      <c r="C2166" s="145" t="s">
        <v>1104</v>
      </c>
      <c r="D2166" s="146" t="s">
        <v>1105</v>
      </c>
      <c r="E2166" s="12" t="s">
        <v>14</v>
      </c>
      <c r="F2166" s="12" t="s">
        <v>121</v>
      </c>
      <c r="G2166" s="15">
        <v>50000</v>
      </c>
      <c r="H2166" s="15">
        <v>50000</v>
      </c>
      <c r="I2166" s="15">
        <v>1</v>
      </c>
    </row>
    <row r="2167" spans="1:9" ht="30" x14ac:dyDescent="0.25">
      <c r="A2167" s="377"/>
      <c r="B2167" s="465"/>
      <c r="C2167" s="145" t="s">
        <v>1106</v>
      </c>
      <c r="D2167" s="146" t="s">
        <v>1105</v>
      </c>
      <c r="E2167" s="12" t="s">
        <v>14</v>
      </c>
      <c r="F2167" s="12" t="s">
        <v>121</v>
      </c>
      <c r="G2167" s="15">
        <v>10000</v>
      </c>
      <c r="H2167" s="15">
        <v>10000</v>
      </c>
      <c r="I2167" s="15">
        <v>1</v>
      </c>
    </row>
    <row r="2168" spans="1:9" s="8" customFormat="1" ht="30" x14ac:dyDescent="0.25">
      <c r="A2168" s="377"/>
      <c r="B2168" s="466">
        <v>4237</v>
      </c>
      <c r="C2168" s="143">
        <v>79111200</v>
      </c>
      <c r="D2168" s="144" t="s">
        <v>141</v>
      </c>
      <c r="E2168" s="16" t="s">
        <v>120</v>
      </c>
      <c r="F2168" s="16" t="s">
        <v>121</v>
      </c>
      <c r="G2168" s="17">
        <v>1000000</v>
      </c>
      <c r="H2168" s="17">
        <v>1000000</v>
      </c>
      <c r="I2168" s="17">
        <v>1</v>
      </c>
    </row>
    <row r="2169" spans="1:9" ht="30" x14ac:dyDescent="0.25">
      <c r="A2169" s="377"/>
      <c r="B2169" s="465">
        <v>4252</v>
      </c>
      <c r="C2169" s="145" t="s">
        <v>1107</v>
      </c>
      <c r="D2169" s="146" t="s">
        <v>144</v>
      </c>
      <c r="E2169" s="12" t="s">
        <v>126</v>
      </c>
      <c r="F2169" s="12" t="s">
        <v>121</v>
      </c>
      <c r="G2169" s="15">
        <v>500000</v>
      </c>
      <c r="H2169" s="15">
        <v>500000</v>
      </c>
      <c r="I2169" s="15">
        <v>1</v>
      </c>
    </row>
    <row r="2170" spans="1:9" ht="30" x14ac:dyDescent="0.25">
      <c r="A2170" s="377"/>
      <c r="B2170" s="465"/>
      <c r="C2170" s="145" t="s">
        <v>1108</v>
      </c>
      <c r="D2170" s="146" t="s">
        <v>144</v>
      </c>
      <c r="E2170" s="12" t="s">
        <v>126</v>
      </c>
      <c r="F2170" s="12" t="s">
        <v>121</v>
      </c>
      <c r="G2170" s="15">
        <v>600000</v>
      </c>
      <c r="H2170" s="15">
        <v>600000</v>
      </c>
      <c r="I2170" s="15">
        <v>1</v>
      </c>
    </row>
    <row r="2171" spans="1:9" ht="75" x14ac:dyDescent="0.25">
      <c r="A2171" s="377"/>
      <c r="B2171" s="465"/>
      <c r="C2171" s="145" t="s">
        <v>1109</v>
      </c>
      <c r="D2171" s="146" t="s">
        <v>1110</v>
      </c>
      <c r="E2171" s="12" t="s">
        <v>149</v>
      </c>
      <c r="F2171" s="12" t="s">
        <v>121</v>
      </c>
      <c r="G2171" s="15">
        <v>100000</v>
      </c>
      <c r="H2171" s="15">
        <v>100000</v>
      </c>
      <c r="I2171" s="15">
        <v>1</v>
      </c>
    </row>
    <row r="2172" spans="1:9" ht="75" x14ac:dyDescent="0.25">
      <c r="A2172" s="377"/>
      <c r="B2172" s="465"/>
      <c r="C2172" s="145" t="s">
        <v>1111</v>
      </c>
      <c r="D2172" s="146" t="s">
        <v>1112</v>
      </c>
      <c r="E2172" s="12" t="s">
        <v>149</v>
      </c>
      <c r="F2172" s="12" t="s">
        <v>121</v>
      </c>
      <c r="G2172" s="15">
        <v>104000</v>
      </c>
      <c r="H2172" s="15">
        <v>104000</v>
      </c>
      <c r="I2172" s="15">
        <v>1</v>
      </c>
    </row>
    <row r="2173" spans="1:9" ht="75" x14ac:dyDescent="0.25">
      <c r="A2173" s="377"/>
      <c r="B2173" s="465"/>
      <c r="C2173" s="145" t="s">
        <v>1113</v>
      </c>
      <c r="D2173" s="146" t="s">
        <v>1114</v>
      </c>
      <c r="E2173" s="12" t="s">
        <v>149</v>
      </c>
      <c r="F2173" s="12" t="s">
        <v>121</v>
      </c>
      <c r="G2173" s="15">
        <v>96000</v>
      </c>
      <c r="H2173" s="15">
        <v>96000</v>
      </c>
      <c r="I2173" s="15">
        <v>1</v>
      </c>
    </row>
    <row r="2174" spans="1:9" x14ac:dyDescent="0.25">
      <c r="A2174" s="377"/>
      <c r="B2174" s="383" t="s">
        <v>1115</v>
      </c>
      <c r="C2174" s="383"/>
      <c r="D2174" s="383"/>
      <c r="E2174" s="383"/>
      <c r="F2174" s="383"/>
      <c r="G2174" s="383"/>
      <c r="H2174" s="2">
        <v>500000</v>
      </c>
      <c r="I2174" s="2"/>
    </row>
    <row r="2175" spans="1:9" x14ac:dyDescent="0.25">
      <c r="A2175" s="377"/>
      <c r="B2175" s="467" t="s">
        <v>118</v>
      </c>
      <c r="C2175" s="467"/>
      <c r="D2175" s="467"/>
      <c r="E2175" s="467"/>
      <c r="F2175" s="467"/>
      <c r="G2175" s="467"/>
      <c r="H2175" s="75">
        <v>500000</v>
      </c>
      <c r="I2175" s="75"/>
    </row>
    <row r="2176" spans="1:9" ht="60" x14ac:dyDescent="0.25">
      <c r="A2176" s="377"/>
      <c r="B2176" s="465">
        <v>4239</v>
      </c>
      <c r="C2176" s="145" t="s">
        <v>1116</v>
      </c>
      <c r="D2176" s="146" t="s">
        <v>804</v>
      </c>
      <c r="E2176" s="12" t="s">
        <v>14</v>
      </c>
      <c r="F2176" s="12" t="s">
        <v>121</v>
      </c>
      <c r="G2176" s="15">
        <v>500000</v>
      </c>
      <c r="H2176" s="15">
        <v>500000</v>
      </c>
      <c r="I2176" s="15">
        <v>1</v>
      </c>
    </row>
    <row r="2177" spans="1:9" x14ac:dyDescent="0.25">
      <c r="A2177" s="377"/>
      <c r="B2177" s="383" t="s">
        <v>1117</v>
      </c>
      <c r="C2177" s="383"/>
      <c r="D2177" s="383"/>
      <c r="E2177" s="383"/>
      <c r="F2177" s="383"/>
      <c r="G2177" s="383"/>
      <c r="H2177" s="2">
        <v>34500000</v>
      </c>
      <c r="I2177" s="2"/>
    </row>
    <row r="2178" spans="1:9" x14ac:dyDescent="0.25">
      <c r="A2178" s="377"/>
      <c r="B2178" s="467" t="s">
        <v>154</v>
      </c>
      <c r="C2178" s="467"/>
      <c r="D2178" s="467"/>
      <c r="E2178" s="467"/>
      <c r="F2178" s="467"/>
      <c r="G2178" s="467"/>
      <c r="H2178" s="75">
        <v>34500000</v>
      </c>
      <c r="I2178" s="75"/>
    </row>
    <row r="2179" spans="1:9" s="8" customFormat="1" ht="30" x14ac:dyDescent="0.25">
      <c r="A2179" s="377"/>
      <c r="B2179" s="466">
        <v>5113</v>
      </c>
      <c r="C2179" s="143">
        <v>45231110</v>
      </c>
      <c r="D2179" s="144" t="s">
        <v>1118</v>
      </c>
      <c r="E2179" s="16" t="s">
        <v>126</v>
      </c>
      <c r="F2179" s="16" t="s">
        <v>121</v>
      </c>
      <c r="G2179" s="17">
        <v>34500000</v>
      </c>
      <c r="H2179" s="17">
        <v>34500000</v>
      </c>
      <c r="I2179" s="17">
        <v>1</v>
      </c>
    </row>
    <row r="2180" spans="1:9" x14ac:dyDescent="0.25">
      <c r="A2180" s="377"/>
      <c r="B2180" s="383" t="s">
        <v>956</v>
      </c>
      <c r="C2180" s="383"/>
      <c r="D2180" s="383"/>
      <c r="E2180" s="383"/>
      <c r="F2180" s="383"/>
      <c r="G2180" s="383"/>
      <c r="H2180" s="2">
        <v>10085000</v>
      </c>
      <c r="I2180" s="2"/>
    </row>
    <row r="2181" spans="1:9" x14ac:dyDescent="0.25">
      <c r="A2181" s="377"/>
      <c r="B2181" s="467" t="s">
        <v>154</v>
      </c>
      <c r="C2181" s="467"/>
      <c r="D2181" s="467"/>
      <c r="E2181" s="467"/>
      <c r="F2181" s="467"/>
      <c r="G2181" s="467"/>
      <c r="H2181" s="75">
        <v>4985000</v>
      </c>
      <c r="I2181" s="75"/>
    </row>
    <row r="2182" spans="1:9" ht="30" x14ac:dyDescent="0.25">
      <c r="A2182" s="377"/>
      <c r="B2182" s="465">
        <v>4861</v>
      </c>
      <c r="C2182" s="145" t="s">
        <v>1119</v>
      </c>
      <c r="D2182" s="146" t="s">
        <v>171</v>
      </c>
      <c r="E2182" s="12" t="s">
        <v>149</v>
      </c>
      <c r="F2182" s="12" t="s">
        <v>121</v>
      </c>
      <c r="G2182" s="15">
        <v>4900000</v>
      </c>
      <c r="H2182" s="15">
        <v>4900000</v>
      </c>
      <c r="I2182" s="15">
        <v>1</v>
      </c>
    </row>
    <row r="2183" spans="1:9" s="8" customFormat="1" x14ac:dyDescent="0.25">
      <c r="A2183" s="377"/>
      <c r="B2183" s="465"/>
      <c r="C2183" s="143">
        <v>45441140</v>
      </c>
      <c r="D2183" s="144" t="s">
        <v>1120</v>
      </c>
      <c r="E2183" s="16" t="s">
        <v>126</v>
      </c>
      <c r="F2183" s="16" t="s">
        <v>121</v>
      </c>
      <c r="G2183" s="17">
        <v>85000</v>
      </c>
      <c r="H2183" s="17">
        <v>85000</v>
      </c>
      <c r="I2183" s="17">
        <v>1</v>
      </c>
    </row>
    <row r="2184" spans="1:9" x14ac:dyDescent="0.25">
      <c r="A2184" s="377"/>
      <c r="B2184" s="467" t="s">
        <v>118</v>
      </c>
      <c r="C2184" s="467"/>
      <c r="D2184" s="467"/>
      <c r="E2184" s="467"/>
      <c r="F2184" s="467"/>
      <c r="G2184" s="467"/>
      <c r="H2184" s="75">
        <v>5100000</v>
      </c>
      <c r="I2184" s="75"/>
    </row>
    <row r="2185" spans="1:9" ht="30" x14ac:dyDescent="0.25">
      <c r="A2185" s="377"/>
      <c r="B2185" s="465">
        <v>4861</v>
      </c>
      <c r="C2185" s="145" t="s">
        <v>1121</v>
      </c>
      <c r="D2185" s="146" t="s">
        <v>213</v>
      </c>
      <c r="E2185" s="12" t="s">
        <v>149</v>
      </c>
      <c r="F2185" s="12" t="s">
        <v>121</v>
      </c>
      <c r="G2185" s="15">
        <v>5000000</v>
      </c>
      <c r="H2185" s="15">
        <v>5000000</v>
      </c>
      <c r="I2185" s="15">
        <v>1</v>
      </c>
    </row>
    <row r="2186" spans="1:9" s="8" customFormat="1" ht="45" x14ac:dyDescent="0.25">
      <c r="A2186" s="377"/>
      <c r="B2186" s="465"/>
      <c r="C2186" s="143">
        <v>71351540</v>
      </c>
      <c r="D2186" s="144" t="s">
        <v>1122</v>
      </c>
      <c r="E2186" s="16" t="s">
        <v>172</v>
      </c>
      <c r="F2186" s="16" t="s">
        <v>121</v>
      </c>
      <c r="G2186" s="17">
        <v>100000</v>
      </c>
      <c r="H2186" s="17">
        <v>100000</v>
      </c>
      <c r="I2186" s="17">
        <v>1</v>
      </c>
    </row>
    <row r="2187" spans="1:9" x14ac:dyDescent="0.25">
      <c r="A2187" s="377"/>
      <c r="B2187" s="383" t="s">
        <v>642</v>
      </c>
      <c r="C2187" s="383"/>
      <c r="D2187" s="383"/>
      <c r="E2187" s="383"/>
      <c r="F2187" s="383"/>
      <c r="G2187" s="383"/>
      <c r="H2187" s="2">
        <v>350000</v>
      </c>
      <c r="I2187" s="2"/>
    </row>
    <row r="2188" spans="1:9" x14ac:dyDescent="0.25">
      <c r="A2188" s="377"/>
      <c r="B2188" s="467" t="s">
        <v>118</v>
      </c>
      <c r="C2188" s="467"/>
      <c r="D2188" s="467"/>
      <c r="E2188" s="467"/>
      <c r="F2188" s="467"/>
      <c r="G2188" s="467"/>
      <c r="H2188" s="75">
        <v>350000</v>
      </c>
      <c r="I2188" s="75"/>
    </row>
    <row r="2189" spans="1:9" ht="30" x14ac:dyDescent="0.25">
      <c r="A2189" s="377"/>
      <c r="B2189" s="465">
        <v>4239</v>
      </c>
      <c r="C2189" s="145" t="s">
        <v>1123</v>
      </c>
      <c r="D2189" s="146" t="s">
        <v>1124</v>
      </c>
      <c r="E2189" s="12" t="s">
        <v>120</v>
      </c>
      <c r="F2189" s="12" t="s">
        <v>121</v>
      </c>
      <c r="G2189" s="15">
        <v>350000</v>
      </c>
      <c r="H2189" s="15">
        <v>350000</v>
      </c>
      <c r="I2189" s="15">
        <v>1</v>
      </c>
    </row>
    <row r="2190" spans="1:9" x14ac:dyDescent="0.25">
      <c r="A2190" s="377"/>
      <c r="B2190" s="472" t="s">
        <v>301</v>
      </c>
      <c r="C2190" s="472"/>
      <c r="D2190" s="472"/>
      <c r="E2190" s="472"/>
      <c r="F2190" s="472"/>
      <c r="G2190" s="472"/>
      <c r="H2190" s="2">
        <v>269680898.15999997</v>
      </c>
      <c r="I2190" s="2"/>
    </row>
    <row r="2191" spans="1:9" x14ac:dyDescent="0.25">
      <c r="B2191" s="22"/>
      <c r="C2191" s="141"/>
      <c r="D2191" s="141"/>
      <c r="E2191" s="22"/>
      <c r="F2191" s="22"/>
      <c r="G2191" s="23"/>
      <c r="H2191" s="23"/>
      <c r="I2191" s="23"/>
    </row>
    <row r="2192" spans="1:9" ht="38.25" customHeight="1" x14ac:dyDescent="0.25">
      <c r="A2192" s="377" t="s">
        <v>5523</v>
      </c>
      <c r="B2192" s="398" t="s">
        <v>1125</v>
      </c>
      <c r="C2192" s="398"/>
      <c r="D2192" s="398"/>
      <c r="E2192" s="398"/>
      <c r="F2192" s="398"/>
      <c r="G2192" s="398"/>
      <c r="H2192" s="398"/>
      <c r="I2192" s="398"/>
    </row>
    <row r="2193" spans="1:9" x14ac:dyDescent="0.25">
      <c r="A2193" s="377"/>
      <c r="B2193" s="13"/>
      <c r="C2193" s="142"/>
      <c r="D2193" s="142"/>
      <c r="E2193" s="13"/>
      <c r="F2193" s="13"/>
      <c r="G2193" s="75"/>
      <c r="H2193" s="75"/>
      <c r="I2193" s="75"/>
    </row>
    <row r="2194" spans="1:9" x14ac:dyDescent="0.25">
      <c r="A2194" s="377"/>
      <c r="B2194" s="467" t="s">
        <v>1</v>
      </c>
      <c r="C2194" s="468" t="s">
        <v>2</v>
      </c>
      <c r="D2194" s="468"/>
      <c r="E2194" s="467" t="s">
        <v>3</v>
      </c>
      <c r="F2194" s="467" t="s">
        <v>4</v>
      </c>
      <c r="G2194" s="404" t="s">
        <v>5</v>
      </c>
      <c r="H2194" s="404" t="s">
        <v>6</v>
      </c>
      <c r="I2194" s="404" t="s">
        <v>7</v>
      </c>
    </row>
    <row r="2195" spans="1:9" ht="60" x14ac:dyDescent="0.25">
      <c r="A2195" s="377"/>
      <c r="B2195" s="467"/>
      <c r="C2195" s="142" t="s">
        <v>8</v>
      </c>
      <c r="D2195" s="142" t="s">
        <v>9</v>
      </c>
      <c r="E2195" s="467"/>
      <c r="F2195" s="467"/>
      <c r="G2195" s="404"/>
      <c r="H2195" s="404"/>
      <c r="I2195" s="404"/>
    </row>
    <row r="2196" spans="1:9" x14ac:dyDescent="0.25">
      <c r="A2196" s="377"/>
      <c r="B2196" s="13"/>
      <c r="C2196" s="142">
        <v>1</v>
      </c>
      <c r="D2196" s="142">
        <v>2</v>
      </c>
      <c r="E2196" s="13">
        <v>3</v>
      </c>
      <c r="F2196" s="13">
        <v>4</v>
      </c>
      <c r="G2196" s="75">
        <v>5</v>
      </c>
      <c r="H2196" s="75">
        <v>6</v>
      </c>
      <c r="I2196" s="75">
        <v>7</v>
      </c>
    </row>
    <row r="2197" spans="1:9" x14ac:dyDescent="0.25">
      <c r="A2197" s="377"/>
      <c r="B2197" s="383" t="s">
        <v>10</v>
      </c>
      <c r="C2197" s="383"/>
      <c r="D2197" s="383"/>
      <c r="E2197" s="383"/>
      <c r="F2197" s="383"/>
      <c r="G2197" s="383"/>
      <c r="H2197" s="2">
        <v>72119645.5</v>
      </c>
      <c r="I2197" s="2"/>
    </row>
    <row r="2198" spans="1:9" x14ac:dyDescent="0.25">
      <c r="A2198" s="377"/>
      <c r="B2198" s="467" t="s">
        <v>11</v>
      </c>
      <c r="C2198" s="467"/>
      <c r="D2198" s="467"/>
      <c r="E2198" s="467"/>
      <c r="F2198" s="467"/>
      <c r="G2198" s="467"/>
      <c r="H2198" s="75">
        <v>34148094.5</v>
      </c>
      <c r="I2198" s="75"/>
    </row>
    <row r="2199" spans="1:9" x14ac:dyDescent="0.25">
      <c r="A2199" s="377"/>
      <c r="B2199" s="465">
        <v>4261</v>
      </c>
      <c r="C2199" s="145" t="s">
        <v>1126</v>
      </c>
      <c r="D2199" s="146" t="s">
        <v>308</v>
      </c>
      <c r="E2199" s="12" t="s">
        <v>14</v>
      </c>
      <c r="F2199" s="12" t="s">
        <v>15</v>
      </c>
      <c r="G2199" s="15">
        <v>4000</v>
      </c>
      <c r="H2199" s="15">
        <v>12000</v>
      </c>
      <c r="I2199" s="15">
        <v>3</v>
      </c>
    </row>
    <row r="2200" spans="1:9" ht="30" x14ac:dyDescent="0.25">
      <c r="A2200" s="377"/>
      <c r="B2200" s="465"/>
      <c r="C2200" s="145" t="s">
        <v>1127</v>
      </c>
      <c r="D2200" s="146" t="s">
        <v>1128</v>
      </c>
      <c r="E2200" s="12" t="s">
        <v>14</v>
      </c>
      <c r="F2200" s="12" t="s">
        <v>15</v>
      </c>
      <c r="G2200" s="15">
        <v>225</v>
      </c>
      <c r="H2200" s="15">
        <v>14625</v>
      </c>
      <c r="I2200" s="15">
        <v>65</v>
      </c>
    </row>
    <row r="2201" spans="1:9" x14ac:dyDescent="0.25">
      <c r="A2201" s="377"/>
      <c r="B2201" s="465"/>
      <c r="C2201" s="145" t="s">
        <v>1129</v>
      </c>
      <c r="D2201" s="146" t="s">
        <v>13</v>
      </c>
      <c r="E2201" s="12" t="s">
        <v>14</v>
      </c>
      <c r="F2201" s="12" t="s">
        <v>15</v>
      </c>
      <c r="G2201" s="15">
        <v>1800</v>
      </c>
      <c r="H2201" s="15">
        <v>12600</v>
      </c>
      <c r="I2201" s="15">
        <v>7</v>
      </c>
    </row>
    <row r="2202" spans="1:9" x14ac:dyDescent="0.25">
      <c r="A2202" s="377"/>
      <c r="B2202" s="465"/>
      <c r="C2202" s="145" t="s">
        <v>1130</v>
      </c>
      <c r="D2202" s="146" t="s">
        <v>313</v>
      </c>
      <c r="E2202" s="12" t="s">
        <v>14</v>
      </c>
      <c r="F2202" s="12" t="s">
        <v>15</v>
      </c>
      <c r="G2202" s="15">
        <v>40</v>
      </c>
      <c r="H2202" s="15">
        <v>1400</v>
      </c>
      <c r="I2202" s="15">
        <v>35</v>
      </c>
    </row>
    <row r="2203" spans="1:9" x14ac:dyDescent="0.25">
      <c r="A2203" s="377"/>
      <c r="B2203" s="465"/>
      <c r="C2203" s="145" t="s">
        <v>1131</v>
      </c>
      <c r="D2203" s="146" t="s">
        <v>317</v>
      </c>
      <c r="E2203" s="12" t="s">
        <v>14</v>
      </c>
      <c r="F2203" s="12" t="s">
        <v>15</v>
      </c>
      <c r="G2203" s="15">
        <v>200</v>
      </c>
      <c r="H2203" s="15">
        <v>12000</v>
      </c>
      <c r="I2203" s="15">
        <v>60</v>
      </c>
    </row>
    <row r="2204" spans="1:9" x14ac:dyDescent="0.25">
      <c r="A2204" s="377"/>
      <c r="B2204" s="465"/>
      <c r="C2204" s="145" t="s">
        <v>1132</v>
      </c>
      <c r="D2204" s="146" t="s">
        <v>17</v>
      </c>
      <c r="E2204" s="12" t="s">
        <v>14</v>
      </c>
      <c r="F2204" s="12" t="s">
        <v>15</v>
      </c>
      <c r="G2204" s="15">
        <v>95</v>
      </c>
      <c r="H2204" s="15">
        <v>95000</v>
      </c>
      <c r="I2204" s="15">
        <v>1000</v>
      </c>
    </row>
    <row r="2205" spans="1:9" x14ac:dyDescent="0.25">
      <c r="A2205" s="377"/>
      <c r="B2205" s="465"/>
      <c r="C2205" s="145" t="s">
        <v>1133</v>
      </c>
      <c r="D2205" s="146" t="s">
        <v>653</v>
      </c>
      <c r="E2205" s="12" t="s">
        <v>14</v>
      </c>
      <c r="F2205" s="12" t="s">
        <v>15</v>
      </c>
      <c r="G2205" s="15">
        <v>200</v>
      </c>
      <c r="H2205" s="15">
        <v>20000</v>
      </c>
      <c r="I2205" s="15">
        <v>100</v>
      </c>
    </row>
    <row r="2206" spans="1:9" x14ac:dyDescent="0.25">
      <c r="A2206" s="377"/>
      <c r="B2206" s="465"/>
      <c r="C2206" s="145" t="s">
        <v>1134</v>
      </c>
      <c r="D2206" s="146" t="s">
        <v>19</v>
      </c>
      <c r="E2206" s="12" t="s">
        <v>14</v>
      </c>
      <c r="F2206" s="12" t="s">
        <v>15</v>
      </c>
      <c r="G2206" s="15">
        <v>195</v>
      </c>
      <c r="H2206" s="15">
        <v>9750</v>
      </c>
      <c r="I2206" s="15">
        <v>50</v>
      </c>
    </row>
    <row r="2207" spans="1:9" x14ac:dyDescent="0.25">
      <c r="A2207" s="377"/>
      <c r="B2207" s="465"/>
      <c r="C2207" s="145" t="s">
        <v>1135</v>
      </c>
      <c r="D2207" s="146" t="s">
        <v>320</v>
      </c>
      <c r="E2207" s="12" t="s">
        <v>14</v>
      </c>
      <c r="F2207" s="12" t="s">
        <v>15</v>
      </c>
      <c r="G2207" s="15">
        <v>85</v>
      </c>
      <c r="H2207" s="15">
        <v>1700</v>
      </c>
      <c r="I2207" s="15">
        <v>20</v>
      </c>
    </row>
    <row r="2208" spans="1:9" x14ac:dyDescent="0.25">
      <c r="A2208" s="377"/>
      <c r="B2208" s="465"/>
      <c r="C2208" s="145" t="s">
        <v>1136</v>
      </c>
      <c r="D2208" s="146" t="s">
        <v>1057</v>
      </c>
      <c r="E2208" s="12" t="s">
        <v>14</v>
      </c>
      <c r="F2208" s="12" t="s">
        <v>30</v>
      </c>
      <c r="G2208" s="15">
        <v>90</v>
      </c>
      <c r="H2208" s="15">
        <v>3600</v>
      </c>
      <c r="I2208" s="15">
        <v>40</v>
      </c>
    </row>
    <row r="2209" spans="1:9" ht="30" x14ac:dyDescent="0.25">
      <c r="A2209" s="377"/>
      <c r="B2209" s="465"/>
      <c r="C2209" s="145" t="s">
        <v>1137</v>
      </c>
      <c r="D2209" s="146" t="s">
        <v>1138</v>
      </c>
      <c r="E2209" s="12" t="s">
        <v>14</v>
      </c>
      <c r="F2209" s="12" t="s">
        <v>15</v>
      </c>
      <c r="G2209" s="15">
        <v>150</v>
      </c>
      <c r="H2209" s="15">
        <v>6000</v>
      </c>
      <c r="I2209" s="15">
        <v>40</v>
      </c>
    </row>
    <row r="2210" spans="1:9" ht="30" x14ac:dyDescent="0.25">
      <c r="A2210" s="377"/>
      <c r="B2210" s="465"/>
      <c r="C2210" s="145" t="s">
        <v>1139</v>
      </c>
      <c r="D2210" s="146" t="s">
        <v>1140</v>
      </c>
      <c r="E2210" s="12" t="s">
        <v>14</v>
      </c>
      <c r="F2210" s="12" t="s">
        <v>15</v>
      </c>
      <c r="G2210" s="15">
        <v>25</v>
      </c>
      <c r="H2210" s="15">
        <v>4000</v>
      </c>
      <c r="I2210" s="15">
        <v>160</v>
      </c>
    </row>
    <row r="2211" spans="1:9" x14ac:dyDescent="0.25">
      <c r="A2211" s="377"/>
      <c r="B2211" s="465"/>
      <c r="C2211" s="145" t="s">
        <v>1141</v>
      </c>
      <c r="D2211" s="146" t="s">
        <v>1142</v>
      </c>
      <c r="E2211" s="12" t="s">
        <v>14</v>
      </c>
      <c r="F2211" s="12" t="s">
        <v>15</v>
      </c>
      <c r="G2211" s="15">
        <v>120</v>
      </c>
      <c r="H2211" s="15">
        <v>2400</v>
      </c>
      <c r="I2211" s="15">
        <v>20</v>
      </c>
    </row>
    <row r="2212" spans="1:9" x14ac:dyDescent="0.25">
      <c r="A2212" s="377"/>
      <c r="B2212" s="465"/>
      <c r="C2212" s="145" t="s">
        <v>1143</v>
      </c>
      <c r="D2212" s="146" t="s">
        <v>1144</v>
      </c>
      <c r="E2212" s="12" t="s">
        <v>14</v>
      </c>
      <c r="F2212" s="12" t="s">
        <v>15</v>
      </c>
      <c r="G2212" s="15">
        <v>250</v>
      </c>
      <c r="H2212" s="15">
        <v>12500</v>
      </c>
      <c r="I2212" s="15">
        <v>50</v>
      </c>
    </row>
    <row r="2213" spans="1:9" ht="30" x14ac:dyDescent="0.25">
      <c r="A2213" s="377"/>
      <c r="B2213" s="465"/>
      <c r="C2213" s="145" t="s">
        <v>1145</v>
      </c>
      <c r="D2213" s="146" t="s">
        <v>1146</v>
      </c>
      <c r="E2213" s="12" t="s">
        <v>14</v>
      </c>
      <c r="F2213" s="12" t="s">
        <v>15</v>
      </c>
      <c r="G2213" s="15">
        <v>2000</v>
      </c>
      <c r="H2213" s="15">
        <v>20000</v>
      </c>
      <c r="I2213" s="15">
        <v>10</v>
      </c>
    </row>
    <row r="2214" spans="1:9" x14ac:dyDescent="0.25">
      <c r="A2214" s="377"/>
      <c r="B2214" s="465"/>
      <c r="C2214" s="145" t="s">
        <v>1147</v>
      </c>
      <c r="D2214" s="146" t="s">
        <v>329</v>
      </c>
      <c r="E2214" s="12" t="s">
        <v>14</v>
      </c>
      <c r="F2214" s="12" t="s">
        <v>30</v>
      </c>
      <c r="G2214" s="15">
        <v>70</v>
      </c>
      <c r="H2214" s="15">
        <v>21000</v>
      </c>
      <c r="I2214" s="15">
        <v>300</v>
      </c>
    </row>
    <row r="2215" spans="1:9" x14ac:dyDescent="0.25">
      <c r="A2215" s="377"/>
      <c r="B2215" s="465"/>
      <c r="C2215" s="145" t="s">
        <v>1148</v>
      </c>
      <c r="D2215" s="146" t="s">
        <v>34</v>
      </c>
      <c r="E2215" s="12" t="s">
        <v>14</v>
      </c>
      <c r="F2215" s="12" t="s">
        <v>30</v>
      </c>
      <c r="G2215" s="15">
        <v>110</v>
      </c>
      <c r="H2215" s="15">
        <v>13970</v>
      </c>
      <c r="I2215" s="15">
        <v>127</v>
      </c>
    </row>
    <row r="2216" spans="1:9" x14ac:dyDescent="0.25">
      <c r="A2216" s="377"/>
      <c r="B2216" s="465"/>
      <c r="C2216" s="145" t="s">
        <v>1149</v>
      </c>
      <c r="D2216" s="146" t="s">
        <v>1064</v>
      </c>
      <c r="E2216" s="12" t="s">
        <v>14</v>
      </c>
      <c r="F2216" s="12" t="s">
        <v>30</v>
      </c>
      <c r="G2216" s="15">
        <v>130</v>
      </c>
      <c r="H2216" s="15">
        <v>390</v>
      </c>
      <c r="I2216" s="15">
        <v>3</v>
      </c>
    </row>
    <row r="2217" spans="1:9" x14ac:dyDescent="0.25">
      <c r="A2217" s="377"/>
      <c r="B2217" s="465"/>
      <c r="C2217" s="145" t="s">
        <v>1150</v>
      </c>
      <c r="D2217" s="146" t="s">
        <v>667</v>
      </c>
      <c r="E2217" s="12" t="s">
        <v>14</v>
      </c>
      <c r="F2217" s="12" t="s">
        <v>15</v>
      </c>
      <c r="G2217" s="15">
        <v>85</v>
      </c>
      <c r="H2217" s="15">
        <v>17000</v>
      </c>
      <c r="I2217" s="15">
        <v>200</v>
      </c>
    </row>
    <row r="2218" spans="1:9" x14ac:dyDescent="0.25">
      <c r="A2218" s="377"/>
      <c r="B2218" s="465"/>
      <c r="C2218" s="145" t="s">
        <v>1151</v>
      </c>
      <c r="D2218" s="146" t="s">
        <v>666</v>
      </c>
      <c r="E2218" s="12" t="s">
        <v>14</v>
      </c>
      <c r="F2218" s="12" t="s">
        <v>15</v>
      </c>
      <c r="G2218" s="15">
        <v>220</v>
      </c>
      <c r="H2218" s="15">
        <v>22000</v>
      </c>
      <c r="I2218" s="15">
        <v>100</v>
      </c>
    </row>
    <row r="2219" spans="1:9" x14ac:dyDescent="0.25">
      <c r="A2219" s="377"/>
      <c r="B2219" s="465"/>
      <c r="C2219" s="145" t="s">
        <v>1152</v>
      </c>
      <c r="D2219" s="146" t="s">
        <v>1153</v>
      </c>
      <c r="E2219" s="12" t="s">
        <v>14</v>
      </c>
      <c r="F2219" s="12" t="s">
        <v>15</v>
      </c>
      <c r="G2219" s="15">
        <v>103</v>
      </c>
      <c r="H2219" s="15">
        <v>65817</v>
      </c>
      <c r="I2219" s="15">
        <v>639</v>
      </c>
    </row>
    <row r="2220" spans="1:9" x14ac:dyDescent="0.25">
      <c r="A2220" s="377"/>
      <c r="B2220" s="465"/>
      <c r="C2220" s="145" t="s">
        <v>1154</v>
      </c>
      <c r="D2220" s="146" t="s">
        <v>1155</v>
      </c>
      <c r="E2220" s="12" t="s">
        <v>14</v>
      </c>
      <c r="F2220" s="12" t="s">
        <v>15</v>
      </c>
      <c r="G2220" s="15">
        <v>600</v>
      </c>
      <c r="H2220" s="15">
        <v>108000</v>
      </c>
      <c r="I2220" s="15">
        <v>180</v>
      </c>
    </row>
    <row r="2221" spans="1:9" ht="30" x14ac:dyDescent="0.25">
      <c r="A2221" s="377"/>
      <c r="B2221" s="465"/>
      <c r="C2221" s="145" t="s">
        <v>1156</v>
      </c>
      <c r="D2221" s="146" t="s">
        <v>36</v>
      </c>
      <c r="E2221" s="12" t="s">
        <v>14</v>
      </c>
      <c r="F2221" s="12" t="s">
        <v>15</v>
      </c>
      <c r="G2221" s="15">
        <v>12</v>
      </c>
      <c r="H2221" s="15">
        <v>80400</v>
      </c>
      <c r="I2221" s="15">
        <v>6700</v>
      </c>
    </row>
    <row r="2222" spans="1:9" x14ac:dyDescent="0.25">
      <c r="A2222" s="377"/>
      <c r="B2222" s="465"/>
      <c r="C2222" s="145" t="s">
        <v>1157</v>
      </c>
      <c r="D2222" s="146" t="s">
        <v>38</v>
      </c>
      <c r="E2222" s="12" t="s">
        <v>14</v>
      </c>
      <c r="F2222" s="12" t="s">
        <v>15</v>
      </c>
      <c r="G2222" s="15">
        <v>60</v>
      </c>
      <c r="H2222" s="15">
        <v>30000</v>
      </c>
      <c r="I2222" s="15">
        <v>500</v>
      </c>
    </row>
    <row r="2223" spans="1:9" x14ac:dyDescent="0.25">
      <c r="A2223" s="377"/>
      <c r="B2223" s="465"/>
      <c r="C2223" s="145" t="s">
        <v>1158</v>
      </c>
      <c r="D2223" s="146" t="s">
        <v>40</v>
      </c>
      <c r="E2223" s="12" t="s">
        <v>14</v>
      </c>
      <c r="F2223" s="12" t="s">
        <v>15</v>
      </c>
      <c r="G2223" s="15">
        <v>90</v>
      </c>
      <c r="H2223" s="15">
        <v>45000</v>
      </c>
      <c r="I2223" s="15">
        <v>500</v>
      </c>
    </row>
    <row r="2224" spans="1:9" ht="30" x14ac:dyDescent="0.25">
      <c r="A2224" s="377"/>
      <c r="B2224" s="465"/>
      <c r="C2224" s="145" t="s">
        <v>1159</v>
      </c>
      <c r="D2224" s="146" t="s">
        <v>1160</v>
      </c>
      <c r="E2224" s="12" t="s">
        <v>14</v>
      </c>
      <c r="F2224" s="12" t="s">
        <v>15</v>
      </c>
      <c r="G2224" s="15">
        <v>4500</v>
      </c>
      <c r="H2224" s="15">
        <v>45000</v>
      </c>
      <c r="I2224" s="15">
        <v>10</v>
      </c>
    </row>
    <row r="2225" spans="1:9" x14ac:dyDescent="0.25">
      <c r="A2225" s="377"/>
      <c r="B2225" s="465"/>
      <c r="C2225" s="145" t="s">
        <v>1161</v>
      </c>
      <c r="D2225" s="146" t="s">
        <v>1162</v>
      </c>
      <c r="E2225" s="12" t="s">
        <v>14</v>
      </c>
      <c r="F2225" s="12" t="s">
        <v>15</v>
      </c>
      <c r="G2225" s="15">
        <v>250</v>
      </c>
      <c r="H2225" s="15">
        <v>12500</v>
      </c>
      <c r="I2225" s="15">
        <v>50</v>
      </c>
    </row>
    <row r="2226" spans="1:9" x14ac:dyDescent="0.25">
      <c r="A2226" s="377"/>
      <c r="B2226" s="465"/>
      <c r="C2226" s="145" t="s">
        <v>1163</v>
      </c>
      <c r="D2226" s="146" t="s">
        <v>677</v>
      </c>
      <c r="E2226" s="12" t="s">
        <v>14</v>
      </c>
      <c r="F2226" s="12" t="s">
        <v>15</v>
      </c>
      <c r="G2226" s="15">
        <v>1500</v>
      </c>
      <c r="H2226" s="15">
        <v>15000</v>
      </c>
      <c r="I2226" s="15">
        <v>10</v>
      </c>
    </row>
    <row r="2227" spans="1:9" x14ac:dyDescent="0.25">
      <c r="A2227" s="377"/>
      <c r="B2227" s="465"/>
      <c r="C2227" s="145" t="s">
        <v>1164</v>
      </c>
      <c r="D2227" s="146" t="s">
        <v>48</v>
      </c>
      <c r="E2227" s="12" t="s">
        <v>14</v>
      </c>
      <c r="F2227" s="12" t="s">
        <v>49</v>
      </c>
      <c r="G2227" s="15">
        <v>1100</v>
      </c>
      <c r="H2227" s="15">
        <v>2304500</v>
      </c>
      <c r="I2227" s="15">
        <v>2095</v>
      </c>
    </row>
    <row r="2228" spans="1:9" x14ac:dyDescent="0.25">
      <c r="A2228" s="377"/>
      <c r="B2228" s="465"/>
      <c r="C2228" s="145" t="s">
        <v>1165</v>
      </c>
      <c r="D2228" s="146" t="s">
        <v>51</v>
      </c>
      <c r="E2228" s="12" t="s">
        <v>14</v>
      </c>
      <c r="F2228" s="12" t="s">
        <v>49</v>
      </c>
      <c r="G2228" s="15">
        <v>1300</v>
      </c>
      <c r="H2228" s="15">
        <v>32500</v>
      </c>
      <c r="I2228" s="15">
        <v>25</v>
      </c>
    </row>
    <row r="2229" spans="1:9" ht="30" x14ac:dyDescent="0.25">
      <c r="A2229" s="377"/>
      <c r="B2229" s="465"/>
      <c r="C2229" s="145" t="s">
        <v>1166</v>
      </c>
      <c r="D2229" s="146" t="s">
        <v>53</v>
      </c>
      <c r="E2229" s="12" t="s">
        <v>14</v>
      </c>
      <c r="F2229" s="12" t="s">
        <v>15</v>
      </c>
      <c r="G2229" s="15">
        <v>930</v>
      </c>
      <c r="H2229" s="15">
        <v>37200</v>
      </c>
      <c r="I2229" s="15">
        <v>40</v>
      </c>
    </row>
    <row r="2230" spans="1:9" ht="30" x14ac:dyDescent="0.25">
      <c r="A2230" s="377"/>
      <c r="B2230" s="465"/>
      <c r="C2230" s="145" t="s">
        <v>1167</v>
      </c>
      <c r="D2230" s="146" t="s">
        <v>1168</v>
      </c>
      <c r="E2230" s="12" t="s">
        <v>14</v>
      </c>
      <c r="F2230" s="12" t="s">
        <v>15</v>
      </c>
      <c r="G2230" s="15">
        <v>1280</v>
      </c>
      <c r="H2230" s="15">
        <v>32000</v>
      </c>
      <c r="I2230" s="15">
        <v>25</v>
      </c>
    </row>
    <row r="2231" spans="1:9" x14ac:dyDescent="0.25">
      <c r="A2231" s="377"/>
      <c r="B2231" s="465"/>
      <c r="C2231" s="145" t="s">
        <v>1169</v>
      </c>
      <c r="D2231" s="146" t="s">
        <v>1170</v>
      </c>
      <c r="E2231" s="12" t="s">
        <v>14</v>
      </c>
      <c r="F2231" s="12" t="s">
        <v>15</v>
      </c>
      <c r="G2231" s="15">
        <v>7500</v>
      </c>
      <c r="H2231" s="15">
        <v>105000</v>
      </c>
      <c r="I2231" s="15">
        <v>14</v>
      </c>
    </row>
    <row r="2232" spans="1:9" ht="30" x14ac:dyDescent="0.25">
      <c r="A2232" s="377"/>
      <c r="B2232" s="465"/>
      <c r="C2232" s="145" t="s">
        <v>1171</v>
      </c>
      <c r="D2232" s="146" t="s">
        <v>687</v>
      </c>
      <c r="E2232" s="12" t="s">
        <v>14</v>
      </c>
      <c r="F2232" s="12" t="s">
        <v>15</v>
      </c>
      <c r="G2232" s="15">
        <v>5000</v>
      </c>
      <c r="H2232" s="15">
        <v>50000</v>
      </c>
      <c r="I2232" s="15">
        <v>10</v>
      </c>
    </row>
    <row r="2233" spans="1:9" ht="30" x14ac:dyDescent="0.25">
      <c r="A2233" s="377"/>
      <c r="B2233" s="465"/>
      <c r="C2233" s="145" t="s">
        <v>1172</v>
      </c>
      <c r="D2233" s="146" t="s">
        <v>687</v>
      </c>
      <c r="E2233" s="12" t="s">
        <v>14</v>
      </c>
      <c r="F2233" s="12" t="s">
        <v>15</v>
      </c>
      <c r="G2233" s="15">
        <v>5000</v>
      </c>
      <c r="H2233" s="15">
        <v>100000</v>
      </c>
      <c r="I2233" s="15">
        <v>20</v>
      </c>
    </row>
    <row r="2234" spans="1:9" ht="30" x14ac:dyDescent="0.25">
      <c r="A2234" s="377"/>
      <c r="B2234" s="465"/>
      <c r="C2234" s="145" t="s">
        <v>1173</v>
      </c>
      <c r="D2234" s="146" t="s">
        <v>687</v>
      </c>
      <c r="E2234" s="12" t="s">
        <v>14</v>
      </c>
      <c r="F2234" s="12" t="s">
        <v>15</v>
      </c>
      <c r="G2234" s="15">
        <v>5000</v>
      </c>
      <c r="H2234" s="15">
        <v>200000</v>
      </c>
      <c r="I2234" s="15">
        <v>40</v>
      </c>
    </row>
    <row r="2235" spans="1:9" ht="30" x14ac:dyDescent="0.25">
      <c r="A2235" s="377"/>
      <c r="B2235" s="465"/>
      <c r="C2235" s="145" t="s">
        <v>1174</v>
      </c>
      <c r="D2235" s="146" t="s">
        <v>687</v>
      </c>
      <c r="E2235" s="12" t="s">
        <v>14</v>
      </c>
      <c r="F2235" s="12" t="s">
        <v>15</v>
      </c>
      <c r="G2235" s="15">
        <v>5000</v>
      </c>
      <c r="H2235" s="15">
        <v>25000</v>
      </c>
      <c r="I2235" s="15">
        <v>5</v>
      </c>
    </row>
    <row r="2236" spans="1:9" ht="30" x14ac:dyDescent="0.25">
      <c r="A2236" s="377"/>
      <c r="B2236" s="465"/>
      <c r="C2236" s="145" t="s">
        <v>1175</v>
      </c>
      <c r="D2236" s="146" t="s">
        <v>687</v>
      </c>
      <c r="E2236" s="12" t="s">
        <v>14</v>
      </c>
      <c r="F2236" s="12" t="s">
        <v>15</v>
      </c>
      <c r="G2236" s="15">
        <v>10000</v>
      </c>
      <c r="H2236" s="15">
        <v>260000</v>
      </c>
      <c r="I2236" s="15">
        <v>26</v>
      </c>
    </row>
    <row r="2237" spans="1:9" ht="30" x14ac:dyDescent="0.25">
      <c r="A2237" s="377"/>
      <c r="B2237" s="465"/>
      <c r="C2237" s="145" t="s">
        <v>1176</v>
      </c>
      <c r="D2237" s="146" t="s">
        <v>1177</v>
      </c>
      <c r="E2237" s="12" t="s">
        <v>14</v>
      </c>
      <c r="F2237" s="12" t="s">
        <v>15</v>
      </c>
      <c r="G2237" s="15">
        <v>23333.3</v>
      </c>
      <c r="H2237" s="15">
        <v>349999.5</v>
      </c>
      <c r="I2237" s="15">
        <v>15</v>
      </c>
    </row>
    <row r="2238" spans="1:9" x14ac:dyDescent="0.25">
      <c r="A2238" s="377"/>
      <c r="B2238" s="465"/>
      <c r="C2238" s="145" t="s">
        <v>1178</v>
      </c>
      <c r="D2238" s="146" t="s">
        <v>1179</v>
      </c>
      <c r="E2238" s="12" t="s">
        <v>14</v>
      </c>
      <c r="F2238" s="12" t="s">
        <v>15</v>
      </c>
      <c r="G2238" s="15">
        <v>4000</v>
      </c>
      <c r="H2238" s="15">
        <v>40000</v>
      </c>
      <c r="I2238" s="15">
        <v>10</v>
      </c>
    </row>
    <row r="2239" spans="1:9" x14ac:dyDescent="0.25">
      <c r="A2239" s="377"/>
      <c r="B2239" s="465"/>
      <c r="C2239" s="145" t="s">
        <v>1180</v>
      </c>
      <c r="D2239" s="146" t="s">
        <v>1181</v>
      </c>
      <c r="E2239" s="12" t="s">
        <v>14</v>
      </c>
      <c r="F2239" s="12" t="s">
        <v>15</v>
      </c>
      <c r="G2239" s="15">
        <v>50</v>
      </c>
      <c r="H2239" s="15">
        <v>15000</v>
      </c>
      <c r="I2239" s="15">
        <v>300</v>
      </c>
    </row>
    <row r="2240" spans="1:9" x14ac:dyDescent="0.25">
      <c r="A2240" s="377"/>
      <c r="B2240" s="465"/>
      <c r="C2240" s="145" t="s">
        <v>1182</v>
      </c>
      <c r="D2240" s="146" t="s">
        <v>1183</v>
      </c>
      <c r="E2240" s="12" t="s">
        <v>14</v>
      </c>
      <c r="F2240" s="12" t="s">
        <v>15</v>
      </c>
      <c r="G2240" s="15">
        <v>170</v>
      </c>
      <c r="H2240" s="15">
        <v>1700</v>
      </c>
      <c r="I2240" s="15">
        <v>10</v>
      </c>
    </row>
    <row r="2241" spans="1:9" s="8" customFormat="1" x14ac:dyDescent="0.25">
      <c r="A2241" s="377"/>
      <c r="B2241" s="466">
        <v>4264</v>
      </c>
      <c r="C2241" s="143" t="s">
        <v>64</v>
      </c>
      <c r="D2241" s="144" t="s">
        <v>65</v>
      </c>
      <c r="E2241" s="16" t="s">
        <v>14</v>
      </c>
      <c r="F2241" s="16" t="s">
        <v>66</v>
      </c>
      <c r="G2241" s="17">
        <v>470</v>
      </c>
      <c r="H2241" s="17">
        <v>16920000</v>
      </c>
      <c r="I2241" s="17">
        <v>36000</v>
      </c>
    </row>
    <row r="2242" spans="1:9" s="8" customFormat="1" x14ac:dyDescent="0.25">
      <c r="A2242" s="377"/>
      <c r="B2242" s="465">
        <v>4267</v>
      </c>
      <c r="C2242" s="143">
        <v>18421130</v>
      </c>
      <c r="D2242" s="144" t="s">
        <v>1184</v>
      </c>
      <c r="E2242" s="16" t="s">
        <v>14</v>
      </c>
      <c r="F2242" s="16" t="s">
        <v>15</v>
      </c>
      <c r="G2242" s="17">
        <v>250</v>
      </c>
      <c r="H2242" s="17">
        <v>25000</v>
      </c>
      <c r="I2242" s="17">
        <v>100</v>
      </c>
    </row>
    <row r="2243" spans="1:9" s="8" customFormat="1" x14ac:dyDescent="0.25">
      <c r="A2243" s="377"/>
      <c r="B2243" s="465"/>
      <c r="C2243" s="143">
        <v>24951130</v>
      </c>
      <c r="D2243" s="144" t="s">
        <v>975</v>
      </c>
      <c r="E2243" s="16" t="s">
        <v>14</v>
      </c>
      <c r="F2243" s="16" t="s">
        <v>49</v>
      </c>
      <c r="G2243" s="17">
        <v>1800</v>
      </c>
      <c r="H2243" s="17">
        <v>5400</v>
      </c>
      <c r="I2243" s="17">
        <v>3</v>
      </c>
    </row>
    <row r="2244" spans="1:9" x14ac:dyDescent="0.25">
      <c r="A2244" s="377"/>
      <c r="B2244" s="465"/>
      <c r="C2244" s="145" t="s">
        <v>1185</v>
      </c>
      <c r="D2244" s="146" t="s">
        <v>1186</v>
      </c>
      <c r="E2244" s="12" t="s">
        <v>14</v>
      </c>
      <c r="F2244" s="12" t="s">
        <v>15</v>
      </c>
      <c r="G2244" s="15">
        <v>1100</v>
      </c>
      <c r="H2244" s="15">
        <v>2200</v>
      </c>
      <c r="I2244" s="15">
        <v>2</v>
      </c>
    </row>
    <row r="2245" spans="1:9" s="8" customFormat="1" ht="30" x14ac:dyDescent="0.25">
      <c r="A2245" s="377"/>
      <c r="B2245" s="465"/>
      <c r="C2245" s="143">
        <v>30192200</v>
      </c>
      <c r="D2245" s="144" t="s">
        <v>1187</v>
      </c>
      <c r="E2245" s="16" t="s">
        <v>14</v>
      </c>
      <c r="F2245" s="16" t="s">
        <v>15</v>
      </c>
      <c r="G2245" s="17">
        <v>20000</v>
      </c>
      <c r="H2245" s="17">
        <v>40000</v>
      </c>
      <c r="I2245" s="17">
        <v>2</v>
      </c>
    </row>
    <row r="2246" spans="1:9" x14ac:dyDescent="0.25">
      <c r="A2246" s="377"/>
      <c r="B2246" s="465"/>
      <c r="C2246" s="145" t="s">
        <v>1188</v>
      </c>
      <c r="D2246" s="146" t="s">
        <v>1189</v>
      </c>
      <c r="E2246" s="12" t="s">
        <v>14</v>
      </c>
      <c r="F2246" s="12" t="s">
        <v>402</v>
      </c>
      <c r="G2246" s="15">
        <v>480</v>
      </c>
      <c r="H2246" s="15">
        <v>79680</v>
      </c>
      <c r="I2246" s="15">
        <v>166</v>
      </c>
    </row>
    <row r="2247" spans="1:9" x14ac:dyDescent="0.25">
      <c r="A2247" s="377"/>
      <c r="B2247" s="465"/>
      <c r="C2247" s="145" t="s">
        <v>1190</v>
      </c>
      <c r="D2247" s="146" t="s">
        <v>1191</v>
      </c>
      <c r="E2247" s="12" t="s">
        <v>14</v>
      </c>
      <c r="F2247" s="12" t="s">
        <v>15</v>
      </c>
      <c r="G2247" s="15">
        <v>25000</v>
      </c>
      <c r="H2247" s="15">
        <v>250000</v>
      </c>
      <c r="I2247" s="15">
        <v>10</v>
      </c>
    </row>
    <row r="2248" spans="1:9" x14ac:dyDescent="0.25">
      <c r="A2248" s="377"/>
      <c r="B2248" s="465"/>
      <c r="C2248" s="150" t="s">
        <v>1192</v>
      </c>
      <c r="D2248" s="146" t="s">
        <v>1193</v>
      </c>
      <c r="E2248" s="12" t="s">
        <v>14</v>
      </c>
      <c r="F2248" s="12" t="s">
        <v>15</v>
      </c>
      <c r="G2248" s="15">
        <v>150</v>
      </c>
      <c r="H2248" s="15">
        <v>6000</v>
      </c>
      <c r="I2248" s="15">
        <v>40</v>
      </c>
    </row>
    <row r="2249" spans="1:9" x14ac:dyDescent="0.25">
      <c r="A2249" s="377"/>
      <c r="B2249" s="465"/>
      <c r="C2249" s="145" t="s">
        <v>1194</v>
      </c>
      <c r="D2249" s="146" t="s">
        <v>1195</v>
      </c>
      <c r="E2249" s="12" t="s">
        <v>14</v>
      </c>
      <c r="F2249" s="12" t="s">
        <v>15</v>
      </c>
      <c r="G2249" s="15">
        <v>600</v>
      </c>
      <c r="H2249" s="15">
        <v>4200</v>
      </c>
      <c r="I2249" s="15">
        <v>7</v>
      </c>
    </row>
    <row r="2250" spans="1:9" x14ac:dyDescent="0.25">
      <c r="A2250" s="377"/>
      <c r="B2250" s="465"/>
      <c r="C2250" s="145" t="s">
        <v>1196</v>
      </c>
      <c r="D2250" s="146" t="s">
        <v>76</v>
      </c>
      <c r="E2250" s="12" t="s">
        <v>14</v>
      </c>
      <c r="F2250" s="12" t="s">
        <v>15</v>
      </c>
      <c r="G2250" s="15">
        <v>500</v>
      </c>
      <c r="H2250" s="15">
        <v>10000</v>
      </c>
      <c r="I2250" s="15">
        <v>20</v>
      </c>
    </row>
    <row r="2251" spans="1:9" x14ac:dyDescent="0.25">
      <c r="A2251" s="377"/>
      <c r="B2251" s="465"/>
      <c r="C2251" s="145" t="s">
        <v>1197</v>
      </c>
      <c r="D2251" s="146" t="s">
        <v>1198</v>
      </c>
      <c r="E2251" s="12" t="s">
        <v>14</v>
      </c>
      <c r="F2251" s="12" t="s">
        <v>15</v>
      </c>
      <c r="G2251" s="15">
        <v>1800</v>
      </c>
      <c r="H2251" s="15">
        <v>21600</v>
      </c>
      <c r="I2251" s="15">
        <v>12</v>
      </c>
    </row>
    <row r="2252" spans="1:9" x14ac:dyDescent="0.25">
      <c r="A2252" s="377"/>
      <c r="B2252" s="465"/>
      <c r="C2252" s="145" t="s">
        <v>1199</v>
      </c>
      <c r="D2252" s="146" t="s">
        <v>1200</v>
      </c>
      <c r="E2252" s="12" t="s">
        <v>14</v>
      </c>
      <c r="F2252" s="12" t="s">
        <v>49</v>
      </c>
      <c r="G2252" s="15">
        <v>800</v>
      </c>
      <c r="H2252" s="15">
        <v>160000</v>
      </c>
      <c r="I2252" s="15">
        <v>200</v>
      </c>
    </row>
    <row r="2253" spans="1:9" x14ac:dyDescent="0.25">
      <c r="A2253" s="377"/>
      <c r="B2253" s="465"/>
      <c r="C2253" s="145" t="s">
        <v>1201</v>
      </c>
      <c r="D2253" s="146" t="s">
        <v>82</v>
      </c>
      <c r="E2253" s="12" t="s">
        <v>14</v>
      </c>
      <c r="F2253" s="12" t="s">
        <v>15</v>
      </c>
      <c r="G2253" s="15">
        <v>150</v>
      </c>
      <c r="H2253" s="15">
        <v>75000</v>
      </c>
      <c r="I2253" s="15">
        <v>500</v>
      </c>
    </row>
    <row r="2254" spans="1:9" ht="30" x14ac:dyDescent="0.25">
      <c r="A2254" s="377"/>
      <c r="B2254" s="465"/>
      <c r="C2254" s="145" t="s">
        <v>1202</v>
      </c>
      <c r="D2254" s="146" t="s">
        <v>561</v>
      </c>
      <c r="E2254" s="12" t="s">
        <v>14</v>
      </c>
      <c r="F2254" s="12" t="s">
        <v>15</v>
      </c>
      <c r="G2254" s="15">
        <v>3500</v>
      </c>
      <c r="H2254" s="15">
        <v>35000</v>
      </c>
      <c r="I2254" s="15">
        <v>10</v>
      </c>
    </row>
    <row r="2255" spans="1:9" x14ac:dyDescent="0.25">
      <c r="A2255" s="377"/>
      <c r="B2255" s="465"/>
      <c r="C2255" s="145" t="s">
        <v>1203</v>
      </c>
      <c r="D2255" s="146" t="s">
        <v>1204</v>
      </c>
      <c r="E2255" s="12" t="s">
        <v>14</v>
      </c>
      <c r="F2255" s="12" t="s">
        <v>15</v>
      </c>
      <c r="G2255" s="15">
        <v>1000</v>
      </c>
      <c r="H2255" s="15">
        <v>10000</v>
      </c>
      <c r="I2255" s="15">
        <v>10</v>
      </c>
    </row>
    <row r="2256" spans="1:9" x14ac:dyDescent="0.25">
      <c r="A2256" s="377"/>
      <c r="B2256" s="465"/>
      <c r="C2256" s="145" t="s">
        <v>1205</v>
      </c>
      <c r="D2256" s="146" t="s">
        <v>1206</v>
      </c>
      <c r="E2256" s="12" t="s">
        <v>14</v>
      </c>
      <c r="F2256" s="12" t="s">
        <v>15</v>
      </c>
      <c r="G2256" s="15">
        <v>2000</v>
      </c>
      <c r="H2256" s="15">
        <v>2000</v>
      </c>
      <c r="I2256" s="15">
        <v>1</v>
      </c>
    </row>
    <row r="2257" spans="1:9" x14ac:dyDescent="0.25">
      <c r="A2257" s="377"/>
      <c r="B2257" s="465"/>
      <c r="C2257" s="145" t="s">
        <v>1207</v>
      </c>
      <c r="D2257" s="146" t="s">
        <v>1208</v>
      </c>
      <c r="E2257" s="12" t="s">
        <v>14</v>
      </c>
      <c r="F2257" s="12" t="s">
        <v>15</v>
      </c>
      <c r="G2257" s="15">
        <v>300</v>
      </c>
      <c r="H2257" s="15">
        <v>9000</v>
      </c>
      <c r="I2257" s="15">
        <v>30</v>
      </c>
    </row>
    <row r="2258" spans="1:9" x14ac:dyDescent="0.25">
      <c r="A2258" s="377"/>
      <c r="B2258" s="465"/>
      <c r="C2258" s="145" t="s">
        <v>1209</v>
      </c>
      <c r="D2258" s="146" t="s">
        <v>1210</v>
      </c>
      <c r="E2258" s="12" t="s">
        <v>14</v>
      </c>
      <c r="F2258" s="12" t="s">
        <v>15</v>
      </c>
      <c r="G2258" s="15">
        <v>1020</v>
      </c>
      <c r="H2258" s="15">
        <v>25500</v>
      </c>
      <c r="I2258" s="15">
        <v>25</v>
      </c>
    </row>
    <row r="2259" spans="1:9" ht="30" x14ac:dyDescent="0.25">
      <c r="A2259" s="377"/>
      <c r="B2259" s="465"/>
      <c r="C2259" s="145" t="s">
        <v>1211</v>
      </c>
      <c r="D2259" s="146" t="s">
        <v>1212</v>
      </c>
      <c r="E2259" s="12" t="s">
        <v>14</v>
      </c>
      <c r="F2259" s="12" t="s">
        <v>15</v>
      </c>
      <c r="G2259" s="15">
        <v>25000</v>
      </c>
      <c r="H2259" s="15">
        <v>250000</v>
      </c>
      <c r="I2259" s="15">
        <v>10</v>
      </c>
    </row>
    <row r="2260" spans="1:9" ht="30" x14ac:dyDescent="0.25">
      <c r="A2260" s="377"/>
      <c r="B2260" s="465"/>
      <c r="C2260" s="145" t="s">
        <v>1213</v>
      </c>
      <c r="D2260" s="146" t="s">
        <v>1214</v>
      </c>
      <c r="E2260" s="12" t="s">
        <v>14</v>
      </c>
      <c r="F2260" s="12" t="s">
        <v>15</v>
      </c>
      <c r="G2260" s="15">
        <v>35000</v>
      </c>
      <c r="H2260" s="15">
        <v>70000</v>
      </c>
      <c r="I2260" s="15">
        <v>2</v>
      </c>
    </row>
    <row r="2261" spans="1:9" x14ac:dyDescent="0.25">
      <c r="A2261" s="377"/>
      <c r="B2261" s="465"/>
      <c r="C2261" s="145" t="s">
        <v>1215</v>
      </c>
      <c r="D2261" s="146" t="s">
        <v>94</v>
      </c>
      <c r="E2261" s="12" t="s">
        <v>14</v>
      </c>
      <c r="F2261" s="12" t="s">
        <v>15</v>
      </c>
      <c r="G2261" s="15">
        <v>700</v>
      </c>
      <c r="H2261" s="15">
        <v>7000</v>
      </c>
      <c r="I2261" s="15">
        <v>10</v>
      </c>
    </row>
    <row r="2262" spans="1:9" x14ac:dyDescent="0.25">
      <c r="A2262" s="377"/>
      <c r="B2262" s="465"/>
      <c r="C2262" s="145" t="s">
        <v>1216</v>
      </c>
      <c r="D2262" s="146" t="s">
        <v>1217</v>
      </c>
      <c r="E2262" s="12" t="s">
        <v>14</v>
      </c>
      <c r="F2262" s="12" t="s">
        <v>66</v>
      </c>
      <c r="G2262" s="15">
        <v>800</v>
      </c>
      <c r="H2262" s="15">
        <v>40000</v>
      </c>
      <c r="I2262" s="15">
        <v>50</v>
      </c>
    </row>
    <row r="2263" spans="1:9" x14ac:dyDescent="0.25">
      <c r="A2263" s="377"/>
      <c r="B2263" s="465"/>
      <c r="C2263" s="145" t="s">
        <v>1218</v>
      </c>
      <c r="D2263" s="146" t="s">
        <v>1219</v>
      </c>
      <c r="E2263" s="12" t="s">
        <v>14</v>
      </c>
      <c r="F2263" s="12" t="s">
        <v>66</v>
      </c>
      <c r="G2263" s="15">
        <v>500</v>
      </c>
      <c r="H2263" s="15">
        <v>25000</v>
      </c>
      <c r="I2263" s="15">
        <v>50</v>
      </c>
    </row>
    <row r="2264" spans="1:9" x14ac:dyDescent="0.25">
      <c r="A2264" s="377"/>
      <c r="B2264" s="465"/>
      <c r="C2264" s="145" t="s">
        <v>1220</v>
      </c>
      <c r="D2264" s="146" t="s">
        <v>1221</v>
      </c>
      <c r="E2264" s="12" t="s">
        <v>14</v>
      </c>
      <c r="F2264" s="12" t="s">
        <v>15</v>
      </c>
      <c r="G2264" s="15">
        <v>1000</v>
      </c>
      <c r="H2264" s="15">
        <v>25000</v>
      </c>
      <c r="I2264" s="15">
        <v>25</v>
      </c>
    </row>
    <row r="2265" spans="1:9" x14ac:dyDescent="0.25">
      <c r="A2265" s="377"/>
      <c r="B2265" s="465"/>
      <c r="C2265" s="145" t="s">
        <v>1222</v>
      </c>
      <c r="D2265" s="146" t="s">
        <v>711</v>
      </c>
      <c r="E2265" s="12" t="s">
        <v>14</v>
      </c>
      <c r="F2265" s="12" t="s">
        <v>49</v>
      </c>
      <c r="G2265" s="15">
        <v>1800</v>
      </c>
      <c r="H2265" s="15">
        <v>72000</v>
      </c>
      <c r="I2265" s="15">
        <v>40</v>
      </c>
    </row>
    <row r="2266" spans="1:9" x14ac:dyDescent="0.25">
      <c r="A2266" s="377"/>
      <c r="B2266" s="465"/>
      <c r="C2266" s="145" t="s">
        <v>1223</v>
      </c>
      <c r="D2266" s="146" t="s">
        <v>1224</v>
      </c>
      <c r="E2266" s="12" t="s">
        <v>14</v>
      </c>
      <c r="F2266" s="12" t="s">
        <v>49</v>
      </c>
      <c r="G2266" s="15">
        <v>150</v>
      </c>
      <c r="H2266" s="15">
        <v>15000</v>
      </c>
      <c r="I2266" s="15">
        <v>100</v>
      </c>
    </row>
    <row r="2267" spans="1:9" x14ac:dyDescent="0.25">
      <c r="A2267" s="377"/>
      <c r="B2267" s="465"/>
      <c r="C2267" s="145" t="s">
        <v>1225</v>
      </c>
      <c r="D2267" s="146" t="s">
        <v>101</v>
      </c>
      <c r="E2267" s="12" t="s">
        <v>14</v>
      </c>
      <c r="F2267" s="12" t="s">
        <v>66</v>
      </c>
      <c r="G2267" s="15">
        <v>945</v>
      </c>
      <c r="H2267" s="15">
        <v>14175</v>
      </c>
      <c r="I2267" s="15">
        <v>15</v>
      </c>
    </row>
    <row r="2268" spans="1:9" ht="30" x14ac:dyDescent="0.25">
      <c r="A2268" s="377"/>
      <c r="B2268" s="465"/>
      <c r="C2268" s="145" t="s">
        <v>1226</v>
      </c>
      <c r="D2268" s="146" t="s">
        <v>1227</v>
      </c>
      <c r="E2268" s="12" t="s">
        <v>14</v>
      </c>
      <c r="F2268" s="12" t="s">
        <v>15</v>
      </c>
      <c r="G2268" s="15">
        <v>250</v>
      </c>
      <c r="H2268" s="15">
        <v>30000</v>
      </c>
      <c r="I2268" s="15">
        <v>120</v>
      </c>
    </row>
    <row r="2269" spans="1:9" x14ac:dyDescent="0.25">
      <c r="A2269" s="377"/>
      <c r="B2269" s="465"/>
      <c r="C2269" s="145" t="s">
        <v>1228</v>
      </c>
      <c r="D2269" s="146" t="s">
        <v>1229</v>
      </c>
      <c r="E2269" s="12" t="s">
        <v>14</v>
      </c>
      <c r="F2269" s="12" t="s">
        <v>15</v>
      </c>
      <c r="G2269" s="15">
        <v>300</v>
      </c>
      <c r="H2269" s="15">
        <v>36000</v>
      </c>
      <c r="I2269" s="15">
        <v>120</v>
      </c>
    </row>
    <row r="2270" spans="1:9" x14ac:dyDescent="0.25">
      <c r="A2270" s="377"/>
      <c r="B2270" s="465"/>
      <c r="C2270" s="145" t="s">
        <v>1230</v>
      </c>
      <c r="D2270" s="146" t="s">
        <v>107</v>
      </c>
      <c r="E2270" s="12" t="s">
        <v>14</v>
      </c>
      <c r="F2270" s="12" t="s">
        <v>15</v>
      </c>
      <c r="G2270" s="15">
        <v>936</v>
      </c>
      <c r="H2270" s="15">
        <v>38376</v>
      </c>
      <c r="I2270" s="15">
        <v>41</v>
      </c>
    </row>
    <row r="2271" spans="1:9" ht="30" x14ac:dyDescent="0.25">
      <c r="A2271" s="377"/>
      <c r="B2271" s="465"/>
      <c r="C2271" s="150" t="s">
        <v>1231</v>
      </c>
      <c r="D2271" s="146" t="s">
        <v>1232</v>
      </c>
      <c r="E2271" s="12" t="s">
        <v>14</v>
      </c>
      <c r="F2271" s="12" t="s">
        <v>15</v>
      </c>
      <c r="G2271" s="15">
        <v>1884</v>
      </c>
      <c r="H2271" s="15">
        <v>15072</v>
      </c>
      <c r="I2271" s="15">
        <v>8</v>
      </c>
    </row>
    <row r="2272" spans="1:9" x14ac:dyDescent="0.25">
      <c r="A2272" s="377"/>
      <c r="B2272" s="465"/>
      <c r="C2272" s="150" t="s">
        <v>1233</v>
      </c>
      <c r="D2272" s="146" t="s">
        <v>437</v>
      </c>
      <c r="E2272" s="12" t="s">
        <v>14</v>
      </c>
      <c r="F2272" s="12" t="s">
        <v>66</v>
      </c>
      <c r="G2272" s="15">
        <v>100</v>
      </c>
      <c r="H2272" s="15">
        <v>700000</v>
      </c>
      <c r="I2272" s="15">
        <v>7000</v>
      </c>
    </row>
    <row r="2273" spans="1:9" x14ac:dyDescent="0.25">
      <c r="A2273" s="377"/>
      <c r="B2273" s="465"/>
      <c r="C2273" s="150" t="s">
        <v>1234</v>
      </c>
      <c r="D2273" s="146" t="s">
        <v>1235</v>
      </c>
      <c r="E2273" s="12" t="s">
        <v>14</v>
      </c>
      <c r="F2273" s="12" t="s">
        <v>15</v>
      </c>
      <c r="G2273" s="15">
        <v>14800</v>
      </c>
      <c r="H2273" s="15">
        <v>14800</v>
      </c>
      <c r="I2273" s="15">
        <v>1</v>
      </c>
    </row>
    <row r="2274" spans="1:9" ht="30" x14ac:dyDescent="0.25">
      <c r="A2274" s="377"/>
      <c r="B2274" s="465"/>
      <c r="C2274" s="150" t="s">
        <v>1236</v>
      </c>
      <c r="D2274" s="146" t="s">
        <v>1237</v>
      </c>
      <c r="E2274" s="12" t="s">
        <v>14</v>
      </c>
      <c r="F2274" s="12" t="s">
        <v>15</v>
      </c>
      <c r="G2274" s="15">
        <v>1200</v>
      </c>
      <c r="H2274" s="15">
        <v>9600</v>
      </c>
      <c r="I2274" s="15">
        <v>8</v>
      </c>
    </row>
    <row r="2275" spans="1:9" x14ac:dyDescent="0.25">
      <c r="A2275" s="377"/>
      <c r="B2275" s="465"/>
      <c r="C2275" s="150" t="s">
        <v>1238</v>
      </c>
      <c r="D2275" s="146" t="s">
        <v>1239</v>
      </c>
      <c r="E2275" s="12" t="s">
        <v>14</v>
      </c>
      <c r="F2275" s="12" t="s">
        <v>15</v>
      </c>
      <c r="G2275" s="15">
        <v>3000</v>
      </c>
      <c r="H2275" s="15">
        <v>6000</v>
      </c>
      <c r="I2275" s="15">
        <v>2</v>
      </c>
    </row>
    <row r="2276" spans="1:9" x14ac:dyDescent="0.25">
      <c r="A2276" s="377"/>
      <c r="B2276" s="465"/>
      <c r="C2276" s="145" t="s">
        <v>1240</v>
      </c>
      <c r="D2276" s="146" t="s">
        <v>449</v>
      </c>
      <c r="E2276" s="12" t="s">
        <v>14</v>
      </c>
      <c r="F2276" s="12" t="s">
        <v>15</v>
      </c>
      <c r="G2276" s="15">
        <v>3500</v>
      </c>
      <c r="H2276" s="15">
        <v>10500</v>
      </c>
      <c r="I2276" s="15">
        <v>3</v>
      </c>
    </row>
    <row r="2277" spans="1:9" ht="30" x14ac:dyDescent="0.25">
      <c r="A2277" s="377"/>
      <c r="B2277" s="465"/>
      <c r="C2277" s="150" t="s">
        <v>1241</v>
      </c>
      <c r="D2277" s="146" t="s">
        <v>1242</v>
      </c>
      <c r="E2277" s="12" t="s">
        <v>14</v>
      </c>
      <c r="F2277" s="12" t="s">
        <v>15</v>
      </c>
      <c r="G2277" s="15">
        <v>2500</v>
      </c>
      <c r="H2277" s="15">
        <v>25000</v>
      </c>
      <c r="I2277" s="15">
        <v>10</v>
      </c>
    </row>
    <row r="2278" spans="1:9" x14ac:dyDescent="0.25">
      <c r="A2278" s="377"/>
      <c r="B2278" s="465"/>
      <c r="C2278" s="145" t="s">
        <v>1243</v>
      </c>
      <c r="D2278" s="146" t="s">
        <v>1244</v>
      </c>
      <c r="E2278" s="12" t="s">
        <v>14</v>
      </c>
      <c r="F2278" s="12" t="s">
        <v>15</v>
      </c>
      <c r="G2278" s="15">
        <v>3500</v>
      </c>
      <c r="H2278" s="15">
        <v>14000</v>
      </c>
      <c r="I2278" s="15">
        <v>4</v>
      </c>
    </row>
    <row r="2279" spans="1:9" x14ac:dyDescent="0.25">
      <c r="A2279" s="377"/>
      <c r="B2279" s="465">
        <v>4269</v>
      </c>
      <c r="C2279" s="150" t="s">
        <v>1245</v>
      </c>
      <c r="D2279" s="146" t="s">
        <v>1246</v>
      </c>
      <c r="E2279" s="12" t="s">
        <v>14</v>
      </c>
      <c r="F2279" s="12" t="s">
        <v>15</v>
      </c>
      <c r="G2279" s="15">
        <v>700</v>
      </c>
      <c r="H2279" s="15">
        <v>1120000</v>
      </c>
      <c r="I2279" s="15">
        <v>1600</v>
      </c>
    </row>
    <row r="2280" spans="1:9" x14ac:dyDescent="0.25">
      <c r="A2280" s="377"/>
      <c r="B2280" s="465"/>
      <c r="C2280" s="150" t="s">
        <v>1247</v>
      </c>
      <c r="D2280" s="146" t="s">
        <v>1248</v>
      </c>
      <c r="E2280" s="12" t="s">
        <v>14</v>
      </c>
      <c r="F2280" s="12" t="s">
        <v>15</v>
      </c>
      <c r="G2280" s="15">
        <v>220</v>
      </c>
      <c r="H2280" s="15">
        <v>319440</v>
      </c>
      <c r="I2280" s="15">
        <v>1452</v>
      </c>
    </row>
    <row r="2281" spans="1:9" ht="30" x14ac:dyDescent="0.25">
      <c r="A2281" s="377"/>
      <c r="B2281" s="465"/>
      <c r="C2281" s="150" t="s">
        <v>1249</v>
      </c>
      <c r="D2281" s="146" t="s">
        <v>1250</v>
      </c>
      <c r="E2281" s="12" t="s">
        <v>14</v>
      </c>
      <c r="F2281" s="12" t="s">
        <v>15</v>
      </c>
      <c r="G2281" s="15">
        <v>30000</v>
      </c>
      <c r="H2281" s="15">
        <v>450000</v>
      </c>
      <c r="I2281" s="15">
        <v>15</v>
      </c>
    </row>
    <row r="2282" spans="1:9" x14ac:dyDescent="0.25">
      <c r="A2282" s="377"/>
      <c r="B2282" s="465"/>
      <c r="C2282" s="150" t="s">
        <v>1251</v>
      </c>
      <c r="D2282" s="146" t="s">
        <v>1252</v>
      </c>
      <c r="E2282" s="12" t="s">
        <v>14</v>
      </c>
      <c r="F2282" s="12" t="s">
        <v>15</v>
      </c>
      <c r="G2282" s="15">
        <v>7000</v>
      </c>
      <c r="H2282" s="15">
        <v>910000</v>
      </c>
      <c r="I2282" s="15">
        <v>130</v>
      </c>
    </row>
    <row r="2283" spans="1:9" ht="30" x14ac:dyDescent="0.25">
      <c r="A2283" s="377"/>
      <c r="B2283" s="465">
        <v>5122</v>
      </c>
      <c r="C2283" s="150" t="s">
        <v>1253</v>
      </c>
      <c r="D2283" s="146" t="s">
        <v>1254</v>
      </c>
      <c r="E2283" s="12" t="s">
        <v>14</v>
      </c>
      <c r="F2283" s="12" t="s">
        <v>15</v>
      </c>
      <c r="G2283" s="15">
        <v>260000</v>
      </c>
      <c r="H2283" s="15">
        <v>2600000</v>
      </c>
      <c r="I2283" s="15">
        <v>10</v>
      </c>
    </row>
    <row r="2284" spans="1:9" ht="30" x14ac:dyDescent="0.25">
      <c r="A2284" s="377"/>
      <c r="B2284" s="465"/>
      <c r="C2284" s="150" t="s">
        <v>5953</v>
      </c>
      <c r="D2284" s="150" t="s">
        <v>729</v>
      </c>
      <c r="E2284" s="12" t="s">
        <v>14</v>
      </c>
      <c r="F2284" s="12" t="s">
        <v>15</v>
      </c>
      <c r="G2284" s="327">
        <v>42000</v>
      </c>
      <c r="H2284" s="328">
        <v>252</v>
      </c>
      <c r="I2284" s="329">
        <v>6</v>
      </c>
    </row>
    <row r="2285" spans="1:9" x14ac:dyDescent="0.25">
      <c r="A2285" s="377"/>
      <c r="B2285" s="465"/>
      <c r="C2285" s="150" t="s">
        <v>5950</v>
      </c>
      <c r="D2285" s="150" t="s">
        <v>731</v>
      </c>
      <c r="E2285" s="12" t="s">
        <v>14</v>
      </c>
      <c r="F2285" s="12" t="s">
        <v>15</v>
      </c>
      <c r="G2285" s="327">
        <v>83000</v>
      </c>
      <c r="H2285" s="328">
        <v>498</v>
      </c>
      <c r="I2285" s="329">
        <v>6</v>
      </c>
    </row>
    <row r="2286" spans="1:9" ht="30" x14ac:dyDescent="0.25">
      <c r="A2286" s="377"/>
      <c r="B2286" s="465"/>
      <c r="C2286" s="150" t="s">
        <v>5952</v>
      </c>
      <c r="D2286" s="150" t="s">
        <v>1255</v>
      </c>
      <c r="E2286" s="12" t="s">
        <v>14</v>
      </c>
      <c r="F2286" s="12" t="s">
        <v>15</v>
      </c>
      <c r="G2286" s="327">
        <v>150000</v>
      </c>
      <c r="H2286" s="328">
        <v>750</v>
      </c>
      <c r="I2286" s="329">
        <v>5</v>
      </c>
    </row>
    <row r="2287" spans="1:9" x14ac:dyDescent="0.25">
      <c r="A2287" s="377"/>
      <c r="B2287" s="465"/>
      <c r="C2287" s="150" t="s">
        <v>1256</v>
      </c>
      <c r="D2287" s="146" t="s">
        <v>1257</v>
      </c>
      <c r="E2287" s="12" t="s">
        <v>14</v>
      </c>
      <c r="F2287" s="12" t="s">
        <v>15</v>
      </c>
      <c r="G2287" s="329">
        <v>100000</v>
      </c>
      <c r="H2287" s="329">
        <v>1500000</v>
      </c>
      <c r="I2287" s="329">
        <v>15</v>
      </c>
    </row>
    <row r="2288" spans="1:9" s="8" customFormat="1" x14ac:dyDescent="0.25">
      <c r="A2288" s="377"/>
      <c r="B2288" s="465"/>
      <c r="C2288" s="143">
        <v>39111140</v>
      </c>
      <c r="D2288" s="144" t="s">
        <v>1258</v>
      </c>
      <c r="E2288" s="16" t="s">
        <v>14</v>
      </c>
      <c r="F2288" s="16" t="s">
        <v>121</v>
      </c>
      <c r="G2288" s="330">
        <v>0</v>
      </c>
      <c r="H2288" s="330">
        <v>0</v>
      </c>
      <c r="I2288" s="330">
        <v>1</v>
      </c>
    </row>
    <row r="2289" spans="1:9" x14ac:dyDescent="0.25">
      <c r="A2289" s="377"/>
      <c r="B2289" s="465"/>
      <c r="C2289" s="150" t="s">
        <v>1259</v>
      </c>
      <c r="D2289" s="146" t="s">
        <v>1260</v>
      </c>
      <c r="E2289" s="12" t="s">
        <v>14</v>
      </c>
      <c r="F2289" s="12" t="s">
        <v>15</v>
      </c>
      <c r="G2289" s="329">
        <v>220000</v>
      </c>
      <c r="H2289" s="329">
        <v>220000</v>
      </c>
      <c r="I2289" s="329">
        <v>1</v>
      </c>
    </row>
    <row r="2290" spans="1:9" x14ac:dyDescent="0.25">
      <c r="A2290" s="377"/>
      <c r="B2290" s="465"/>
      <c r="C2290" s="150" t="s">
        <v>1261</v>
      </c>
      <c r="D2290" s="146" t="s">
        <v>1262</v>
      </c>
      <c r="E2290" s="12" t="s">
        <v>14</v>
      </c>
      <c r="F2290" s="12" t="s">
        <v>15</v>
      </c>
      <c r="G2290" s="329">
        <v>35000</v>
      </c>
      <c r="H2290" s="329">
        <v>1260000</v>
      </c>
      <c r="I2290" s="329">
        <v>36</v>
      </c>
    </row>
    <row r="2291" spans="1:9" x14ac:dyDescent="0.25">
      <c r="A2291" s="377"/>
      <c r="B2291" s="465"/>
      <c r="C2291" s="150" t="s">
        <v>5954</v>
      </c>
      <c r="D2291" s="150" t="s">
        <v>5955</v>
      </c>
      <c r="E2291" s="318" t="s">
        <v>14</v>
      </c>
      <c r="F2291" s="318" t="s">
        <v>15</v>
      </c>
      <c r="G2291" s="327">
        <v>21000</v>
      </c>
      <c r="H2291" s="329">
        <f>G2291*I2291</f>
        <v>273000</v>
      </c>
      <c r="I2291" s="329">
        <v>13</v>
      </c>
    </row>
    <row r="2292" spans="1:9" x14ac:dyDescent="0.25">
      <c r="A2292" s="377"/>
      <c r="B2292" s="465"/>
      <c r="C2292" s="150" t="s">
        <v>5951</v>
      </c>
      <c r="D2292" s="150" t="s">
        <v>115</v>
      </c>
      <c r="E2292" s="318" t="s">
        <v>14</v>
      </c>
      <c r="F2292" s="318" t="s">
        <v>15</v>
      </c>
      <c r="G2292" s="327">
        <v>250000</v>
      </c>
      <c r="H2292" s="329">
        <f t="shared" ref="H2292:H2294" si="30">G2292*I2292</f>
        <v>750000</v>
      </c>
      <c r="I2292" s="327">
        <v>3</v>
      </c>
    </row>
    <row r="2293" spans="1:9" x14ac:dyDescent="0.25">
      <c r="A2293" s="377"/>
      <c r="B2293" s="465"/>
      <c r="C2293" s="150" t="s">
        <v>5956</v>
      </c>
      <c r="D2293" s="150" t="s">
        <v>5955</v>
      </c>
      <c r="E2293" s="318" t="s">
        <v>14</v>
      </c>
      <c r="F2293" s="318" t="s">
        <v>15</v>
      </c>
      <c r="G2293" s="327">
        <v>51000</v>
      </c>
      <c r="H2293" s="329">
        <f t="shared" si="30"/>
        <v>51000</v>
      </c>
      <c r="I2293" s="327">
        <v>1</v>
      </c>
    </row>
    <row r="2294" spans="1:9" x14ac:dyDescent="0.25">
      <c r="A2294" s="377"/>
      <c r="B2294" s="465"/>
      <c r="C2294" s="150" t="s">
        <v>5957</v>
      </c>
      <c r="D2294" s="150" t="s">
        <v>115</v>
      </c>
      <c r="E2294" s="318" t="s">
        <v>14</v>
      </c>
      <c r="F2294" s="318" t="s">
        <v>15</v>
      </c>
      <c r="G2294" s="327">
        <v>235000</v>
      </c>
      <c r="H2294" s="329">
        <f t="shared" si="30"/>
        <v>1410000</v>
      </c>
      <c r="I2294" s="327">
        <v>6</v>
      </c>
    </row>
    <row r="2295" spans="1:9" x14ac:dyDescent="0.25">
      <c r="A2295" s="377"/>
      <c r="B2295" s="465"/>
      <c r="C2295" s="150" t="s">
        <v>1263</v>
      </c>
      <c r="D2295" s="146" t="s">
        <v>748</v>
      </c>
      <c r="E2295" s="12" t="s">
        <v>14</v>
      </c>
      <c r="F2295" s="12" t="s">
        <v>15</v>
      </c>
      <c r="G2295" s="15">
        <v>140000</v>
      </c>
      <c r="H2295" s="15">
        <v>840000</v>
      </c>
      <c r="I2295" s="15">
        <v>6</v>
      </c>
    </row>
    <row r="2296" spans="1:9" x14ac:dyDescent="0.25">
      <c r="A2296" s="377"/>
      <c r="B2296" s="467" t="s">
        <v>154</v>
      </c>
      <c r="C2296" s="467"/>
      <c r="D2296" s="467"/>
      <c r="E2296" s="467"/>
      <c r="F2296" s="467"/>
      <c r="G2296" s="467"/>
      <c r="H2296" s="75">
        <v>2500000</v>
      </c>
      <c r="I2296" s="75"/>
    </row>
    <row r="2297" spans="1:9" ht="45" x14ac:dyDescent="0.25">
      <c r="A2297" s="377"/>
      <c r="B2297" s="465">
        <v>4251</v>
      </c>
      <c r="C2297" s="145" t="s">
        <v>1264</v>
      </c>
      <c r="D2297" s="146" t="s">
        <v>1265</v>
      </c>
      <c r="E2297" s="12" t="s">
        <v>126</v>
      </c>
      <c r="F2297" s="12" t="s">
        <v>121</v>
      </c>
      <c r="G2297" s="15">
        <v>2500000</v>
      </c>
      <c r="H2297" s="15">
        <v>2500000</v>
      </c>
      <c r="I2297" s="15">
        <v>1</v>
      </c>
    </row>
    <row r="2298" spans="1:9" x14ac:dyDescent="0.25">
      <c r="A2298" s="377"/>
      <c r="B2298" s="467" t="s">
        <v>118</v>
      </c>
      <c r="C2298" s="467"/>
      <c r="D2298" s="467"/>
      <c r="E2298" s="467"/>
      <c r="F2298" s="467"/>
      <c r="G2298" s="467"/>
      <c r="H2298" s="75">
        <v>35471551</v>
      </c>
      <c r="I2298" s="75"/>
    </row>
    <row r="2299" spans="1:9" s="8" customFormat="1" x14ac:dyDescent="0.25">
      <c r="A2299" s="377"/>
      <c r="B2299" s="466">
        <v>4212</v>
      </c>
      <c r="C2299" s="143">
        <v>65211100</v>
      </c>
      <c r="D2299" s="144" t="s">
        <v>119</v>
      </c>
      <c r="E2299" s="16" t="s">
        <v>520</v>
      </c>
      <c r="F2299" s="16" t="s">
        <v>474</v>
      </c>
      <c r="G2299" s="17">
        <v>139</v>
      </c>
      <c r="H2299" s="17">
        <v>4421451</v>
      </c>
      <c r="I2299" s="17">
        <v>31809</v>
      </c>
    </row>
    <row r="2300" spans="1:9" s="8" customFormat="1" x14ac:dyDescent="0.25">
      <c r="A2300" s="377"/>
      <c r="B2300" s="466"/>
      <c r="C2300" s="143">
        <v>65311100</v>
      </c>
      <c r="D2300" s="144" t="s">
        <v>122</v>
      </c>
      <c r="E2300" s="16" t="s">
        <v>520</v>
      </c>
      <c r="F2300" s="16" t="s">
        <v>475</v>
      </c>
      <c r="G2300" s="17">
        <v>44.98</v>
      </c>
      <c r="H2300" s="17">
        <v>8996000</v>
      </c>
      <c r="I2300" s="17">
        <v>200000</v>
      </c>
    </row>
    <row r="2301" spans="1:9" s="8" customFormat="1" x14ac:dyDescent="0.25">
      <c r="A2301" s="377"/>
      <c r="B2301" s="465">
        <v>4213</v>
      </c>
      <c r="C2301" s="143">
        <v>65111100</v>
      </c>
      <c r="D2301" s="144" t="s">
        <v>123</v>
      </c>
      <c r="E2301" s="16" t="s">
        <v>520</v>
      </c>
      <c r="F2301" s="16" t="s">
        <v>474</v>
      </c>
      <c r="G2301" s="17">
        <v>180</v>
      </c>
      <c r="H2301" s="17">
        <v>793800</v>
      </c>
      <c r="I2301" s="17">
        <v>4410</v>
      </c>
    </row>
    <row r="2302" spans="1:9" ht="30" x14ac:dyDescent="0.25">
      <c r="A2302" s="377"/>
      <c r="B2302" s="465"/>
      <c r="C2302" s="150" t="s">
        <v>1266</v>
      </c>
      <c r="D2302" s="146" t="s">
        <v>754</v>
      </c>
      <c r="E2302" s="12" t="s">
        <v>126</v>
      </c>
      <c r="F2302" s="12" t="s">
        <v>121</v>
      </c>
      <c r="G2302" s="15">
        <v>504000</v>
      </c>
      <c r="H2302" s="15">
        <v>504000</v>
      </c>
      <c r="I2302" s="15">
        <v>1</v>
      </c>
    </row>
    <row r="2303" spans="1:9" ht="30" x14ac:dyDescent="0.25">
      <c r="A2303" s="377"/>
      <c r="B2303" s="465">
        <v>4214</v>
      </c>
      <c r="C2303" s="150" t="s">
        <v>1267</v>
      </c>
      <c r="D2303" s="146" t="s">
        <v>128</v>
      </c>
      <c r="E2303" s="12" t="s">
        <v>120</v>
      </c>
      <c r="F2303" s="12" t="s">
        <v>121</v>
      </c>
      <c r="G2303" s="15">
        <v>5014000</v>
      </c>
      <c r="H2303" s="15">
        <v>5014000</v>
      </c>
      <c r="I2303" s="15">
        <v>1</v>
      </c>
    </row>
    <row r="2304" spans="1:9" ht="30" x14ac:dyDescent="0.25">
      <c r="A2304" s="377"/>
      <c r="B2304" s="465"/>
      <c r="C2304" s="150" t="s">
        <v>1268</v>
      </c>
      <c r="D2304" s="146" t="s">
        <v>130</v>
      </c>
      <c r="E2304" s="12" t="s">
        <v>14</v>
      </c>
      <c r="F2304" s="12" t="s">
        <v>121</v>
      </c>
      <c r="G2304" s="15">
        <v>2081000</v>
      </c>
      <c r="H2304" s="15">
        <v>2081000</v>
      </c>
      <c r="I2304" s="15">
        <v>1</v>
      </c>
    </row>
    <row r="2305" spans="1:9" ht="30" x14ac:dyDescent="0.25">
      <c r="A2305" s="377"/>
      <c r="B2305" s="465"/>
      <c r="C2305" s="150" t="s">
        <v>1269</v>
      </c>
      <c r="D2305" s="146" t="s">
        <v>133</v>
      </c>
      <c r="E2305" s="12" t="s">
        <v>14</v>
      </c>
      <c r="F2305" s="12" t="s">
        <v>121</v>
      </c>
      <c r="G2305" s="15">
        <v>228000</v>
      </c>
      <c r="H2305" s="15">
        <v>228000</v>
      </c>
      <c r="I2305" s="15">
        <v>1</v>
      </c>
    </row>
    <row r="2306" spans="1:9" s="8" customFormat="1" ht="45" x14ac:dyDescent="0.25">
      <c r="A2306" s="377"/>
      <c r="B2306" s="466">
        <v>4215</v>
      </c>
      <c r="C2306" s="143">
        <v>66511170</v>
      </c>
      <c r="D2306" s="144" t="s">
        <v>1270</v>
      </c>
      <c r="E2306" s="16" t="s">
        <v>120</v>
      </c>
      <c r="F2306" s="16" t="s">
        <v>121</v>
      </c>
      <c r="G2306" s="17">
        <v>118000</v>
      </c>
      <c r="H2306" s="17">
        <v>118000</v>
      </c>
      <c r="I2306" s="17">
        <v>1</v>
      </c>
    </row>
    <row r="2307" spans="1:9" s="8" customFormat="1" ht="60" x14ac:dyDescent="0.25">
      <c r="A2307" s="377"/>
      <c r="B2307" s="466"/>
      <c r="C2307" s="143">
        <v>66511170</v>
      </c>
      <c r="D2307" s="144" t="s">
        <v>1271</v>
      </c>
      <c r="E2307" s="16" t="s">
        <v>120</v>
      </c>
      <c r="F2307" s="16" t="s">
        <v>121</v>
      </c>
      <c r="G2307" s="17">
        <v>140000</v>
      </c>
      <c r="H2307" s="17">
        <v>140000</v>
      </c>
      <c r="I2307" s="17">
        <v>1</v>
      </c>
    </row>
    <row r="2308" spans="1:9" s="8" customFormat="1" ht="45" x14ac:dyDescent="0.25">
      <c r="A2308" s="377"/>
      <c r="B2308" s="466"/>
      <c r="C2308" s="143">
        <v>66511170</v>
      </c>
      <c r="D2308" s="144" t="s">
        <v>1272</v>
      </c>
      <c r="E2308" s="16" t="s">
        <v>120</v>
      </c>
      <c r="F2308" s="16" t="s">
        <v>121</v>
      </c>
      <c r="G2308" s="17">
        <v>85000</v>
      </c>
      <c r="H2308" s="17">
        <v>85000</v>
      </c>
      <c r="I2308" s="17">
        <v>1</v>
      </c>
    </row>
    <row r="2309" spans="1:9" s="8" customFormat="1" ht="60" x14ac:dyDescent="0.25">
      <c r="A2309" s="377"/>
      <c r="B2309" s="466"/>
      <c r="C2309" s="143">
        <v>66511170</v>
      </c>
      <c r="D2309" s="144" t="s">
        <v>1273</v>
      </c>
      <c r="E2309" s="16" t="s">
        <v>120</v>
      </c>
      <c r="F2309" s="16" t="s">
        <v>121</v>
      </c>
      <c r="G2309" s="17">
        <v>118000</v>
      </c>
      <c r="H2309" s="17">
        <v>118000</v>
      </c>
      <c r="I2309" s="17">
        <v>1</v>
      </c>
    </row>
    <row r="2310" spans="1:9" s="8" customFormat="1" ht="45" x14ac:dyDescent="0.25">
      <c r="A2310" s="377"/>
      <c r="B2310" s="466">
        <v>4216</v>
      </c>
      <c r="C2310" s="143">
        <v>70221100</v>
      </c>
      <c r="D2310" s="144" t="s">
        <v>1274</v>
      </c>
      <c r="E2310" s="16" t="s">
        <v>120</v>
      </c>
      <c r="F2310" s="16" t="s">
        <v>121</v>
      </c>
      <c r="G2310" s="17">
        <v>0</v>
      </c>
      <c r="H2310" s="17">
        <v>0</v>
      </c>
      <c r="I2310" s="17">
        <v>1</v>
      </c>
    </row>
    <row r="2311" spans="1:9" s="8" customFormat="1" x14ac:dyDescent="0.25">
      <c r="A2311" s="377"/>
      <c r="B2311" s="466">
        <v>4222</v>
      </c>
      <c r="C2311" s="143">
        <v>79991200</v>
      </c>
      <c r="D2311" s="144" t="s">
        <v>483</v>
      </c>
      <c r="E2311" s="16" t="s">
        <v>126</v>
      </c>
      <c r="F2311" s="16" t="s">
        <v>121</v>
      </c>
      <c r="G2311" s="17">
        <v>1000000</v>
      </c>
      <c r="H2311" s="17">
        <v>1000000</v>
      </c>
      <c r="I2311" s="17">
        <v>1</v>
      </c>
    </row>
    <row r="2312" spans="1:9" s="8" customFormat="1" x14ac:dyDescent="0.25">
      <c r="A2312" s="377"/>
      <c r="B2312" s="466">
        <v>4231</v>
      </c>
      <c r="C2312" s="143">
        <v>75100000</v>
      </c>
      <c r="D2312" s="144" t="s">
        <v>1275</v>
      </c>
      <c r="E2312" s="16" t="s">
        <v>120</v>
      </c>
      <c r="F2312" s="16" t="s">
        <v>121</v>
      </c>
      <c r="G2312" s="17">
        <v>0</v>
      </c>
      <c r="H2312" s="17">
        <v>0</v>
      </c>
      <c r="I2312" s="17">
        <v>1</v>
      </c>
    </row>
    <row r="2313" spans="1:9" s="8" customFormat="1" ht="30" x14ac:dyDescent="0.25">
      <c r="A2313" s="377"/>
      <c r="B2313" s="466">
        <v>4232</v>
      </c>
      <c r="C2313" s="143">
        <v>72261160</v>
      </c>
      <c r="D2313" s="144" t="s">
        <v>140</v>
      </c>
      <c r="E2313" s="16" t="s">
        <v>120</v>
      </c>
      <c r="F2313" s="16" t="s">
        <v>121</v>
      </c>
      <c r="G2313" s="17">
        <v>234000</v>
      </c>
      <c r="H2313" s="17">
        <v>234000</v>
      </c>
      <c r="I2313" s="17">
        <v>1</v>
      </c>
    </row>
    <row r="2314" spans="1:9" ht="30" x14ac:dyDescent="0.25">
      <c r="A2314" s="377"/>
      <c r="B2314" s="465">
        <v>4234</v>
      </c>
      <c r="C2314" s="150" t="s">
        <v>1276</v>
      </c>
      <c r="D2314" s="146" t="s">
        <v>1277</v>
      </c>
      <c r="E2314" s="12" t="s">
        <v>14</v>
      </c>
      <c r="F2314" s="12" t="s">
        <v>121</v>
      </c>
      <c r="G2314" s="15">
        <v>400000</v>
      </c>
      <c r="H2314" s="15">
        <v>400000</v>
      </c>
      <c r="I2314" s="15">
        <v>1</v>
      </c>
    </row>
    <row r="2315" spans="1:9" ht="30" x14ac:dyDescent="0.25">
      <c r="A2315" s="377"/>
      <c r="B2315" s="465"/>
      <c r="C2315" s="150" t="s">
        <v>1278</v>
      </c>
      <c r="D2315" s="146" t="s">
        <v>1279</v>
      </c>
      <c r="E2315" s="12" t="s">
        <v>14</v>
      </c>
      <c r="F2315" s="12" t="s">
        <v>121</v>
      </c>
      <c r="G2315" s="15">
        <v>17500</v>
      </c>
      <c r="H2315" s="15">
        <v>17500</v>
      </c>
      <c r="I2315" s="15">
        <v>1</v>
      </c>
    </row>
    <row r="2316" spans="1:9" ht="45" x14ac:dyDescent="0.25">
      <c r="A2316" s="377"/>
      <c r="B2316" s="465"/>
      <c r="C2316" s="150" t="s">
        <v>1280</v>
      </c>
      <c r="D2316" s="146" t="s">
        <v>1281</v>
      </c>
      <c r="E2316" s="12" t="s">
        <v>14</v>
      </c>
      <c r="F2316" s="12" t="s">
        <v>121</v>
      </c>
      <c r="G2316" s="15">
        <v>100000</v>
      </c>
      <c r="H2316" s="15">
        <v>100000</v>
      </c>
      <c r="I2316" s="15">
        <v>1</v>
      </c>
    </row>
    <row r="2317" spans="1:9" ht="30" x14ac:dyDescent="0.25">
      <c r="A2317" s="377"/>
      <c r="B2317" s="465"/>
      <c r="C2317" s="150" t="s">
        <v>1282</v>
      </c>
      <c r="D2317" s="146" t="s">
        <v>1283</v>
      </c>
      <c r="E2317" s="12" t="s">
        <v>14</v>
      </c>
      <c r="F2317" s="12" t="s">
        <v>121</v>
      </c>
      <c r="G2317" s="15">
        <v>35000</v>
      </c>
      <c r="H2317" s="15">
        <v>35000</v>
      </c>
      <c r="I2317" s="15">
        <v>1</v>
      </c>
    </row>
    <row r="2318" spans="1:9" ht="45" x14ac:dyDescent="0.25">
      <c r="A2318" s="377"/>
      <c r="B2318" s="465"/>
      <c r="C2318" s="150" t="s">
        <v>1284</v>
      </c>
      <c r="D2318" s="146" t="s">
        <v>1285</v>
      </c>
      <c r="E2318" s="12" t="s">
        <v>14</v>
      </c>
      <c r="F2318" s="12" t="s">
        <v>121</v>
      </c>
      <c r="G2318" s="15">
        <v>157500</v>
      </c>
      <c r="H2318" s="15">
        <v>157500</v>
      </c>
      <c r="I2318" s="15">
        <v>1</v>
      </c>
    </row>
    <row r="2319" spans="1:9" s="8" customFormat="1" ht="30" x14ac:dyDescent="0.25">
      <c r="A2319" s="377"/>
      <c r="B2319" s="466">
        <v>4237</v>
      </c>
      <c r="C2319" s="143">
        <v>79111200</v>
      </c>
      <c r="D2319" s="144" t="s">
        <v>141</v>
      </c>
      <c r="E2319" s="16" t="s">
        <v>126</v>
      </c>
      <c r="F2319" s="16" t="s">
        <v>15</v>
      </c>
      <c r="G2319" s="17">
        <v>1</v>
      </c>
      <c r="H2319" s="17">
        <v>1000000</v>
      </c>
      <c r="I2319" s="17">
        <v>1000000</v>
      </c>
    </row>
    <row r="2320" spans="1:9" s="8" customFormat="1" x14ac:dyDescent="0.25">
      <c r="A2320" s="377"/>
      <c r="B2320" s="466">
        <v>4241</v>
      </c>
      <c r="C2320" s="143">
        <v>50531140</v>
      </c>
      <c r="D2320" s="144" t="s">
        <v>164</v>
      </c>
      <c r="E2320" s="16" t="s">
        <v>126</v>
      </c>
      <c r="F2320" s="16" t="s">
        <v>121</v>
      </c>
      <c r="G2320" s="17">
        <v>1000000</v>
      </c>
      <c r="H2320" s="17">
        <v>1000000</v>
      </c>
      <c r="I2320" s="17">
        <v>1</v>
      </c>
    </row>
    <row r="2321" spans="1:9" s="8" customFormat="1" ht="60" x14ac:dyDescent="0.25">
      <c r="A2321" s="377"/>
      <c r="B2321" s="466"/>
      <c r="C2321" s="143">
        <v>76131100</v>
      </c>
      <c r="D2321" s="144" t="s">
        <v>1286</v>
      </c>
      <c r="E2321" s="16" t="s">
        <v>120</v>
      </c>
      <c r="F2321" s="16" t="s">
        <v>121</v>
      </c>
      <c r="G2321" s="17">
        <v>40000</v>
      </c>
      <c r="H2321" s="17">
        <v>40000</v>
      </c>
      <c r="I2321" s="17">
        <v>1</v>
      </c>
    </row>
    <row r="2322" spans="1:9" s="8" customFormat="1" ht="30" x14ac:dyDescent="0.25">
      <c r="A2322" s="377"/>
      <c r="B2322" s="466"/>
      <c r="C2322" s="143">
        <v>79711110</v>
      </c>
      <c r="D2322" s="144" t="s">
        <v>497</v>
      </c>
      <c r="E2322" s="16" t="s">
        <v>120</v>
      </c>
      <c r="F2322" s="16" t="s">
        <v>121</v>
      </c>
      <c r="G2322" s="17">
        <v>60000</v>
      </c>
      <c r="H2322" s="17">
        <v>60000</v>
      </c>
      <c r="I2322" s="17">
        <v>1</v>
      </c>
    </row>
    <row r="2323" spans="1:9" s="8" customFormat="1" ht="60" x14ac:dyDescent="0.25">
      <c r="A2323" s="377"/>
      <c r="B2323" s="466"/>
      <c r="C2323" s="143">
        <v>79711110</v>
      </c>
      <c r="D2323" s="144" t="s">
        <v>1287</v>
      </c>
      <c r="E2323" s="16" t="s">
        <v>120</v>
      </c>
      <c r="F2323" s="16" t="s">
        <v>121</v>
      </c>
      <c r="G2323" s="17">
        <v>24000</v>
      </c>
      <c r="H2323" s="17">
        <v>24000</v>
      </c>
      <c r="I2323" s="17">
        <v>1</v>
      </c>
    </row>
    <row r="2324" spans="1:9" s="8" customFormat="1" x14ac:dyDescent="0.25">
      <c r="A2324" s="377"/>
      <c r="B2324" s="466"/>
      <c r="C2324" s="143">
        <v>79991160</v>
      </c>
      <c r="D2324" s="144" t="s">
        <v>499</v>
      </c>
      <c r="E2324" s="16" t="s">
        <v>14</v>
      </c>
      <c r="F2324" s="16" t="s">
        <v>121</v>
      </c>
      <c r="G2324" s="17">
        <v>408400</v>
      </c>
      <c r="H2324" s="17">
        <v>408400</v>
      </c>
      <c r="I2324" s="17">
        <v>1</v>
      </c>
    </row>
    <row r="2325" spans="1:9" ht="45" x14ac:dyDescent="0.25">
      <c r="A2325" s="377"/>
      <c r="B2325" s="465">
        <v>4252</v>
      </c>
      <c r="C2325" s="145" t="s">
        <v>1288</v>
      </c>
      <c r="D2325" s="146" t="s">
        <v>1289</v>
      </c>
      <c r="E2325" s="12" t="s">
        <v>126</v>
      </c>
      <c r="F2325" s="12" t="s">
        <v>121</v>
      </c>
      <c r="G2325" s="15">
        <v>600000</v>
      </c>
      <c r="H2325" s="15">
        <v>600000</v>
      </c>
      <c r="I2325" s="15">
        <v>1</v>
      </c>
    </row>
    <row r="2326" spans="1:9" ht="45" x14ac:dyDescent="0.25">
      <c r="A2326" s="377"/>
      <c r="B2326" s="465"/>
      <c r="C2326" s="145" t="s">
        <v>1290</v>
      </c>
      <c r="D2326" s="146" t="s">
        <v>1291</v>
      </c>
      <c r="E2326" s="12" t="s">
        <v>126</v>
      </c>
      <c r="F2326" s="12" t="s">
        <v>121</v>
      </c>
      <c r="G2326" s="15">
        <v>650000</v>
      </c>
      <c r="H2326" s="15">
        <v>650000</v>
      </c>
      <c r="I2326" s="15">
        <v>1</v>
      </c>
    </row>
    <row r="2327" spans="1:9" ht="45" x14ac:dyDescent="0.25">
      <c r="A2327" s="377"/>
      <c r="B2327" s="465"/>
      <c r="C2327" s="145" t="s">
        <v>1292</v>
      </c>
      <c r="D2327" s="146" t="s">
        <v>1293</v>
      </c>
      <c r="E2327" s="12" t="s">
        <v>126</v>
      </c>
      <c r="F2327" s="12" t="s">
        <v>121</v>
      </c>
      <c r="G2327" s="15">
        <v>1276000</v>
      </c>
      <c r="H2327" s="15">
        <v>1276000</v>
      </c>
      <c r="I2327" s="15">
        <v>1</v>
      </c>
    </row>
    <row r="2328" spans="1:9" ht="30" x14ac:dyDescent="0.25">
      <c r="A2328" s="377"/>
      <c r="B2328" s="465"/>
      <c r="C2328" s="294" t="s">
        <v>5903</v>
      </c>
      <c r="D2328" s="294" t="s">
        <v>5904</v>
      </c>
      <c r="E2328" s="294" t="s">
        <v>126</v>
      </c>
      <c r="F2328" s="294" t="s">
        <v>121</v>
      </c>
      <c r="G2328" s="294">
        <v>400000</v>
      </c>
      <c r="H2328" s="294">
        <v>400000</v>
      </c>
      <c r="I2328" s="294">
        <v>1</v>
      </c>
    </row>
    <row r="2329" spans="1:9" s="8" customFormat="1" ht="45" x14ac:dyDescent="0.25">
      <c r="A2329" s="377"/>
      <c r="B2329" s="465"/>
      <c r="C2329" s="143" t="s">
        <v>1294</v>
      </c>
      <c r="D2329" s="144" t="s">
        <v>1295</v>
      </c>
      <c r="E2329" s="16" t="s">
        <v>126</v>
      </c>
      <c r="F2329" s="16" t="s">
        <v>121</v>
      </c>
      <c r="G2329" s="17">
        <v>400000</v>
      </c>
      <c r="H2329" s="17">
        <v>400000</v>
      </c>
      <c r="I2329" s="17">
        <v>1</v>
      </c>
    </row>
    <row r="2330" spans="1:9" s="8" customFormat="1" ht="45" x14ac:dyDescent="0.25">
      <c r="A2330" s="377"/>
      <c r="B2330" s="465"/>
      <c r="C2330" s="143">
        <v>50111260</v>
      </c>
      <c r="D2330" s="144" t="s">
        <v>1296</v>
      </c>
      <c r="E2330" s="16" t="s">
        <v>126</v>
      </c>
      <c r="F2330" s="16" t="s">
        <v>121</v>
      </c>
      <c r="G2330" s="17">
        <v>300000</v>
      </c>
      <c r="H2330" s="17">
        <v>300000</v>
      </c>
      <c r="I2330" s="17">
        <v>1</v>
      </c>
    </row>
    <row r="2331" spans="1:9" ht="60" x14ac:dyDescent="0.25">
      <c r="A2331" s="377"/>
      <c r="B2331" s="465"/>
      <c r="C2331" s="145" t="s">
        <v>1297</v>
      </c>
      <c r="D2331" s="146" t="s">
        <v>1298</v>
      </c>
      <c r="E2331" s="12" t="s">
        <v>120</v>
      </c>
      <c r="F2331" s="12" t="s">
        <v>121</v>
      </c>
      <c r="G2331" s="15">
        <v>400000</v>
      </c>
      <c r="H2331" s="15">
        <v>400000</v>
      </c>
      <c r="I2331" s="15">
        <v>1</v>
      </c>
    </row>
    <row r="2332" spans="1:9" s="8" customFormat="1" ht="60" x14ac:dyDescent="0.25">
      <c r="A2332" s="377"/>
      <c r="B2332" s="465"/>
      <c r="C2332" s="143">
        <v>50111260</v>
      </c>
      <c r="D2332" s="144" t="s">
        <v>1299</v>
      </c>
      <c r="E2332" s="16" t="s">
        <v>126</v>
      </c>
      <c r="F2332" s="16" t="s">
        <v>121</v>
      </c>
      <c r="G2332" s="17">
        <v>220000</v>
      </c>
      <c r="H2332" s="17">
        <v>220000</v>
      </c>
      <c r="I2332" s="17">
        <v>1</v>
      </c>
    </row>
    <row r="2333" spans="1:9" ht="90" x14ac:dyDescent="0.25">
      <c r="A2333" s="377"/>
      <c r="B2333" s="465"/>
      <c r="C2333" s="145" t="s">
        <v>1300</v>
      </c>
      <c r="D2333" s="146" t="s">
        <v>1301</v>
      </c>
      <c r="E2333" s="12" t="s">
        <v>126</v>
      </c>
      <c r="F2333" s="12" t="s">
        <v>121</v>
      </c>
      <c r="G2333" s="15">
        <v>779000</v>
      </c>
      <c r="H2333" s="15">
        <v>779000</v>
      </c>
      <c r="I2333" s="15">
        <v>1</v>
      </c>
    </row>
    <row r="2334" spans="1:9" s="8" customFormat="1" ht="60" x14ac:dyDescent="0.25">
      <c r="A2334" s="377"/>
      <c r="B2334" s="465"/>
      <c r="C2334" s="143">
        <v>50311120</v>
      </c>
      <c r="D2334" s="144" t="s">
        <v>1302</v>
      </c>
      <c r="E2334" s="16" t="s">
        <v>126</v>
      </c>
      <c r="F2334" s="16" t="s">
        <v>121</v>
      </c>
      <c r="G2334" s="17">
        <v>1670000</v>
      </c>
      <c r="H2334" s="17">
        <v>1670000</v>
      </c>
      <c r="I2334" s="17">
        <v>1</v>
      </c>
    </row>
    <row r="2335" spans="1:9" s="8" customFormat="1" ht="75" x14ac:dyDescent="0.25">
      <c r="A2335" s="377"/>
      <c r="B2335" s="465"/>
      <c r="C2335" s="143">
        <v>50311120</v>
      </c>
      <c r="D2335" s="144" t="s">
        <v>1303</v>
      </c>
      <c r="E2335" s="16" t="s">
        <v>126</v>
      </c>
      <c r="F2335" s="16" t="s">
        <v>121</v>
      </c>
      <c r="G2335" s="17">
        <v>350000</v>
      </c>
      <c r="H2335" s="17">
        <v>350000</v>
      </c>
      <c r="I2335" s="17">
        <v>1</v>
      </c>
    </row>
    <row r="2336" spans="1:9" ht="60" x14ac:dyDescent="0.25">
      <c r="A2336" s="377"/>
      <c r="B2336" s="465"/>
      <c r="C2336" s="145" t="s">
        <v>1304</v>
      </c>
      <c r="D2336" s="146" t="s">
        <v>1305</v>
      </c>
      <c r="E2336" s="12" t="s">
        <v>126</v>
      </c>
      <c r="F2336" s="12" t="s">
        <v>121</v>
      </c>
      <c r="G2336" s="15">
        <v>1200000</v>
      </c>
      <c r="H2336" s="15">
        <v>1200000</v>
      </c>
      <c r="I2336" s="15">
        <v>1</v>
      </c>
    </row>
    <row r="2337" spans="1:9" ht="60" x14ac:dyDescent="0.25">
      <c r="A2337" s="377"/>
      <c r="B2337" s="465"/>
      <c r="C2337" s="145" t="s">
        <v>1306</v>
      </c>
      <c r="D2337" s="146" t="s">
        <v>1307</v>
      </c>
      <c r="E2337" s="12" t="s">
        <v>126</v>
      </c>
      <c r="F2337" s="12" t="s">
        <v>121</v>
      </c>
      <c r="G2337" s="15">
        <v>500000</v>
      </c>
      <c r="H2337" s="15">
        <v>500000</v>
      </c>
      <c r="I2337" s="15">
        <v>1</v>
      </c>
    </row>
    <row r="2338" spans="1:9" ht="75" x14ac:dyDescent="0.25">
      <c r="A2338" s="377"/>
      <c r="B2338" s="465"/>
      <c r="C2338" s="145" t="s">
        <v>1308</v>
      </c>
      <c r="D2338" s="146" t="s">
        <v>1309</v>
      </c>
      <c r="E2338" s="12" t="s">
        <v>126</v>
      </c>
      <c r="F2338" s="12" t="s">
        <v>121</v>
      </c>
      <c r="G2338" s="15">
        <v>150900</v>
      </c>
      <c r="H2338" s="15">
        <v>150900</v>
      </c>
      <c r="I2338" s="15">
        <v>1</v>
      </c>
    </row>
    <row r="2339" spans="1:9" x14ac:dyDescent="0.25">
      <c r="A2339" s="377"/>
      <c r="B2339" s="383" t="s">
        <v>153</v>
      </c>
      <c r="C2339" s="383"/>
      <c r="D2339" s="383"/>
      <c r="E2339" s="383"/>
      <c r="F2339" s="383"/>
      <c r="G2339" s="383"/>
      <c r="H2339" s="2">
        <v>6802000</v>
      </c>
      <c r="I2339" s="2"/>
    </row>
    <row r="2340" spans="1:9" x14ac:dyDescent="0.25">
      <c r="A2340" s="377"/>
      <c r="B2340" s="467" t="s">
        <v>154</v>
      </c>
      <c r="C2340" s="467"/>
      <c r="D2340" s="467"/>
      <c r="E2340" s="467"/>
      <c r="F2340" s="467"/>
      <c r="G2340" s="467"/>
      <c r="H2340" s="75">
        <v>4690000</v>
      </c>
      <c r="I2340" s="75"/>
    </row>
    <row r="2341" spans="1:9" ht="45" x14ac:dyDescent="0.25">
      <c r="A2341" s="377"/>
      <c r="B2341" s="465">
        <v>5134</v>
      </c>
      <c r="C2341" s="145" t="s">
        <v>1310</v>
      </c>
      <c r="D2341" s="146" t="s">
        <v>1311</v>
      </c>
      <c r="E2341" s="12" t="s">
        <v>126</v>
      </c>
      <c r="F2341" s="12" t="s">
        <v>121</v>
      </c>
      <c r="G2341" s="15">
        <v>160000</v>
      </c>
      <c r="H2341" s="15">
        <v>160000</v>
      </c>
      <c r="I2341" s="15">
        <v>1</v>
      </c>
    </row>
    <row r="2342" spans="1:9" ht="45" x14ac:dyDescent="0.25">
      <c r="A2342" s="377"/>
      <c r="B2342" s="465"/>
      <c r="C2342" s="145" t="s">
        <v>1312</v>
      </c>
      <c r="D2342" s="146" t="s">
        <v>1313</v>
      </c>
      <c r="E2342" s="12" t="s">
        <v>126</v>
      </c>
      <c r="F2342" s="12" t="s">
        <v>121</v>
      </c>
      <c r="G2342" s="15">
        <v>180000</v>
      </c>
      <c r="H2342" s="15">
        <v>180000</v>
      </c>
      <c r="I2342" s="15">
        <v>1</v>
      </c>
    </row>
    <row r="2343" spans="1:9" ht="45" x14ac:dyDescent="0.25">
      <c r="A2343" s="377"/>
      <c r="B2343" s="465"/>
      <c r="C2343" s="145" t="s">
        <v>1314</v>
      </c>
      <c r="D2343" s="146" t="s">
        <v>1315</v>
      </c>
      <c r="E2343" s="12" t="s">
        <v>126</v>
      </c>
      <c r="F2343" s="12" t="s">
        <v>121</v>
      </c>
      <c r="G2343" s="15">
        <v>180000</v>
      </c>
      <c r="H2343" s="15">
        <v>180000</v>
      </c>
      <c r="I2343" s="15">
        <v>1</v>
      </c>
    </row>
    <row r="2344" spans="1:9" ht="45" x14ac:dyDescent="0.25">
      <c r="A2344" s="377"/>
      <c r="B2344" s="465"/>
      <c r="C2344" s="145" t="s">
        <v>1316</v>
      </c>
      <c r="D2344" s="146" t="s">
        <v>1317</v>
      </c>
      <c r="E2344" s="12" t="s">
        <v>126</v>
      </c>
      <c r="F2344" s="12" t="s">
        <v>121</v>
      </c>
      <c r="G2344" s="15">
        <v>50000</v>
      </c>
      <c r="H2344" s="15">
        <v>50000</v>
      </c>
      <c r="I2344" s="15">
        <v>1</v>
      </c>
    </row>
    <row r="2345" spans="1:9" ht="45" x14ac:dyDescent="0.25">
      <c r="A2345" s="377"/>
      <c r="B2345" s="465"/>
      <c r="C2345" s="145" t="s">
        <v>1318</v>
      </c>
      <c r="D2345" s="146" t="s">
        <v>1319</v>
      </c>
      <c r="E2345" s="12" t="s">
        <v>126</v>
      </c>
      <c r="F2345" s="12" t="s">
        <v>121</v>
      </c>
      <c r="G2345" s="15">
        <v>180000</v>
      </c>
      <c r="H2345" s="15">
        <v>180000</v>
      </c>
      <c r="I2345" s="15">
        <v>1</v>
      </c>
    </row>
    <row r="2346" spans="1:9" ht="45" x14ac:dyDescent="0.25">
      <c r="A2346" s="377"/>
      <c r="B2346" s="465"/>
      <c r="C2346" s="145" t="s">
        <v>1320</v>
      </c>
      <c r="D2346" s="146" t="s">
        <v>1321</v>
      </c>
      <c r="E2346" s="12" t="s">
        <v>126</v>
      </c>
      <c r="F2346" s="12" t="s">
        <v>121</v>
      </c>
      <c r="G2346" s="15">
        <v>170000</v>
      </c>
      <c r="H2346" s="15">
        <v>170000</v>
      </c>
      <c r="I2346" s="15">
        <v>1</v>
      </c>
    </row>
    <row r="2347" spans="1:9" ht="45" x14ac:dyDescent="0.25">
      <c r="A2347" s="377"/>
      <c r="B2347" s="465"/>
      <c r="C2347" s="145" t="s">
        <v>1322</v>
      </c>
      <c r="D2347" s="146" t="s">
        <v>1323</v>
      </c>
      <c r="E2347" s="12" t="s">
        <v>126</v>
      </c>
      <c r="F2347" s="12" t="s">
        <v>121</v>
      </c>
      <c r="G2347" s="15">
        <v>190000</v>
      </c>
      <c r="H2347" s="15">
        <v>190000</v>
      </c>
      <c r="I2347" s="15">
        <v>1</v>
      </c>
    </row>
    <row r="2348" spans="1:9" ht="60" x14ac:dyDescent="0.25">
      <c r="A2348" s="377"/>
      <c r="B2348" s="465"/>
      <c r="C2348" s="145" t="s">
        <v>1324</v>
      </c>
      <c r="D2348" s="146" t="s">
        <v>1325</v>
      </c>
      <c r="E2348" s="12" t="s">
        <v>126</v>
      </c>
      <c r="F2348" s="12" t="s">
        <v>121</v>
      </c>
      <c r="G2348" s="15">
        <v>60000</v>
      </c>
      <c r="H2348" s="15">
        <v>60000</v>
      </c>
      <c r="I2348" s="15">
        <v>1</v>
      </c>
    </row>
    <row r="2349" spans="1:9" ht="60" x14ac:dyDescent="0.25">
      <c r="A2349" s="377"/>
      <c r="B2349" s="465"/>
      <c r="C2349" s="145" t="s">
        <v>1326</v>
      </c>
      <c r="D2349" s="146" t="s">
        <v>1327</v>
      </c>
      <c r="E2349" s="12" t="s">
        <v>149</v>
      </c>
      <c r="F2349" s="12" t="s">
        <v>121</v>
      </c>
      <c r="G2349" s="15">
        <v>20000</v>
      </c>
      <c r="H2349" s="15">
        <v>20000</v>
      </c>
      <c r="I2349" s="15">
        <v>1</v>
      </c>
    </row>
    <row r="2350" spans="1:9" ht="60" x14ac:dyDescent="0.25">
      <c r="A2350" s="377"/>
      <c r="B2350" s="465"/>
      <c r="C2350" s="145" t="s">
        <v>1328</v>
      </c>
      <c r="D2350" s="146" t="s">
        <v>1329</v>
      </c>
      <c r="E2350" s="12" t="s">
        <v>149</v>
      </c>
      <c r="F2350" s="12" t="s">
        <v>121</v>
      </c>
      <c r="G2350" s="15">
        <v>20000</v>
      </c>
      <c r="H2350" s="15">
        <v>20000</v>
      </c>
      <c r="I2350" s="15">
        <v>1</v>
      </c>
    </row>
    <row r="2351" spans="1:9" ht="60" x14ac:dyDescent="0.25">
      <c r="A2351" s="377"/>
      <c r="B2351" s="465"/>
      <c r="C2351" s="145" t="s">
        <v>1330</v>
      </c>
      <c r="D2351" s="146" t="s">
        <v>1331</v>
      </c>
      <c r="E2351" s="12" t="s">
        <v>149</v>
      </c>
      <c r="F2351" s="12" t="s">
        <v>121</v>
      </c>
      <c r="G2351" s="15">
        <v>20000</v>
      </c>
      <c r="H2351" s="15">
        <v>20000</v>
      </c>
      <c r="I2351" s="15">
        <v>1</v>
      </c>
    </row>
    <row r="2352" spans="1:9" ht="60" x14ac:dyDescent="0.25">
      <c r="A2352" s="377"/>
      <c r="B2352" s="465"/>
      <c r="C2352" s="145" t="s">
        <v>1332</v>
      </c>
      <c r="D2352" s="146" t="s">
        <v>1333</v>
      </c>
      <c r="E2352" s="12" t="s">
        <v>149</v>
      </c>
      <c r="F2352" s="12" t="s">
        <v>121</v>
      </c>
      <c r="G2352" s="15">
        <v>20000</v>
      </c>
      <c r="H2352" s="15">
        <v>20000</v>
      </c>
      <c r="I2352" s="15">
        <v>1</v>
      </c>
    </row>
    <row r="2353" spans="1:9" ht="60" x14ac:dyDescent="0.25">
      <c r="A2353" s="377"/>
      <c r="B2353" s="465"/>
      <c r="C2353" s="145" t="s">
        <v>1334</v>
      </c>
      <c r="D2353" s="146" t="s">
        <v>1335</v>
      </c>
      <c r="E2353" s="12" t="s">
        <v>149</v>
      </c>
      <c r="F2353" s="12" t="s">
        <v>121</v>
      </c>
      <c r="G2353" s="15">
        <v>20000</v>
      </c>
      <c r="H2353" s="15">
        <v>20000</v>
      </c>
      <c r="I2353" s="15">
        <v>1</v>
      </c>
    </row>
    <row r="2354" spans="1:9" ht="60" x14ac:dyDescent="0.25">
      <c r="A2354" s="377"/>
      <c r="B2354" s="465"/>
      <c r="C2354" s="145" t="s">
        <v>1336</v>
      </c>
      <c r="D2354" s="146" t="s">
        <v>1337</v>
      </c>
      <c r="E2354" s="12" t="s">
        <v>149</v>
      </c>
      <c r="F2354" s="12" t="s">
        <v>121</v>
      </c>
      <c r="G2354" s="15">
        <v>20000</v>
      </c>
      <c r="H2354" s="15">
        <v>20000</v>
      </c>
      <c r="I2354" s="15">
        <v>1</v>
      </c>
    </row>
    <row r="2355" spans="1:9" ht="60" x14ac:dyDescent="0.25">
      <c r="A2355" s="377"/>
      <c r="B2355" s="465"/>
      <c r="C2355" s="145" t="s">
        <v>1338</v>
      </c>
      <c r="D2355" s="146" t="s">
        <v>1339</v>
      </c>
      <c r="E2355" s="12" t="s">
        <v>149</v>
      </c>
      <c r="F2355" s="12" t="s">
        <v>121</v>
      </c>
      <c r="G2355" s="15">
        <v>20000</v>
      </c>
      <c r="H2355" s="15">
        <v>20000</v>
      </c>
      <c r="I2355" s="15">
        <v>1</v>
      </c>
    </row>
    <row r="2356" spans="1:9" ht="60" x14ac:dyDescent="0.25">
      <c r="A2356" s="377"/>
      <c r="B2356" s="465"/>
      <c r="C2356" s="145" t="s">
        <v>1340</v>
      </c>
      <c r="D2356" s="146" t="s">
        <v>1341</v>
      </c>
      <c r="E2356" s="12" t="s">
        <v>149</v>
      </c>
      <c r="F2356" s="12" t="s">
        <v>121</v>
      </c>
      <c r="G2356" s="15">
        <v>20000</v>
      </c>
      <c r="H2356" s="15">
        <v>20000</v>
      </c>
      <c r="I2356" s="15">
        <v>1</v>
      </c>
    </row>
    <row r="2357" spans="1:9" ht="60" x14ac:dyDescent="0.25">
      <c r="A2357" s="377"/>
      <c r="B2357" s="465"/>
      <c r="C2357" s="145" t="s">
        <v>1342</v>
      </c>
      <c r="D2357" s="146" t="s">
        <v>1343</v>
      </c>
      <c r="E2357" s="12" t="s">
        <v>149</v>
      </c>
      <c r="F2357" s="12" t="s">
        <v>121</v>
      </c>
      <c r="G2357" s="15">
        <v>20000</v>
      </c>
      <c r="H2357" s="15">
        <v>20000</v>
      </c>
      <c r="I2357" s="15">
        <v>1</v>
      </c>
    </row>
    <row r="2358" spans="1:9" ht="60" x14ac:dyDescent="0.25">
      <c r="A2358" s="377"/>
      <c r="B2358" s="465"/>
      <c r="C2358" s="145" t="s">
        <v>1344</v>
      </c>
      <c r="D2358" s="146" t="s">
        <v>1345</v>
      </c>
      <c r="E2358" s="12" t="s">
        <v>149</v>
      </c>
      <c r="F2358" s="12" t="s">
        <v>121</v>
      </c>
      <c r="G2358" s="15">
        <v>20000</v>
      </c>
      <c r="H2358" s="15">
        <v>20000</v>
      </c>
      <c r="I2358" s="15">
        <v>1</v>
      </c>
    </row>
    <row r="2359" spans="1:9" ht="60" x14ac:dyDescent="0.25">
      <c r="A2359" s="377"/>
      <c r="B2359" s="465"/>
      <c r="C2359" s="145" t="s">
        <v>1346</v>
      </c>
      <c r="D2359" s="146" t="s">
        <v>1347</v>
      </c>
      <c r="E2359" s="12" t="s">
        <v>149</v>
      </c>
      <c r="F2359" s="12" t="s">
        <v>121</v>
      </c>
      <c r="G2359" s="15">
        <v>20000</v>
      </c>
      <c r="H2359" s="15">
        <v>20000</v>
      </c>
      <c r="I2359" s="15">
        <v>1</v>
      </c>
    </row>
    <row r="2360" spans="1:9" ht="30" x14ac:dyDescent="0.25">
      <c r="A2360" s="377"/>
      <c r="B2360" s="465"/>
      <c r="C2360" s="145" t="s">
        <v>5939</v>
      </c>
      <c r="D2360" s="146" t="s">
        <v>5940</v>
      </c>
      <c r="E2360" s="318" t="s">
        <v>172</v>
      </c>
      <c r="F2360" s="318" t="s">
        <v>121</v>
      </c>
      <c r="G2360" s="15">
        <v>2000000</v>
      </c>
      <c r="H2360" s="15">
        <v>2000000</v>
      </c>
      <c r="I2360" s="15">
        <v>1</v>
      </c>
    </row>
    <row r="2361" spans="1:9" ht="60" x14ac:dyDescent="0.25">
      <c r="A2361" s="377"/>
      <c r="B2361" s="465"/>
      <c r="C2361" s="145" t="s">
        <v>1348</v>
      </c>
      <c r="D2361" s="146" t="s">
        <v>1349</v>
      </c>
      <c r="E2361" s="12" t="s">
        <v>149</v>
      </c>
      <c r="F2361" s="12" t="s">
        <v>121</v>
      </c>
      <c r="G2361" s="15">
        <v>20000</v>
      </c>
      <c r="H2361" s="15">
        <v>20000</v>
      </c>
      <c r="I2361" s="15">
        <v>1</v>
      </c>
    </row>
    <row r="2362" spans="1:9" ht="60" x14ac:dyDescent="0.25">
      <c r="A2362" s="377"/>
      <c r="B2362" s="465"/>
      <c r="C2362" s="145" t="s">
        <v>1350</v>
      </c>
      <c r="D2362" s="146" t="s">
        <v>1351</v>
      </c>
      <c r="E2362" s="12" t="s">
        <v>149</v>
      </c>
      <c r="F2362" s="12" t="s">
        <v>121</v>
      </c>
      <c r="G2362" s="15">
        <v>20000</v>
      </c>
      <c r="H2362" s="15">
        <v>20000</v>
      </c>
      <c r="I2362" s="15">
        <v>1</v>
      </c>
    </row>
    <row r="2363" spans="1:9" ht="60" x14ac:dyDescent="0.25">
      <c r="A2363" s="377"/>
      <c r="B2363" s="465"/>
      <c r="C2363" s="145" t="s">
        <v>1352</v>
      </c>
      <c r="D2363" s="146" t="s">
        <v>1353</v>
      </c>
      <c r="E2363" s="12" t="s">
        <v>149</v>
      </c>
      <c r="F2363" s="12" t="s">
        <v>121</v>
      </c>
      <c r="G2363" s="15">
        <v>20000</v>
      </c>
      <c r="H2363" s="15">
        <v>20000</v>
      </c>
      <c r="I2363" s="15">
        <v>1</v>
      </c>
    </row>
    <row r="2364" spans="1:9" ht="60" x14ac:dyDescent="0.25">
      <c r="A2364" s="377"/>
      <c r="B2364" s="465"/>
      <c r="C2364" s="145" t="s">
        <v>1354</v>
      </c>
      <c r="D2364" s="146" t="s">
        <v>1355</v>
      </c>
      <c r="E2364" s="12" t="s">
        <v>149</v>
      </c>
      <c r="F2364" s="12" t="s">
        <v>121</v>
      </c>
      <c r="G2364" s="15">
        <v>20000</v>
      </c>
      <c r="H2364" s="15">
        <v>20000</v>
      </c>
      <c r="I2364" s="15">
        <v>1</v>
      </c>
    </row>
    <row r="2365" spans="1:9" ht="60" x14ac:dyDescent="0.25">
      <c r="A2365" s="377"/>
      <c r="B2365" s="465"/>
      <c r="C2365" s="145" t="s">
        <v>1356</v>
      </c>
      <c r="D2365" s="146" t="s">
        <v>1357</v>
      </c>
      <c r="E2365" s="12" t="s">
        <v>149</v>
      </c>
      <c r="F2365" s="12" t="s">
        <v>121</v>
      </c>
      <c r="G2365" s="15">
        <v>20000</v>
      </c>
      <c r="H2365" s="15">
        <v>20000</v>
      </c>
      <c r="I2365" s="15">
        <v>1</v>
      </c>
    </row>
    <row r="2366" spans="1:9" ht="60" x14ac:dyDescent="0.25">
      <c r="A2366" s="377"/>
      <c r="B2366" s="465"/>
      <c r="C2366" s="145" t="s">
        <v>1358</v>
      </c>
      <c r="D2366" s="146" t="s">
        <v>1359</v>
      </c>
      <c r="E2366" s="12" t="s">
        <v>149</v>
      </c>
      <c r="F2366" s="12" t="s">
        <v>121</v>
      </c>
      <c r="G2366" s="15">
        <v>20000</v>
      </c>
      <c r="H2366" s="15">
        <v>20000</v>
      </c>
      <c r="I2366" s="15">
        <v>1</v>
      </c>
    </row>
    <row r="2367" spans="1:9" ht="60" x14ac:dyDescent="0.25">
      <c r="A2367" s="377"/>
      <c r="B2367" s="465"/>
      <c r="C2367" s="145" t="s">
        <v>1360</v>
      </c>
      <c r="D2367" s="146" t="s">
        <v>1361</v>
      </c>
      <c r="E2367" s="12" t="s">
        <v>149</v>
      </c>
      <c r="F2367" s="12" t="s">
        <v>121</v>
      </c>
      <c r="G2367" s="15">
        <v>20000</v>
      </c>
      <c r="H2367" s="15">
        <v>20000</v>
      </c>
      <c r="I2367" s="15">
        <v>1</v>
      </c>
    </row>
    <row r="2368" spans="1:9" ht="60" x14ac:dyDescent="0.25">
      <c r="A2368" s="377"/>
      <c r="B2368" s="465"/>
      <c r="C2368" s="145" t="s">
        <v>1362</v>
      </c>
      <c r="D2368" s="146" t="s">
        <v>1363</v>
      </c>
      <c r="E2368" s="12" t="s">
        <v>149</v>
      </c>
      <c r="F2368" s="12" t="s">
        <v>121</v>
      </c>
      <c r="G2368" s="15">
        <v>20000</v>
      </c>
      <c r="H2368" s="15">
        <v>20000</v>
      </c>
      <c r="I2368" s="15">
        <v>1</v>
      </c>
    </row>
    <row r="2369" spans="1:9" ht="60" x14ac:dyDescent="0.25">
      <c r="A2369" s="377"/>
      <c r="B2369" s="465"/>
      <c r="C2369" s="145" t="s">
        <v>1364</v>
      </c>
      <c r="D2369" s="146" t="s">
        <v>1365</v>
      </c>
      <c r="E2369" s="12" t="s">
        <v>149</v>
      </c>
      <c r="F2369" s="12" t="s">
        <v>121</v>
      </c>
      <c r="G2369" s="15">
        <v>20000</v>
      </c>
      <c r="H2369" s="15">
        <v>20000</v>
      </c>
      <c r="I2369" s="15">
        <v>1</v>
      </c>
    </row>
    <row r="2370" spans="1:9" ht="60" x14ac:dyDescent="0.25">
      <c r="A2370" s="377"/>
      <c r="B2370" s="465"/>
      <c r="C2370" s="145" t="s">
        <v>1366</v>
      </c>
      <c r="D2370" s="146" t="s">
        <v>1367</v>
      </c>
      <c r="E2370" s="12" t="s">
        <v>149</v>
      </c>
      <c r="F2370" s="12" t="s">
        <v>121</v>
      </c>
      <c r="G2370" s="15">
        <v>20000</v>
      </c>
      <c r="H2370" s="15">
        <v>20000</v>
      </c>
      <c r="I2370" s="15">
        <v>1</v>
      </c>
    </row>
    <row r="2371" spans="1:9" ht="60" x14ac:dyDescent="0.25">
      <c r="A2371" s="377"/>
      <c r="B2371" s="465"/>
      <c r="C2371" s="145" t="s">
        <v>1368</v>
      </c>
      <c r="D2371" s="146" t="s">
        <v>1369</v>
      </c>
      <c r="E2371" s="12" t="s">
        <v>149</v>
      </c>
      <c r="F2371" s="12" t="s">
        <v>121</v>
      </c>
      <c r="G2371" s="15">
        <v>20000</v>
      </c>
      <c r="H2371" s="15">
        <v>20000</v>
      </c>
      <c r="I2371" s="15">
        <v>1</v>
      </c>
    </row>
    <row r="2372" spans="1:9" ht="60" x14ac:dyDescent="0.25">
      <c r="A2372" s="377"/>
      <c r="B2372" s="465"/>
      <c r="C2372" s="145" t="s">
        <v>1370</v>
      </c>
      <c r="D2372" s="146" t="s">
        <v>1371</v>
      </c>
      <c r="E2372" s="12" t="s">
        <v>149</v>
      </c>
      <c r="F2372" s="12" t="s">
        <v>121</v>
      </c>
      <c r="G2372" s="15">
        <v>20000</v>
      </c>
      <c r="H2372" s="15">
        <v>20000</v>
      </c>
      <c r="I2372" s="15">
        <v>1</v>
      </c>
    </row>
    <row r="2373" spans="1:9" ht="60" x14ac:dyDescent="0.25">
      <c r="A2373" s="377"/>
      <c r="B2373" s="465"/>
      <c r="C2373" s="145" t="s">
        <v>1372</v>
      </c>
      <c r="D2373" s="146" t="s">
        <v>1373</v>
      </c>
      <c r="E2373" s="12" t="s">
        <v>149</v>
      </c>
      <c r="F2373" s="12" t="s">
        <v>121</v>
      </c>
      <c r="G2373" s="15">
        <v>20000</v>
      </c>
      <c r="H2373" s="15">
        <v>20000</v>
      </c>
      <c r="I2373" s="15">
        <v>1</v>
      </c>
    </row>
    <row r="2374" spans="1:9" ht="60" x14ac:dyDescent="0.25">
      <c r="A2374" s="377"/>
      <c r="B2374" s="465"/>
      <c r="C2374" s="145" t="s">
        <v>1374</v>
      </c>
      <c r="D2374" s="146" t="s">
        <v>1375</v>
      </c>
      <c r="E2374" s="12" t="s">
        <v>149</v>
      </c>
      <c r="F2374" s="12" t="s">
        <v>121</v>
      </c>
      <c r="G2374" s="15">
        <v>20000</v>
      </c>
      <c r="H2374" s="15">
        <v>20000</v>
      </c>
      <c r="I2374" s="15">
        <v>1</v>
      </c>
    </row>
    <row r="2375" spans="1:9" ht="60" x14ac:dyDescent="0.25">
      <c r="A2375" s="377"/>
      <c r="B2375" s="465"/>
      <c r="C2375" s="145" t="s">
        <v>1376</v>
      </c>
      <c r="D2375" s="146" t="s">
        <v>1377</v>
      </c>
      <c r="E2375" s="12" t="s">
        <v>149</v>
      </c>
      <c r="F2375" s="12" t="s">
        <v>121</v>
      </c>
      <c r="G2375" s="15">
        <v>20000</v>
      </c>
      <c r="H2375" s="15">
        <v>20000</v>
      </c>
      <c r="I2375" s="15">
        <v>1</v>
      </c>
    </row>
    <row r="2376" spans="1:9" ht="60" x14ac:dyDescent="0.25">
      <c r="A2376" s="377"/>
      <c r="B2376" s="465"/>
      <c r="C2376" s="145" t="s">
        <v>1378</v>
      </c>
      <c r="D2376" s="146" t="s">
        <v>1379</v>
      </c>
      <c r="E2376" s="12" t="s">
        <v>149</v>
      </c>
      <c r="F2376" s="12" t="s">
        <v>121</v>
      </c>
      <c r="G2376" s="15">
        <v>20000</v>
      </c>
      <c r="H2376" s="15">
        <v>20000</v>
      </c>
      <c r="I2376" s="15">
        <v>1</v>
      </c>
    </row>
    <row r="2377" spans="1:9" ht="60" x14ac:dyDescent="0.25">
      <c r="A2377" s="377"/>
      <c r="B2377" s="465"/>
      <c r="C2377" s="145" t="s">
        <v>1380</v>
      </c>
      <c r="D2377" s="146" t="s">
        <v>1381</v>
      </c>
      <c r="E2377" s="12" t="s">
        <v>149</v>
      </c>
      <c r="F2377" s="12" t="s">
        <v>121</v>
      </c>
      <c r="G2377" s="15">
        <v>20000</v>
      </c>
      <c r="H2377" s="15">
        <v>20000</v>
      </c>
      <c r="I2377" s="15">
        <v>1</v>
      </c>
    </row>
    <row r="2378" spans="1:9" ht="30" x14ac:dyDescent="0.25">
      <c r="A2378" s="377"/>
      <c r="B2378" s="465"/>
      <c r="C2378" s="145" t="s">
        <v>5831</v>
      </c>
      <c r="D2378" s="146" t="s">
        <v>519</v>
      </c>
      <c r="E2378" s="282" t="s">
        <v>172</v>
      </c>
      <c r="F2378" s="282" t="s">
        <v>121</v>
      </c>
      <c r="G2378" s="15">
        <v>2000000</v>
      </c>
      <c r="H2378" s="15">
        <f>G2378*I2378</f>
        <v>2000000</v>
      </c>
      <c r="I2378" s="15">
        <v>1</v>
      </c>
    </row>
    <row r="2379" spans="1:9" ht="60" x14ac:dyDescent="0.25">
      <c r="A2379" s="377"/>
      <c r="B2379" s="465"/>
      <c r="C2379" s="145" t="s">
        <v>1382</v>
      </c>
      <c r="D2379" s="146" t="s">
        <v>1383</v>
      </c>
      <c r="E2379" s="12" t="s">
        <v>149</v>
      </c>
      <c r="F2379" s="12" t="s">
        <v>121</v>
      </c>
      <c r="G2379" s="15">
        <v>20000</v>
      </c>
      <c r="H2379" s="15">
        <v>20000</v>
      </c>
      <c r="I2379" s="15">
        <v>1</v>
      </c>
    </row>
    <row r="2380" spans="1:9" ht="60" x14ac:dyDescent="0.25">
      <c r="A2380" s="377"/>
      <c r="B2380" s="465"/>
      <c r="C2380" s="145" t="s">
        <v>1384</v>
      </c>
      <c r="D2380" s="146" t="s">
        <v>1385</v>
      </c>
      <c r="E2380" s="12" t="s">
        <v>149</v>
      </c>
      <c r="F2380" s="12" t="s">
        <v>121</v>
      </c>
      <c r="G2380" s="15">
        <v>20000</v>
      </c>
      <c r="H2380" s="15">
        <v>20000</v>
      </c>
      <c r="I2380" s="15">
        <v>1</v>
      </c>
    </row>
    <row r="2381" spans="1:9" ht="60" x14ac:dyDescent="0.25">
      <c r="A2381" s="377"/>
      <c r="B2381" s="465"/>
      <c r="C2381" s="145" t="s">
        <v>1386</v>
      </c>
      <c r="D2381" s="146" t="s">
        <v>1387</v>
      </c>
      <c r="E2381" s="12" t="s">
        <v>149</v>
      </c>
      <c r="F2381" s="12" t="s">
        <v>121</v>
      </c>
      <c r="G2381" s="15">
        <v>20000</v>
      </c>
      <c r="H2381" s="15">
        <v>20000</v>
      </c>
      <c r="I2381" s="15">
        <v>1</v>
      </c>
    </row>
    <row r="2382" spans="1:9" ht="60" x14ac:dyDescent="0.25">
      <c r="A2382" s="377"/>
      <c r="B2382" s="465"/>
      <c r="C2382" s="145" t="s">
        <v>1388</v>
      </c>
      <c r="D2382" s="146" t="s">
        <v>1389</v>
      </c>
      <c r="E2382" s="12" t="s">
        <v>149</v>
      </c>
      <c r="F2382" s="12" t="s">
        <v>121</v>
      </c>
      <c r="G2382" s="15">
        <v>20000</v>
      </c>
      <c r="H2382" s="15">
        <v>20000</v>
      </c>
      <c r="I2382" s="15">
        <v>1</v>
      </c>
    </row>
    <row r="2383" spans="1:9" ht="60" x14ac:dyDescent="0.25">
      <c r="A2383" s="377"/>
      <c r="B2383" s="465"/>
      <c r="C2383" s="145" t="s">
        <v>1390</v>
      </c>
      <c r="D2383" s="146" t="s">
        <v>1391</v>
      </c>
      <c r="E2383" s="12" t="s">
        <v>149</v>
      </c>
      <c r="F2383" s="12" t="s">
        <v>121</v>
      </c>
      <c r="G2383" s="15">
        <v>20000</v>
      </c>
      <c r="H2383" s="15">
        <v>20000</v>
      </c>
      <c r="I2383" s="15">
        <v>1</v>
      </c>
    </row>
    <row r="2384" spans="1:9" ht="60" x14ac:dyDescent="0.25">
      <c r="A2384" s="377"/>
      <c r="B2384" s="465"/>
      <c r="C2384" s="145" t="s">
        <v>1392</v>
      </c>
      <c r="D2384" s="146" t="s">
        <v>1393</v>
      </c>
      <c r="E2384" s="12" t="s">
        <v>149</v>
      </c>
      <c r="F2384" s="12" t="s">
        <v>121</v>
      </c>
      <c r="G2384" s="15">
        <v>20000</v>
      </c>
      <c r="H2384" s="15">
        <v>20000</v>
      </c>
      <c r="I2384" s="15">
        <v>1</v>
      </c>
    </row>
    <row r="2385" spans="1:9" ht="60" x14ac:dyDescent="0.25">
      <c r="A2385" s="377"/>
      <c r="B2385" s="465"/>
      <c r="C2385" s="145" t="s">
        <v>1394</v>
      </c>
      <c r="D2385" s="146" t="s">
        <v>1395</v>
      </c>
      <c r="E2385" s="12" t="s">
        <v>149</v>
      </c>
      <c r="F2385" s="12" t="s">
        <v>121</v>
      </c>
      <c r="G2385" s="15">
        <v>20000</v>
      </c>
      <c r="H2385" s="15">
        <v>20000</v>
      </c>
      <c r="I2385" s="15">
        <v>1</v>
      </c>
    </row>
    <row r="2386" spans="1:9" ht="60" x14ac:dyDescent="0.25">
      <c r="A2386" s="377"/>
      <c r="B2386" s="465"/>
      <c r="C2386" s="145" t="s">
        <v>1396</v>
      </c>
      <c r="D2386" s="146" t="s">
        <v>1397</v>
      </c>
      <c r="E2386" s="12" t="s">
        <v>149</v>
      </c>
      <c r="F2386" s="12" t="s">
        <v>121</v>
      </c>
      <c r="G2386" s="15">
        <v>20000</v>
      </c>
      <c r="H2386" s="15">
        <v>20000</v>
      </c>
      <c r="I2386" s="15">
        <v>1</v>
      </c>
    </row>
    <row r="2387" spans="1:9" ht="60" x14ac:dyDescent="0.25">
      <c r="A2387" s="377"/>
      <c r="B2387" s="465"/>
      <c r="C2387" s="145" t="s">
        <v>1398</v>
      </c>
      <c r="D2387" s="146" t="s">
        <v>1399</v>
      </c>
      <c r="E2387" s="12" t="s">
        <v>149</v>
      </c>
      <c r="F2387" s="12" t="s">
        <v>121</v>
      </c>
      <c r="G2387" s="15">
        <v>20000</v>
      </c>
      <c r="H2387" s="15">
        <v>20000</v>
      </c>
      <c r="I2387" s="15">
        <v>1</v>
      </c>
    </row>
    <row r="2388" spans="1:9" ht="60" x14ac:dyDescent="0.25">
      <c r="A2388" s="377"/>
      <c r="B2388" s="465"/>
      <c r="C2388" s="145" t="s">
        <v>1400</v>
      </c>
      <c r="D2388" s="146" t="s">
        <v>1401</v>
      </c>
      <c r="E2388" s="12" t="s">
        <v>149</v>
      </c>
      <c r="F2388" s="12" t="s">
        <v>121</v>
      </c>
      <c r="G2388" s="15">
        <v>20000</v>
      </c>
      <c r="H2388" s="15">
        <v>20000</v>
      </c>
      <c r="I2388" s="15">
        <v>1</v>
      </c>
    </row>
    <row r="2389" spans="1:9" ht="60" x14ac:dyDescent="0.25">
      <c r="A2389" s="377"/>
      <c r="B2389" s="465"/>
      <c r="C2389" s="145" t="s">
        <v>1402</v>
      </c>
      <c r="D2389" s="146" t="s">
        <v>1403</v>
      </c>
      <c r="E2389" s="12" t="s">
        <v>149</v>
      </c>
      <c r="F2389" s="12" t="s">
        <v>121</v>
      </c>
      <c r="G2389" s="15">
        <v>20000</v>
      </c>
      <c r="H2389" s="15">
        <v>20000</v>
      </c>
      <c r="I2389" s="15">
        <v>1</v>
      </c>
    </row>
    <row r="2390" spans="1:9" ht="60" x14ac:dyDescent="0.25">
      <c r="A2390" s="377"/>
      <c r="B2390" s="465"/>
      <c r="C2390" s="145" t="s">
        <v>1404</v>
      </c>
      <c r="D2390" s="146" t="s">
        <v>1405</v>
      </c>
      <c r="E2390" s="12" t="s">
        <v>149</v>
      </c>
      <c r="F2390" s="12" t="s">
        <v>121</v>
      </c>
      <c r="G2390" s="15">
        <v>20000</v>
      </c>
      <c r="H2390" s="15">
        <v>20000</v>
      </c>
      <c r="I2390" s="15">
        <v>1</v>
      </c>
    </row>
    <row r="2391" spans="1:9" ht="60" x14ac:dyDescent="0.25">
      <c r="A2391" s="377"/>
      <c r="B2391" s="465"/>
      <c r="C2391" s="145" t="s">
        <v>1406</v>
      </c>
      <c r="D2391" s="146" t="s">
        <v>1407</v>
      </c>
      <c r="E2391" s="12" t="s">
        <v>149</v>
      </c>
      <c r="F2391" s="12" t="s">
        <v>121</v>
      </c>
      <c r="G2391" s="15">
        <v>20000</v>
      </c>
      <c r="H2391" s="15">
        <v>20000</v>
      </c>
      <c r="I2391" s="15">
        <v>1</v>
      </c>
    </row>
    <row r="2392" spans="1:9" ht="60" x14ac:dyDescent="0.25">
      <c r="A2392" s="377"/>
      <c r="B2392" s="465"/>
      <c r="C2392" s="145" t="s">
        <v>1408</v>
      </c>
      <c r="D2392" s="146" t="s">
        <v>1409</v>
      </c>
      <c r="E2392" s="12" t="s">
        <v>149</v>
      </c>
      <c r="F2392" s="12" t="s">
        <v>121</v>
      </c>
      <c r="G2392" s="15">
        <v>20000</v>
      </c>
      <c r="H2392" s="15">
        <v>20000</v>
      </c>
      <c r="I2392" s="15">
        <v>1</v>
      </c>
    </row>
    <row r="2393" spans="1:9" ht="60" x14ac:dyDescent="0.25">
      <c r="A2393" s="377"/>
      <c r="B2393" s="465"/>
      <c r="C2393" s="145" t="s">
        <v>1410</v>
      </c>
      <c r="D2393" s="146" t="s">
        <v>1411</v>
      </c>
      <c r="E2393" s="12" t="s">
        <v>149</v>
      </c>
      <c r="F2393" s="12" t="s">
        <v>121</v>
      </c>
      <c r="G2393" s="15">
        <v>20000</v>
      </c>
      <c r="H2393" s="15">
        <v>20000</v>
      </c>
      <c r="I2393" s="15">
        <v>1</v>
      </c>
    </row>
    <row r="2394" spans="1:9" ht="60" x14ac:dyDescent="0.25">
      <c r="A2394" s="377"/>
      <c r="B2394" s="465"/>
      <c r="C2394" s="145" t="s">
        <v>1412</v>
      </c>
      <c r="D2394" s="146" t="s">
        <v>1413</v>
      </c>
      <c r="E2394" s="12" t="s">
        <v>149</v>
      </c>
      <c r="F2394" s="12" t="s">
        <v>121</v>
      </c>
      <c r="G2394" s="15">
        <v>20000</v>
      </c>
      <c r="H2394" s="15">
        <v>20000</v>
      </c>
      <c r="I2394" s="15">
        <v>1</v>
      </c>
    </row>
    <row r="2395" spans="1:9" ht="60" x14ac:dyDescent="0.25">
      <c r="A2395" s="377"/>
      <c r="B2395" s="465"/>
      <c r="C2395" s="145" t="s">
        <v>1414</v>
      </c>
      <c r="D2395" s="146" t="s">
        <v>1415</v>
      </c>
      <c r="E2395" s="12" t="s">
        <v>149</v>
      </c>
      <c r="F2395" s="12" t="s">
        <v>121</v>
      </c>
      <c r="G2395" s="15">
        <v>20000</v>
      </c>
      <c r="H2395" s="15">
        <v>20000</v>
      </c>
      <c r="I2395" s="15">
        <v>1</v>
      </c>
    </row>
    <row r="2396" spans="1:9" ht="60" x14ac:dyDescent="0.25">
      <c r="A2396" s="377"/>
      <c r="B2396" s="465"/>
      <c r="C2396" s="145" t="s">
        <v>1416</v>
      </c>
      <c r="D2396" s="146" t="s">
        <v>1417</v>
      </c>
      <c r="E2396" s="12" t="s">
        <v>149</v>
      </c>
      <c r="F2396" s="12" t="s">
        <v>121</v>
      </c>
      <c r="G2396" s="15">
        <v>20000</v>
      </c>
      <c r="H2396" s="15">
        <v>20000</v>
      </c>
      <c r="I2396" s="15">
        <v>1</v>
      </c>
    </row>
    <row r="2397" spans="1:9" ht="60" x14ac:dyDescent="0.25">
      <c r="A2397" s="377"/>
      <c r="B2397" s="465"/>
      <c r="C2397" s="145" t="s">
        <v>1418</v>
      </c>
      <c r="D2397" s="146" t="s">
        <v>1419</v>
      </c>
      <c r="E2397" s="12" t="s">
        <v>149</v>
      </c>
      <c r="F2397" s="12" t="s">
        <v>121</v>
      </c>
      <c r="G2397" s="15">
        <v>20000</v>
      </c>
      <c r="H2397" s="15">
        <v>20000</v>
      </c>
      <c r="I2397" s="15">
        <v>1</v>
      </c>
    </row>
    <row r="2398" spans="1:9" ht="60" x14ac:dyDescent="0.25">
      <c r="A2398" s="377"/>
      <c r="B2398" s="465"/>
      <c r="C2398" s="145" t="s">
        <v>1420</v>
      </c>
      <c r="D2398" s="146" t="s">
        <v>1421</v>
      </c>
      <c r="E2398" s="12" t="s">
        <v>149</v>
      </c>
      <c r="F2398" s="12" t="s">
        <v>121</v>
      </c>
      <c r="G2398" s="15">
        <v>20000</v>
      </c>
      <c r="H2398" s="15">
        <v>20000</v>
      </c>
      <c r="I2398" s="15">
        <v>1</v>
      </c>
    </row>
    <row r="2399" spans="1:9" ht="60" x14ac:dyDescent="0.25">
      <c r="A2399" s="377"/>
      <c r="B2399" s="465"/>
      <c r="C2399" s="145" t="s">
        <v>1422</v>
      </c>
      <c r="D2399" s="146" t="s">
        <v>1423</v>
      </c>
      <c r="E2399" s="12" t="s">
        <v>149</v>
      </c>
      <c r="F2399" s="12" t="s">
        <v>121</v>
      </c>
      <c r="G2399" s="15">
        <v>20000</v>
      </c>
      <c r="H2399" s="15">
        <v>20000</v>
      </c>
      <c r="I2399" s="15">
        <v>1</v>
      </c>
    </row>
    <row r="2400" spans="1:9" ht="60" x14ac:dyDescent="0.25">
      <c r="A2400" s="377"/>
      <c r="B2400" s="465"/>
      <c r="C2400" s="145" t="s">
        <v>1424</v>
      </c>
      <c r="D2400" s="146" t="s">
        <v>1425</v>
      </c>
      <c r="E2400" s="12" t="s">
        <v>149</v>
      </c>
      <c r="F2400" s="12" t="s">
        <v>121</v>
      </c>
      <c r="G2400" s="15">
        <v>20000</v>
      </c>
      <c r="H2400" s="15">
        <v>20000</v>
      </c>
      <c r="I2400" s="15">
        <v>1</v>
      </c>
    </row>
    <row r="2401" spans="1:9" ht="60" x14ac:dyDescent="0.25">
      <c r="A2401" s="377"/>
      <c r="B2401" s="465"/>
      <c r="C2401" s="145" t="s">
        <v>1426</v>
      </c>
      <c r="D2401" s="146" t="s">
        <v>1427</v>
      </c>
      <c r="E2401" s="12" t="s">
        <v>149</v>
      </c>
      <c r="F2401" s="12" t="s">
        <v>121</v>
      </c>
      <c r="G2401" s="15">
        <v>20000</v>
      </c>
      <c r="H2401" s="15">
        <v>20000</v>
      </c>
      <c r="I2401" s="15">
        <v>1</v>
      </c>
    </row>
    <row r="2402" spans="1:9" ht="60" x14ac:dyDescent="0.25">
      <c r="A2402" s="377"/>
      <c r="B2402" s="465"/>
      <c r="C2402" s="145" t="s">
        <v>1428</v>
      </c>
      <c r="D2402" s="146" t="s">
        <v>1429</v>
      </c>
      <c r="E2402" s="12" t="s">
        <v>149</v>
      </c>
      <c r="F2402" s="12" t="s">
        <v>121</v>
      </c>
      <c r="G2402" s="15">
        <v>20000</v>
      </c>
      <c r="H2402" s="15">
        <v>20000</v>
      </c>
      <c r="I2402" s="15">
        <v>1</v>
      </c>
    </row>
    <row r="2403" spans="1:9" ht="60" x14ac:dyDescent="0.25">
      <c r="A2403" s="377"/>
      <c r="B2403" s="465"/>
      <c r="C2403" s="145" t="s">
        <v>1430</v>
      </c>
      <c r="D2403" s="146" t="s">
        <v>1431</v>
      </c>
      <c r="E2403" s="12" t="s">
        <v>149</v>
      </c>
      <c r="F2403" s="12" t="s">
        <v>121</v>
      </c>
      <c r="G2403" s="15">
        <v>20000</v>
      </c>
      <c r="H2403" s="15">
        <v>20000</v>
      </c>
      <c r="I2403" s="15">
        <v>1</v>
      </c>
    </row>
    <row r="2404" spans="1:9" ht="60" x14ac:dyDescent="0.25">
      <c r="A2404" s="377"/>
      <c r="B2404" s="465"/>
      <c r="C2404" s="145" t="s">
        <v>1432</v>
      </c>
      <c r="D2404" s="146" t="s">
        <v>1433</v>
      </c>
      <c r="E2404" s="12" t="s">
        <v>149</v>
      </c>
      <c r="F2404" s="12" t="s">
        <v>121</v>
      </c>
      <c r="G2404" s="15">
        <v>20000</v>
      </c>
      <c r="H2404" s="15">
        <v>20000</v>
      </c>
      <c r="I2404" s="15">
        <v>1</v>
      </c>
    </row>
    <row r="2405" spans="1:9" ht="60" x14ac:dyDescent="0.25">
      <c r="A2405" s="377"/>
      <c r="B2405" s="465"/>
      <c r="C2405" s="145" t="s">
        <v>1434</v>
      </c>
      <c r="D2405" s="146" t="s">
        <v>1435</v>
      </c>
      <c r="E2405" s="12" t="s">
        <v>149</v>
      </c>
      <c r="F2405" s="12" t="s">
        <v>121</v>
      </c>
      <c r="G2405" s="15">
        <v>20000</v>
      </c>
      <c r="H2405" s="15">
        <v>20000</v>
      </c>
      <c r="I2405" s="15">
        <v>1</v>
      </c>
    </row>
    <row r="2406" spans="1:9" ht="60" x14ac:dyDescent="0.25">
      <c r="A2406" s="377"/>
      <c r="B2406" s="465"/>
      <c r="C2406" s="145" t="s">
        <v>1436</v>
      </c>
      <c r="D2406" s="146" t="s">
        <v>1437</v>
      </c>
      <c r="E2406" s="12" t="s">
        <v>149</v>
      </c>
      <c r="F2406" s="12" t="s">
        <v>121</v>
      </c>
      <c r="G2406" s="15">
        <v>20000</v>
      </c>
      <c r="H2406" s="15">
        <v>20000</v>
      </c>
      <c r="I2406" s="15">
        <v>1</v>
      </c>
    </row>
    <row r="2407" spans="1:9" ht="60" x14ac:dyDescent="0.25">
      <c r="A2407" s="377"/>
      <c r="B2407" s="465"/>
      <c r="C2407" s="145" t="s">
        <v>1438</v>
      </c>
      <c r="D2407" s="146" t="s">
        <v>1439</v>
      </c>
      <c r="E2407" s="12" t="s">
        <v>149</v>
      </c>
      <c r="F2407" s="12" t="s">
        <v>121</v>
      </c>
      <c r="G2407" s="15">
        <v>20000</v>
      </c>
      <c r="H2407" s="15">
        <v>20000</v>
      </c>
      <c r="I2407" s="15">
        <v>1</v>
      </c>
    </row>
    <row r="2408" spans="1:9" ht="60" x14ac:dyDescent="0.25">
      <c r="A2408" s="377"/>
      <c r="B2408" s="465"/>
      <c r="C2408" s="145" t="s">
        <v>1440</v>
      </c>
      <c r="D2408" s="146" t="s">
        <v>1441</v>
      </c>
      <c r="E2408" s="12" t="s">
        <v>149</v>
      </c>
      <c r="F2408" s="12" t="s">
        <v>121</v>
      </c>
      <c r="G2408" s="15">
        <v>20000</v>
      </c>
      <c r="H2408" s="15">
        <v>20000</v>
      </c>
      <c r="I2408" s="15">
        <v>1</v>
      </c>
    </row>
    <row r="2409" spans="1:9" ht="60" x14ac:dyDescent="0.25">
      <c r="A2409" s="377"/>
      <c r="B2409" s="465"/>
      <c r="C2409" s="145" t="s">
        <v>1442</v>
      </c>
      <c r="D2409" s="146" t="s">
        <v>1443</v>
      </c>
      <c r="E2409" s="12" t="s">
        <v>149</v>
      </c>
      <c r="F2409" s="12" t="s">
        <v>121</v>
      </c>
      <c r="G2409" s="15">
        <v>20000</v>
      </c>
      <c r="H2409" s="15">
        <v>20000</v>
      </c>
      <c r="I2409" s="15">
        <v>1</v>
      </c>
    </row>
    <row r="2410" spans="1:9" ht="60" x14ac:dyDescent="0.25">
      <c r="A2410" s="377"/>
      <c r="B2410" s="465"/>
      <c r="C2410" s="145" t="s">
        <v>1444</v>
      </c>
      <c r="D2410" s="146" t="s">
        <v>1445</v>
      </c>
      <c r="E2410" s="12" t="s">
        <v>149</v>
      </c>
      <c r="F2410" s="12" t="s">
        <v>121</v>
      </c>
      <c r="G2410" s="15">
        <v>20000</v>
      </c>
      <c r="H2410" s="15">
        <v>20000</v>
      </c>
      <c r="I2410" s="15">
        <v>1</v>
      </c>
    </row>
    <row r="2411" spans="1:9" ht="60" x14ac:dyDescent="0.25">
      <c r="A2411" s="377"/>
      <c r="B2411" s="465"/>
      <c r="C2411" s="145" t="s">
        <v>1446</v>
      </c>
      <c r="D2411" s="146" t="s">
        <v>1447</v>
      </c>
      <c r="E2411" s="12" t="s">
        <v>149</v>
      </c>
      <c r="F2411" s="12" t="s">
        <v>121</v>
      </c>
      <c r="G2411" s="15">
        <v>20000</v>
      </c>
      <c r="H2411" s="15">
        <v>20000</v>
      </c>
      <c r="I2411" s="15">
        <v>1</v>
      </c>
    </row>
    <row r="2412" spans="1:9" ht="60" x14ac:dyDescent="0.25">
      <c r="A2412" s="377"/>
      <c r="B2412" s="465"/>
      <c r="C2412" s="145" t="s">
        <v>1448</v>
      </c>
      <c r="D2412" s="146" t="s">
        <v>1449</v>
      </c>
      <c r="E2412" s="12" t="s">
        <v>149</v>
      </c>
      <c r="F2412" s="12" t="s">
        <v>121</v>
      </c>
      <c r="G2412" s="15">
        <v>20000</v>
      </c>
      <c r="H2412" s="15">
        <v>20000</v>
      </c>
      <c r="I2412" s="15">
        <v>1</v>
      </c>
    </row>
    <row r="2413" spans="1:9" ht="60" x14ac:dyDescent="0.25">
      <c r="A2413" s="377"/>
      <c r="B2413" s="465"/>
      <c r="C2413" s="145" t="s">
        <v>1450</v>
      </c>
      <c r="D2413" s="146" t="s">
        <v>1451</v>
      </c>
      <c r="E2413" s="12" t="s">
        <v>149</v>
      </c>
      <c r="F2413" s="12" t="s">
        <v>121</v>
      </c>
      <c r="G2413" s="15">
        <v>20000</v>
      </c>
      <c r="H2413" s="15">
        <v>20000</v>
      </c>
      <c r="I2413" s="15">
        <v>1</v>
      </c>
    </row>
    <row r="2414" spans="1:9" ht="60" x14ac:dyDescent="0.25">
      <c r="A2414" s="377"/>
      <c r="B2414" s="465"/>
      <c r="C2414" s="145" t="s">
        <v>1452</v>
      </c>
      <c r="D2414" s="146" t="s">
        <v>1453</v>
      </c>
      <c r="E2414" s="12" t="s">
        <v>149</v>
      </c>
      <c r="F2414" s="12" t="s">
        <v>121</v>
      </c>
      <c r="G2414" s="15">
        <v>20000</v>
      </c>
      <c r="H2414" s="15">
        <v>20000</v>
      </c>
      <c r="I2414" s="15">
        <v>1</v>
      </c>
    </row>
    <row r="2415" spans="1:9" ht="60" x14ac:dyDescent="0.25">
      <c r="A2415" s="377"/>
      <c r="B2415" s="465"/>
      <c r="C2415" s="145" t="s">
        <v>1454</v>
      </c>
      <c r="D2415" s="146" t="s">
        <v>1455</v>
      </c>
      <c r="E2415" s="12" t="s">
        <v>149</v>
      </c>
      <c r="F2415" s="12" t="s">
        <v>121</v>
      </c>
      <c r="G2415" s="15">
        <v>20000</v>
      </c>
      <c r="H2415" s="15">
        <v>20000</v>
      </c>
      <c r="I2415" s="15">
        <v>1</v>
      </c>
    </row>
    <row r="2416" spans="1:9" ht="45" x14ac:dyDescent="0.25">
      <c r="A2416" s="377"/>
      <c r="B2416" s="465"/>
      <c r="C2416" s="145" t="s">
        <v>1456</v>
      </c>
      <c r="D2416" s="146" t="s">
        <v>1457</v>
      </c>
      <c r="E2416" s="12" t="s">
        <v>149</v>
      </c>
      <c r="F2416" s="12" t="s">
        <v>121</v>
      </c>
      <c r="G2416" s="15">
        <v>180000</v>
      </c>
      <c r="H2416" s="15">
        <v>180000</v>
      </c>
      <c r="I2416" s="15">
        <v>1</v>
      </c>
    </row>
    <row r="2417" spans="1:15" ht="45" x14ac:dyDescent="0.25">
      <c r="A2417" s="377"/>
      <c r="B2417" s="465"/>
      <c r="C2417" s="145" t="s">
        <v>1458</v>
      </c>
      <c r="D2417" s="146" t="s">
        <v>1459</v>
      </c>
      <c r="E2417" s="12" t="s">
        <v>149</v>
      </c>
      <c r="F2417" s="12" t="s">
        <v>121</v>
      </c>
      <c r="G2417" s="15">
        <v>120000</v>
      </c>
      <c r="H2417" s="15">
        <v>120000</v>
      </c>
      <c r="I2417" s="15">
        <v>1</v>
      </c>
    </row>
    <row r="2418" spans="1:15" ht="45" x14ac:dyDescent="0.25">
      <c r="A2418" s="377"/>
      <c r="B2418" s="465"/>
      <c r="C2418" s="145" t="s">
        <v>1460</v>
      </c>
      <c r="D2418" s="146" t="s">
        <v>1461</v>
      </c>
      <c r="E2418" s="12" t="s">
        <v>149</v>
      </c>
      <c r="F2418" s="12" t="s">
        <v>121</v>
      </c>
      <c r="G2418" s="15">
        <v>180000</v>
      </c>
      <c r="H2418" s="15">
        <v>180000</v>
      </c>
      <c r="I2418" s="15">
        <v>1</v>
      </c>
    </row>
    <row r="2419" spans="1:15" ht="60" x14ac:dyDescent="0.25">
      <c r="A2419" s="377"/>
      <c r="B2419" s="465"/>
      <c r="C2419" s="145" t="s">
        <v>1462</v>
      </c>
      <c r="D2419" s="146" t="s">
        <v>1463</v>
      </c>
      <c r="E2419" s="12" t="s">
        <v>172</v>
      </c>
      <c r="F2419" s="12" t="s">
        <v>121</v>
      </c>
      <c r="G2419" s="15">
        <v>1100000</v>
      </c>
      <c r="H2419" s="15">
        <v>1100000</v>
      </c>
      <c r="I2419" s="15">
        <v>1</v>
      </c>
    </row>
    <row r="2420" spans="1:15" ht="105" x14ac:dyDescent="0.25">
      <c r="A2420" s="377"/>
      <c r="B2420" s="465"/>
      <c r="C2420" s="145" t="s">
        <v>1464</v>
      </c>
      <c r="D2420" s="146" t="s">
        <v>1465</v>
      </c>
      <c r="E2420" s="12" t="s">
        <v>149</v>
      </c>
      <c r="F2420" s="12" t="s">
        <v>121</v>
      </c>
      <c r="G2420" s="15">
        <v>300000</v>
      </c>
      <c r="H2420" s="15">
        <v>300000</v>
      </c>
      <c r="I2420" s="15">
        <v>1</v>
      </c>
    </row>
    <row r="2421" spans="1:15" ht="60" x14ac:dyDescent="0.25">
      <c r="A2421" s="377"/>
      <c r="B2421" s="465"/>
      <c r="C2421" s="145" t="s">
        <v>1466</v>
      </c>
      <c r="D2421" s="146" t="s">
        <v>1467</v>
      </c>
      <c r="E2421" s="12" t="s">
        <v>149</v>
      </c>
      <c r="F2421" s="12" t="s">
        <v>121</v>
      </c>
      <c r="G2421" s="15">
        <v>220000</v>
      </c>
      <c r="H2421" s="15">
        <v>220000</v>
      </c>
      <c r="I2421" s="15">
        <v>1</v>
      </c>
    </row>
    <row r="2422" spans="1:15" ht="45" x14ac:dyDescent="0.25">
      <c r="A2422" s="377"/>
      <c r="B2422" s="465"/>
      <c r="C2422" s="145" t="s">
        <v>1468</v>
      </c>
      <c r="D2422" s="146" t="s">
        <v>1469</v>
      </c>
      <c r="E2422" s="12" t="s">
        <v>149</v>
      </c>
      <c r="F2422" s="12" t="s">
        <v>121</v>
      </c>
      <c r="G2422" s="15">
        <v>120000</v>
      </c>
      <c r="H2422" s="15">
        <v>120000</v>
      </c>
      <c r="I2422" s="15">
        <v>1</v>
      </c>
    </row>
    <row r="2423" spans="1:15" x14ac:dyDescent="0.25">
      <c r="A2423" s="377"/>
      <c r="B2423" s="467" t="s">
        <v>118</v>
      </c>
      <c r="C2423" s="467"/>
      <c r="D2423" s="467"/>
      <c r="E2423" s="467"/>
      <c r="F2423" s="467"/>
      <c r="G2423" s="467"/>
      <c r="H2423" s="75">
        <v>2112000</v>
      </c>
      <c r="I2423" s="75"/>
    </row>
    <row r="2424" spans="1:15" x14ac:dyDescent="0.25">
      <c r="A2424" s="377"/>
      <c r="B2424" s="465">
        <v>5134</v>
      </c>
      <c r="C2424" s="145" t="s">
        <v>1470</v>
      </c>
      <c r="D2424" s="146" t="s">
        <v>164</v>
      </c>
      <c r="E2424" s="12" t="s">
        <v>149</v>
      </c>
      <c r="F2424" s="12" t="s">
        <v>121</v>
      </c>
      <c r="G2424" s="15">
        <v>2112000</v>
      </c>
      <c r="H2424" s="15">
        <v>2112000</v>
      </c>
      <c r="I2424" s="15">
        <v>1</v>
      </c>
    </row>
    <row r="2425" spans="1:15" x14ac:dyDescent="0.25">
      <c r="A2425" s="377"/>
      <c r="B2425" s="383" t="s">
        <v>524</v>
      </c>
      <c r="C2425" s="383"/>
      <c r="D2425" s="383"/>
      <c r="E2425" s="383"/>
      <c r="F2425" s="383"/>
      <c r="G2425" s="383"/>
      <c r="H2425" s="2">
        <v>2000000</v>
      </c>
      <c r="I2425" s="2"/>
    </row>
    <row r="2426" spans="1:15" x14ac:dyDescent="0.25">
      <c r="A2426" s="377"/>
      <c r="B2426" s="467" t="s">
        <v>118</v>
      </c>
      <c r="C2426" s="467"/>
      <c r="D2426" s="467"/>
      <c r="E2426" s="467"/>
      <c r="F2426" s="467"/>
      <c r="G2426" s="467"/>
      <c r="H2426" s="75">
        <v>2000000</v>
      </c>
      <c r="I2426" s="75"/>
    </row>
    <row r="2427" spans="1:15" s="8" customFormat="1" ht="90" x14ac:dyDescent="0.25">
      <c r="A2427" s="377"/>
      <c r="B2427" s="145">
        <v>4239</v>
      </c>
      <c r="C2427" s="145" t="s">
        <v>4283</v>
      </c>
      <c r="D2427" s="145" t="s">
        <v>1471</v>
      </c>
      <c r="E2427" s="145" t="s">
        <v>14</v>
      </c>
      <c r="F2427" s="145" t="s">
        <v>121</v>
      </c>
      <c r="G2427" s="145">
        <v>2000000</v>
      </c>
      <c r="H2427" s="145">
        <v>2000000</v>
      </c>
      <c r="I2427" s="145">
        <v>1</v>
      </c>
      <c r="J2427" s="145"/>
      <c r="K2427" s="145"/>
      <c r="L2427" s="145"/>
      <c r="M2427" s="145"/>
      <c r="N2427" s="145"/>
      <c r="O2427" s="145"/>
    </row>
    <row r="2428" spans="1:15" s="8" customFormat="1" ht="15" customHeight="1" x14ac:dyDescent="0.25">
      <c r="A2428" s="377"/>
      <c r="B2428" s="360" t="s">
        <v>5576</v>
      </c>
      <c r="C2428" s="361"/>
      <c r="D2428" s="361"/>
      <c r="E2428" s="361"/>
      <c r="F2428" s="361"/>
      <c r="G2428" s="361"/>
      <c r="H2428" s="361"/>
      <c r="I2428" s="362"/>
    </row>
    <row r="2429" spans="1:15" s="8" customFormat="1" ht="30" x14ac:dyDescent="0.25">
      <c r="A2429" s="377"/>
      <c r="B2429" s="95" t="s">
        <v>5577</v>
      </c>
      <c r="C2429" s="145" t="s">
        <v>5575</v>
      </c>
      <c r="D2429" s="146" t="s">
        <v>536</v>
      </c>
      <c r="E2429" s="95" t="s">
        <v>126</v>
      </c>
      <c r="F2429" s="95" t="s">
        <v>121</v>
      </c>
      <c r="G2429" s="95">
        <v>21241470</v>
      </c>
      <c r="H2429" s="95">
        <v>21241470</v>
      </c>
      <c r="I2429" s="95">
        <v>1</v>
      </c>
    </row>
    <row r="2430" spans="1:15" x14ac:dyDescent="0.25">
      <c r="A2430" s="377"/>
      <c r="B2430" s="383" t="s">
        <v>165</v>
      </c>
      <c r="C2430" s="383"/>
      <c r="D2430" s="383"/>
      <c r="E2430" s="383"/>
      <c r="F2430" s="383"/>
      <c r="G2430" s="383"/>
      <c r="H2430" s="2">
        <v>134776243</v>
      </c>
      <c r="I2430" s="2"/>
    </row>
    <row r="2431" spans="1:15" x14ac:dyDescent="0.25">
      <c r="A2431" s="377"/>
      <c r="B2431" s="467" t="s">
        <v>154</v>
      </c>
      <c r="C2431" s="467"/>
      <c r="D2431" s="467"/>
      <c r="E2431" s="467"/>
      <c r="F2431" s="467"/>
      <c r="G2431" s="467"/>
      <c r="H2431" s="75">
        <v>132131690</v>
      </c>
      <c r="I2431" s="75"/>
    </row>
    <row r="2432" spans="1:15" ht="30" x14ac:dyDescent="0.25">
      <c r="A2432" s="377"/>
      <c r="B2432" s="465">
        <v>4251</v>
      </c>
      <c r="C2432" s="145" t="s">
        <v>1472</v>
      </c>
      <c r="D2432" s="146" t="s">
        <v>167</v>
      </c>
      <c r="E2432" s="12" t="s">
        <v>149</v>
      </c>
      <c r="F2432" s="12" t="s">
        <v>121</v>
      </c>
      <c r="G2432" s="15">
        <v>127427690</v>
      </c>
      <c r="H2432" s="15">
        <v>127427690</v>
      </c>
      <c r="I2432" s="15">
        <v>1</v>
      </c>
    </row>
    <row r="2433" spans="1:9" ht="45" x14ac:dyDescent="0.25">
      <c r="A2433" s="377"/>
      <c r="B2433" s="465">
        <v>5112</v>
      </c>
      <c r="C2433" s="145" t="s">
        <v>1473</v>
      </c>
      <c r="D2433" s="146" t="s">
        <v>950</v>
      </c>
      <c r="E2433" s="12" t="s">
        <v>126</v>
      </c>
      <c r="F2433" s="12" t="s">
        <v>121</v>
      </c>
      <c r="G2433" s="15">
        <v>4704000</v>
      </c>
      <c r="H2433" s="15">
        <v>4704000</v>
      </c>
      <c r="I2433" s="15">
        <v>1</v>
      </c>
    </row>
    <row r="2434" spans="1:9" x14ac:dyDescent="0.25">
      <c r="A2434" s="377"/>
      <c r="B2434" s="467" t="s">
        <v>118</v>
      </c>
      <c r="C2434" s="467"/>
      <c r="D2434" s="467"/>
      <c r="E2434" s="467"/>
      <c r="F2434" s="467"/>
      <c r="G2434" s="467"/>
      <c r="H2434" s="75">
        <v>2644553</v>
      </c>
      <c r="I2434" s="75"/>
    </row>
    <row r="2435" spans="1:9" s="8" customFormat="1" ht="45" x14ac:dyDescent="0.25">
      <c r="A2435" s="377"/>
      <c r="B2435" s="466">
        <v>4251</v>
      </c>
      <c r="C2435" s="143">
        <v>71351540</v>
      </c>
      <c r="D2435" s="144" t="s">
        <v>1474</v>
      </c>
      <c r="E2435" s="16" t="s">
        <v>149</v>
      </c>
      <c r="F2435" s="16" t="s">
        <v>121</v>
      </c>
      <c r="G2435" s="17">
        <v>2548553</v>
      </c>
      <c r="H2435" s="17">
        <v>2548553</v>
      </c>
      <c r="I2435" s="17">
        <v>1</v>
      </c>
    </row>
    <row r="2436" spans="1:9" s="8" customFormat="1" ht="30" x14ac:dyDescent="0.25">
      <c r="A2436" s="377"/>
      <c r="B2436" s="466"/>
      <c r="C2436" s="143">
        <v>71351540</v>
      </c>
      <c r="D2436" s="144" t="s">
        <v>168</v>
      </c>
      <c r="E2436" s="16" t="s">
        <v>149</v>
      </c>
      <c r="F2436" s="16" t="s">
        <v>121</v>
      </c>
      <c r="G2436" s="17">
        <v>0</v>
      </c>
      <c r="H2436" s="17">
        <v>0</v>
      </c>
      <c r="I2436" s="17">
        <v>1</v>
      </c>
    </row>
    <row r="2437" spans="1:9" s="8" customFormat="1" ht="45" x14ac:dyDescent="0.25">
      <c r="A2437" s="377"/>
      <c r="B2437" s="466">
        <v>5112</v>
      </c>
      <c r="C2437" s="143">
        <v>71351540</v>
      </c>
      <c r="D2437" s="144" t="s">
        <v>1475</v>
      </c>
      <c r="E2437" s="16" t="s">
        <v>126</v>
      </c>
      <c r="F2437" s="16" t="s">
        <v>121</v>
      </c>
      <c r="G2437" s="17">
        <v>96000</v>
      </c>
      <c r="H2437" s="17">
        <v>96000</v>
      </c>
      <c r="I2437" s="17">
        <v>1</v>
      </c>
    </row>
    <row r="2438" spans="1:9" x14ac:dyDescent="0.25">
      <c r="A2438" s="377"/>
      <c r="B2438" s="383" t="s">
        <v>169</v>
      </c>
      <c r="C2438" s="383"/>
      <c r="D2438" s="383"/>
      <c r="E2438" s="383"/>
      <c r="F2438" s="383"/>
      <c r="G2438" s="383"/>
      <c r="H2438" s="2">
        <v>18359480</v>
      </c>
      <c r="I2438" s="2"/>
    </row>
    <row r="2439" spans="1:9" x14ac:dyDescent="0.25">
      <c r="A2439" s="377"/>
      <c r="B2439" s="467" t="s">
        <v>154</v>
      </c>
      <c r="C2439" s="467"/>
      <c r="D2439" s="467"/>
      <c r="E2439" s="467"/>
      <c r="F2439" s="467"/>
      <c r="G2439" s="467"/>
      <c r="H2439" s="75">
        <v>17904480</v>
      </c>
      <c r="I2439" s="75"/>
    </row>
    <row r="2440" spans="1:9" ht="30" x14ac:dyDescent="0.25">
      <c r="A2440" s="377"/>
      <c r="B2440" s="465">
        <v>4251</v>
      </c>
      <c r="C2440" s="145" t="s">
        <v>1476</v>
      </c>
      <c r="D2440" s="146" t="s">
        <v>1477</v>
      </c>
      <c r="E2440" s="12" t="s">
        <v>149</v>
      </c>
      <c r="F2440" s="12" t="s">
        <v>121</v>
      </c>
      <c r="G2440" s="15">
        <v>17904480</v>
      </c>
      <c r="H2440" s="15">
        <v>17904480</v>
      </c>
      <c r="I2440" s="15">
        <v>1</v>
      </c>
    </row>
    <row r="2441" spans="1:9" x14ac:dyDescent="0.25">
      <c r="A2441" s="377"/>
      <c r="B2441" s="467" t="s">
        <v>118</v>
      </c>
      <c r="C2441" s="467"/>
      <c r="D2441" s="467"/>
      <c r="E2441" s="467"/>
      <c r="F2441" s="467"/>
      <c r="G2441" s="467"/>
      <c r="H2441" s="75">
        <v>455000</v>
      </c>
      <c r="I2441" s="75"/>
    </row>
    <row r="2442" spans="1:9" s="8" customFormat="1" ht="30" x14ac:dyDescent="0.25">
      <c r="A2442" s="377"/>
      <c r="B2442" s="466">
        <v>4251</v>
      </c>
      <c r="C2442" s="143">
        <v>71351540</v>
      </c>
      <c r="D2442" s="144" t="s">
        <v>1478</v>
      </c>
      <c r="E2442" s="16" t="s">
        <v>149</v>
      </c>
      <c r="F2442" s="16" t="s">
        <v>121</v>
      </c>
      <c r="G2442" s="17">
        <v>455000</v>
      </c>
      <c r="H2442" s="17">
        <v>455000</v>
      </c>
      <c r="I2442" s="17">
        <v>1</v>
      </c>
    </row>
    <row r="2443" spans="1:9" x14ac:dyDescent="0.25">
      <c r="A2443" s="377"/>
      <c r="B2443" s="383" t="s">
        <v>173</v>
      </c>
      <c r="C2443" s="383"/>
      <c r="D2443" s="383"/>
      <c r="E2443" s="383"/>
      <c r="F2443" s="383"/>
      <c r="G2443" s="383"/>
      <c r="H2443" s="2">
        <v>9880000</v>
      </c>
      <c r="I2443" s="2"/>
    </row>
    <row r="2444" spans="1:9" x14ac:dyDescent="0.25">
      <c r="A2444" s="377"/>
      <c r="B2444" s="467" t="s">
        <v>154</v>
      </c>
      <c r="C2444" s="467"/>
      <c r="D2444" s="467"/>
      <c r="E2444" s="467"/>
      <c r="F2444" s="467"/>
      <c r="G2444" s="467"/>
      <c r="H2444" s="75">
        <v>9690000</v>
      </c>
      <c r="I2444" s="75"/>
    </row>
    <row r="2445" spans="1:9" s="8" customFormat="1" ht="45" x14ac:dyDescent="0.25">
      <c r="A2445" s="377"/>
      <c r="B2445" s="466">
        <v>4251</v>
      </c>
      <c r="C2445" s="143">
        <v>45231220</v>
      </c>
      <c r="D2445" s="144" t="s">
        <v>1479</v>
      </c>
      <c r="E2445" s="16" t="s">
        <v>126</v>
      </c>
      <c r="F2445" s="16" t="s">
        <v>121</v>
      </c>
      <c r="G2445" s="17">
        <v>9690000</v>
      </c>
      <c r="H2445" s="17">
        <v>9690000</v>
      </c>
      <c r="I2445" s="17">
        <v>1</v>
      </c>
    </row>
    <row r="2446" spans="1:9" s="8" customFormat="1" ht="28.5" x14ac:dyDescent="0.25">
      <c r="A2446" s="377"/>
      <c r="B2446" s="200">
        <v>4251</v>
      </c>
      <c r="C2446" s="210" t="s">
        <v>5711</v>
      </c>
      <c r="D2446" s="210" t="s">
        <v>5712</v>
      </c>
      <c r="E2446" s="200" t="s">
        <v>126</v>
      </c>
      <c r="F2446" s="200" t="s">
        <v>121</v>
      </c>
      <c r="G2446" s="15">
        <v>9313260</v>
      </c>
      <c r="H2446" s="15">
        <v>9313260</v>
      </c>
      <c r="I2446" s="15">
        <v>1</v>
      </c>
    </row>
    <row r="2447" spans="1:9" x14ac:dyDescent="0.25">
      <c r="A2447" s="377"/>
      <c r="B2447" s="467" t="s">
        <v>118</v>
      </c>
      <c r="C2447" s="467"/>
      <c r="D2447" s="467"/>
      <c r="E2447" s="467"/>
      <c r="F2447" s="467"/>
      <c r="G2447" s="467"/>
      <c r="H2447" s="75">
        <v>190000</v>
      </c>
      <c r="I2447" s="75"/>
    </row>
    <row r="2448" spans="1:9" s="8" customFormat="1" ht="30" x14ac:dyDescent="0.25">
      <c r="A2448" s="377"/>
      <c r="B2448" s="466">
        <v>4251</v>
      </c>
      <c r="C2448" s="143">
        <v>71351540</v>
      </c>
      <c r="D2448" s="144" t="s">
        <v>168</v>
      </c>
      <c r="E2448" s="16" t="s">
        <v>126</v>
      </c>
      <c r="F2448" s="16" t="s">
        <v>121</v>
      </c>
      <c r="G2448" s="17">
        <v>190000</v>
      </c>
      <c r="H2448" s="17">
        <v>190000</v>
      </c>
      <c r="I2448" s="17">
        <v>1</v>
      </c>
    </row>
    <row r="2449" spans="1:9" x14ac:dyDescent="0.25">
      <c r="A2449" s="377"/>
      <c r="B2449" s="383" t="s">
        <v>175</v>
      </c>
      <c r="C2449" s="383"/>
      <c r="D2449" s="383"/>
      <c r="E2449" s="383"/>
      <c r="F2449" s="383"/>
      <c r="G2449" s="383"/>
      <c r="H2449" s="2">
        <v>31991120</v>
      </c>
      <c r="I2449" s="2"/>
    </row>
    <row r="2450" spans="1:9" x14ac:dyDescent="0.25">
      <c r="A2450" s="377"/>
      <c r="B2450" s="467" t="s">
        <v>154</v>
      </c>
      <c r="C2450" s="467"/>
      <c r="D2450" s="467"/>
      <c r="E2450" s="467"/>
      <c r="F2450" s="467"/>
      <c r="G2450" s="467"/>
      <c r="H2450" s="75">
        <v>31363850</v>
      </c>
      <c r="I2450" s="75"/>
    </row>
    <row r="2451" spans="1:9" ht="45" x14ac:dyDescent="0.25">
      <c r="A2451" s="377"/>
      <c r="B2451" s="465">
        <v>4251</v>
      </c>
      <c r="C2451" s="145" t="s">
        <v>1480</v>
      </c>
      <c r="D2451" s="146" t="s">
        <v>1481</v>
      </c>
      <c r="E2451" s="12" t="s">
        <v>126</v>
      </c>
      <c r="F2451" s="12" t="s">
        <v>121</v>
      </c>
      <c r="G2451" s="15">
        <v>31363850</v>
      </c>
      <c r="H2451" s="15">
        <v>31363850</v>
      </c>
      <c r="I2451" s="15">
        <v>1</v>
      </c>
    </row>
    <row r="2452" spans="1:9" x14ac:dyDescent="0.25">
      <c r="A2452" s="377"/>
      <c r="B2452" s="467" t="s">
        <v>118</v>
      </c>
      <c r="C2452" s="467"/>
      <c r="D2452" s="467"/>
      <c r="E2452" s="467"/>
      <c r="F2452" s="467"/>
      <c r="G2452" s="467"/>
      <c r="H2452" s="75">
        <v>627270</v>
      </c>
      <c r="I2452" s="75"/>
    </row>
    <row r="2453" spans="1:9" s="8" customFormat="1" ht="45" x14ac:dyDescent="0.25">
      <c r="A2453" s="377"/>
      <c r="B2453" s="466">
        <v>4251</v>
      </c>
      <c r="C2453" s="143">
        <v>71351540</v>
      </c>
      <c r="D2453" s="144" t="s">
        <v>1482</v>
      </c>
      <c r="E2453" s="16" t="s">
        <v>126</v>
      </c>
      <c r="F2453" s="16" t="s">
        <v>121</v>
      </c>
      <c r="G2453" s="17">
        <v>627270</v>
      </c>
      <c r="H2453" s="17">
        <v>627270</v>
      </c>
      <c r="I2453" s="17">
        <v>1</v>
      </c>
    </row>
    <row r="2454" spans="1:9" x14ac:dyDescent="0.25">
      <c r="A2454" s="377"/>
      <c r="B2454" s="383" t="s">
        <v>540</v>
      </c>
      <c r="C2454" s="383"/>
      <c r="D2454" s="383"/>
      <c r="E2454" s="383"/>
      <c r="F2454" s="383"/>
      <c r="G2454" s="383"/>
      <c r="H2454" s="2">
        <v>4660080</v>
      </c>
      <c r="I2454" s="2"/>
    </row>
    <row r="2455" spans="1:9" x14ac:dyDescent="0.25">
      <c r="A2455" s="377"/>
      <c r="B2455" s="467" t="s">
        <v>154</v>
      </c>
      <c r="C2455" s="467"/>
      <c r="D2455" s="467"/>
      <c r="E2455" s="467"/>
      <c r="F2455" s="467"/>
      <c r="G2455" s="467"/>
      <c r="H2455" s="75">
        <v>4541930</v>
      </c>
      <c r="I2455" s="75"/>
    </row>
    <row r="2456" spans="1:9" ht="45" x14ac:dyDescent="0.25">
      <c r="A2456" s="377"/>
      <c r="B2456" s="465">
        <v>5112</v>
      </c>
      <c r="C2456" s="145" t="s">
        <v>1473</v>
      </c>
      <c r="D2456" s="146" t="s">
        <v>950</v>
      </c>
      <c r="E2456" s="12" t="s">
        <v>126</v>
      </c>
      <c r="F2456" s="12" t="s">
        <v>121</v>
      </c>
      <c r="G2456" s="15">
        <v>4541930</v>
      </c>
      <c r="H2456" s="15">
        <v>4541930</v>
      </c>
      <c r="I2456" s="15">
        <v>1</v>
      </c>
    </row>
    <row r="2457" spans="1:9" x14ac:dyDescent="0.25">
      <c r="A2457" s="377"/>
      <c r="B2457" s="467" t="s">
        <v>118</v>
      </c>
      <c r="C2457" s="467"/>
      <c r="D2457" s="467"/>
      <c r="E2457" s="467"/>
      <c r="F2457" s="467"/>
      <c r="G2457" s="467"/>
      <c r="H2457" s="75">
        <v>118150</v>
      </c>
      <c r="I2457" s="75"/>
    </row>
    <row r="2458" spans="1:9" s="8" customFormat="1" ht="45" x14ac:dyDescent="0.25">
      <c r="A2458" s="377"/>
      <c r="B2458" s="466">
        <v>5112</v>
      </c>
      <c r="C2458" s="143">
        <v>71351540</v>
      </c>
      <c r="D2458" s="144" t="s">
        <v>1475</v>
      </c>
      <c r="E2458" s="16" t="s">
        <v>149</v>
      </c>
      <c r="F2458" s="16" t="s">
        <v>121</v>
      </c>
      <c r="G2458" s="17">
        <v>90900</v>
      </c>
      <c r="H2458" s="17">
        <v>90900</v>
      </c>
      <c r="I2458" s="17">
        <v>1</v>
      </c>
    </row>
    <row r="2459" spans="1:9" s="8" customFormat="1" ht="45" x14ac:dyDescent="0.25">
      <c r="A2459" s="377"/>
      <c r="B2459" s="466"/>
      <c r="C2459" s="143">
        <v>98111140</v>
      </c>
      <c r="D2459" s="144" t="s">
        <v>1483</v>
      </c>
      <c r="E2459" s="16" t="s">
        <v>120</v>
      </c>
      <c r="F2459" s="16" t="s">
        <v>121</v>
      </c>
      <c r="G2459" s="17">
        <v>27250</v>
      </c>
      <c r="H2459" s="17">
        <v>27250</v>
      </c>
      <c r="I2459" s="17">
        <v>1</v>
      </c>
    </row>
    <row r="2460" spans="1:9" x14ac:dyDescent="0.25">
      <c r="A2460" s="377"/>
      <c r="B2460" s="383" t="s">
        <v>178</v>
      </c>
      <c r="C2460" s="383"/>
      <c r="D2460" s="383"/>
      <c r="E2460" s="383"/>
      <c r="F2460" s="383"/>
      <c r="G2460" s="383"/>
      <c r="H2460" s="2">
        <v>9443784</v>
      </c>
      <c r="I2460" s="2"/>
    </row>
    <row r="2461" spans="1:9" x14ac:dyDescent="0.25">
      <c r="A2461" s="377"/>
      <c r="B2461" s="467" t="s">
        <v>11</v>
      </c>
      <c r="C2461" s="467"/>
      <c r="D2461" s="467"/>
      <c r="E2461" s="467"/>
      <c r="F2461" s="467"/>
      <c r="G2461" s="467"/>
      <c r="H2461" s="75">
        <v>9258612</v>
      </c>
      <c r="I2461" s="75"/>
    </row>
    <row r="2462" spans="1:9" ht="30" x14ac:dyDescent="0.25">
      <c r="A2462" s="377"/>
      <c r="B2462" s="363">
        <v>5129</v>
      </c>
      <c r="C2462" s="145" t="s">
        <v>1484</v>
      </c>
      <c r="D2462" s="146" t="s">
        <v>1485</v>
      </c>
      <c r="E2462" s="12" t="s">
        <v>149</v>
      </c>
      <c r="F2462" s="12" t="s">
        <v>15</v>
      </c>
      <c r="G2462" s="15">
        <v>158400</v>
      </c>
      <c r="H2462" s="15">
        <v>316800</v>
      </c>
      <c r="I2462" s="15">
        <v>2</v>
      </c>
    </row>
    <row r="2463" spans="1:9" x14ac:dyDescent="0.25">
      <c r="A2463" s="377"/>
      <c r="B2463" s="364"/>
      <c r="C2463" s="145" t="s">
        <v>1486</v>
      </c>
      <c r="D2463" s="146" t="s">
        <v>1487</v>
      </c>
      <c r="E2463" s="12" t="s">
        <v>149</v>
      </c>
      <c r="F2463" s="12" t="s">
        <v>15</v>
      </c>
      <c r="G2463" s="15">
        <v>389400</v>
      </c>
      <c r="H2463" s="15">
        <v>1557600</v>
      </c>
      <c r="I2463" s="15">
        <v>4</v>
      </c>
    </row>
    <row r="2464" spans="1:9" ht="30" x14ac:dyDescent="0.25">
      <c r="A2464" s="377"/>
      <c r="B2464" s="364"/>
      <c r="C2464" s="145" t="s">
        <v>1488</v>
      </c>
      <c r="D2464" s="146" t="s">
        <v>1489</v>
      </c>
      <c r="E2464" s="12" t="s">
        <v>149</v>
      </c>
      <c r="F2464" s="12" t="s">
        <v>15</v>
      </c>
      <c r="G2464" s="15">
        <v>1254000</v>
      </c>
      <c r="H2464" s="15">
        <v>6270000</v>
      </c>
      <c r="I2464" s="15">
        <v>5</v>
      </c>
    </row>
    <row r="2465" spans="1:9" x14ac:dyDescent="0.25">
      <c r="A2465" s="377"/>
      <c r="B2465" s="364"/>
      <c r="C2465" s="145" t="s">
        <v>1490</v>
      </c>
      <c r="D2465" s="146" t="s">
        <v>1491</v>
      </c>
      <c r="E2465" s="12" t="s">
        <v>149</v>
      </c>
      <c r="F2465" s="12" t="s">
        <v>181</v>
      </c>
      <c r="G2465" s="15">
        <v>1716</v>
      </c>
      <c r="H2465" s="15">
        <v>720720</v>
      </c>
      <c r="I2465" s="15">
        <v>420</v>
      </c>
    </row>
    <row r="2466" spans="1:9" x14ac:dyDescent="0.25">
      <c r="A2466" s="377"/>
      <c r="B2466" s="364"/>
      <c r="C2466" s="145" t="s">
        <v>1492</v>
      </c>
      <c r="D2466" s="146" t="s">
        <v>1493</v>
      </c>
      <c r="E2466" s="12" t="s">
        <v>149</v>
      </c>
      <c r="F2466" s="12" t="s">
        <v>181</v>
      </c>
      <c r="G2466" s="15">
        <v>1452</v>
      </c>
      <c r="H2466" s="15">
        <v>393492</v>
      </c>
      <c r="I2466" s="15">
        <v>271</v>
      </c>
    </row>
    <row r="2467" spans="1:9" x14ac:dyDescent="0.25">
      <c r="A2467" s="377"/>
      <c r="B2467" s="364"/>
      <c r="C2467" s="231" t="s">
        <v>5775</v>
      </c>
      <c r="D2467" s="246" t="s">
        <v>5776</v>
      </c>
      <c r="E2467" s="231" t="s">
        <v>126</v>
      </c>
      <c r="F2467" s="231" t="s">
        <v>15</v>
      </c>
      <c r="G2467" s="247">
        <v>198000</v>
      </c>
      <c r="H2467" s="247">
        <v>396000</v>
      </c>
      <c r="I2467" s="15">
        <v>2</v>
      </c>
    </row>
    <row r="2468" spans="1:9" x14ac:dyDescent="0.25">
      <c r="A2468" s="377"/>
      <c r="B2468" s="364"/>
      <c r="C2468" s="231" t="s">
        <v>5777</v>
      </c>
      <c r="D2468" s="246" t="s">
        <v>5776</v>
      </c>
      <c r="E2468" s="231" t="s">
        <v>126</v>
      </c>
      <c r="F2468" s="231" t="s">
        <v>15</v>
      </c>
      <c r="G2468" s="247">
        <v>302400</v>
      </c>
      <c r="H2468" s="247">
        <v>302400</v>
      </c>
      <c r="I2468" s="15">
        <v>1</v>
      </c>
    </row>
    <row r="2469" spans="1:9" x14ac:dyDescent="0.25">
      <c r="A2469" s="377"/>
      <c r="B2469" s="365"/>
      <c r="C2469" s="231" t="s">
        <v>5778</v>
      </c>
      <c r="D2469" s="246" t="s">
        <v>5776</v>
      </c>
      <c r="E2469" s="231" t="s">
        <v>126</v>
      </c>
      <c r="F2469" s="231" t="s">
        <v>15</v>
      </c>
      <c r="G2469" s="247">
        <v>1168200</v>
      </c>
      <c r="H2469" s="247">
        <v>2336400</v>
      </c>
      <c r="I2469" s="15">
        <v>2</v>
      </c>
    </row>
    <row r="2470" spans="1:9" x14ac:dyDescent="0.25">
      <c r="A2470" s="377"/>
      <c r="B2470" s="467" t="s">
        <v>118</v>
      </c>
      <c r="C2470" s="467"/>
      <c r="D2470" s="467"/>
      <c r="E2470" s="467"/>
      <c r="F2470" s="467"/>
      <c r="G2470" s="467"/>
      <c r="H2470" s="75">
        <v>185172</v>
      </c>
      <c r="I2470" s="75"/>
    </row>
    <row r="2471" spans="1:9" s="8" customFormat="1" ht="30" x14ac:dyDescent="0.25">
      <c r="A2471" s="377"/>
      <c r="B2471" s="466">
        <v>5129</v>
      </c>
      <c r="C2471" s="143">
        <v>71351540</v>
      </c>
      <c r="D2471" s="144" t="s">
        <v>1494</v>
      </c>
      <c r="E2471" s="16" t="s">
        <v>149</v>
      </c>
      <c r="F2471" s="16" t="s">
        <v>121</v>
      </c>
      <c r="G2471" s="17">
        <v>185172</v>
      </c>
      <c r="H2471" s="17">
        <v>185172</v>
      </c>
      <c r="I2471" s="17">
        <v>1</v>
      </c>
    </row>
    <row r="2472" spans="1:9" x14ac:dyDescent="0.25">
      <c r="A2472" s="377"/>
      <c r="B2472" s="383" t="s">
        <v>210</v>
      </c>
      <c r="C2472" s="383"/>
      <c r="D2472" s="383"/>
      <c r="E2472" s="383"/>
      <c r="F2472" s="383"/>
      <c r="G2472" s="383"/>
      <c r="H2472" s="2">
        <v>30000000</v>
      </c>
      <c r="I2472" s="2"/>
    </row>
    <row r="2473" spans="1:9" x14ac:dyDescent="0.25">
      <c r="A2473" s="377"/>
      <c r="B2473" s="467" t="s">
        <v>154</v>
      </c>
      <c r="C2473" s="467"/>
      <c r="D2473" s="467"/>
      <c r="E2473" s="467"/>
      <c r="F2473" s="467"/>
      <c r="G2473" s="467"/>
      <c r="H2473" s="75">
        <v>11765000</v>
      </c>
      <c r="I2473" s="75"/>
    </row>
    <row r="2474" spans="1:9" ht="45" x14ac:dyDescent="0.25">
      <c r="A2474" s="377"/>
      <c r="B2474" s="465">
        <v>4861</v>
      </c>
      <c r="C2474" s="145" t="s">
        <v>1495</v>
      </c>
      <c r="D2474" s="146" t="s">
        <v>958</v>
      </c>
      <c r="E2474" s="12" t="s">
        <v>149</v>
      </c>
      <c r="F2474" s="12" t="s">
        <v>121</v>
      </c>
      <c r="G2474" s="15">
        <v>11765000</v>
      </c>
      <c r="H2474" s="15">
        <v>11765000</v>
      </c>
      <c r="I2474" s="15">
        <v>1</v>
      </c>
    </row>
    <row r="2475" spans="1:9" x14ac:dyDescent="0.25">
      <c r="A2475" s="377"/>
      <c r="B2475" s="467" t="s">
        <v>118</v>
      </c>
      <c r="C2475" s="467"/>
      <c r="D2475" s="467"/>
      <c r="E2475" s="467"/>
      <c r="F2475" s="467"/>
      <c r="G2475" s="467"/>
      <c r="H2475" s="75">
        <v>18235000</v>
      </c>
      <c r="I2475" s="75"/>
    </row>
    <row r="2476" spans="1:9" ht="30" x14ac:dyDescent="0.25">
      <c r="A2476" s="377"/>
      <c r="B2476" s="465">
        <v>4861</v>
      </c>
      <c r="C2476" s="145" t="s">
        <v>1496</v>
      </c>
      <c r="D2476" s="146" t="s">
        <v>213</v>
      </c>
      <c r="E2476" s="12" t="s">
        <v>149</v>
      </c>
      <c r="F2476" s="12" t="s">
        <v>121</v>
      </c>
      <c r="G2476" s="15">
        <v>18000000</v>
      </c>
      <c r="H2476" s="15">
        <v>18000000</v>
      </c>
      <c r="I2476" s="15">
        <v>1</v>
      </c>
    </row>
    <row r="2477" spans="1:9" s="8" customFormat="1" ht="45" x14ac:dyDescent="0.25">
      <c r="A2477" s="377"/>
      <c r="B2477" s="465"/>
      <c r="C2477" s="143">
        <v>71351540</v>
      </c>
      <c r="D2477" s="144" t="s">
        <v>1497</v>
      </c>
      <c r="E2477" s="16" t="s">
        <v>149</v>
      </c>
      <c r="F2477" s="16" t="s">
        <v>121</v>
      </c>
      <c r="G2477" s="17">
        <v>235000</v>
      </c>
      <c r="H2477" s="17">
        <v>235000</v>
      </c>
      <c r="I2477" s="17">
        <v>1</v>
      </c>
    </row>
    <row r="2478" spans="1:9" s="8" customFormat="1" ht="33" customHeight="1" x14ac:dyDescent="0.25">
      <c r="A2478" s="377"/>
      <c r="B2478" s="383" t="s">
        <v>5779</v>
      </c>
      <c r="C2478" s="383"/>
      <c r="D2478" s="383"/>
      <c r="E2478" s="383"/>
      <c r="F2478" s="383"/>
      <c r="G2478" s="383"/>
      <c r="H2478" s="226"/>
      <c r="I2478" s="226"/>
    </row>
    <row r="2479" spans="1:9" s="8" customFormat="1" ht="30" x14ac:dyDescent="0.25">
      <c r="A2479" s="377"/>
      <c r="B2479" s="231">
        <v>5112</v>
      </c>
      <c r="C2479" s="231" t="s">
        <v>5780</v>
      </c>
      <c r="D2479" s="231" t="s">
        <v>5542</v>
      </c>
      <c r="E2479" s="240" t="s">
        <v>172</v>
      </c>
      <c r="F2479" s="231" t="s">
        <v>121</v>
      </c>
      <c r="G2479" s="3">
        <v>0</v>
      </c>
      <c r="H2479" s="3">
        <v>0</v>
      </c>
      <c r="I2479" s="15">
        <v>1</v>
      </c>
    </row>
    <row r="2480" spans="1:9" x14ac:dyDescent="0.25">
      <c r="A2480" s="377"/>
      <c r="B2480" s="383" t="s">
        <v>547</v>
      </c>
      <c r="C2480" s="383"/>
      <c r="D2480" s="383"/>
      <c r="E2480" s="383"/>
      <c r="F2480" s="383"/>
      <c r="G2480" s="383"/>
      <c r="H2480" s="2">
        <v>3500000</v>
      </c>
      <c r="I2480" s="2"/>
    </row>
    <row r="2481" spans="1:9" x14ac:dyDescent="0.25">
      <c r="A2481" s="377"/>
      <c r="B2481" s="467" t="s">
        <v>118</v>
      </c>
      <c r="C2481" s="467"/>
      <c r="D2481" s="467"/>
      <c r="E2481" s="467"/>
      <c r="F2481" s="467"/>
      <c r="G2481" s="467"/>
      <c r="H2481" s="75">
        <v>3500000</v>
      </c>
      <c r="I2481" s="75"/>
    </row>
    <row r="2482" spans="1:9" ht="30" x14ac:dyDescent="0.25">
      <c r="A2482" s="377"/>
      <c r="B2482" s="465">
        <v>4213</v>
      </c>
      <c r="C2482" s="145" t="s">
        <v>1498</v>
      </c>
      <c r="D2482" s="146" t="s">
        <v>754</v>
      </c>
      <c r="E2482" s="12" t="s">
        <v>126</v>
      </c>
      <c r="F2482" s="12" t="s">
        <v>121</v>
      </c>
      <c r="G2482" s="15">
        <v>3500000</v>
      </c>
      <c r="H2482" s="15">
        <v>3500000</v>
      </c>
      <c r="I2482" s="15">
        <v>1</v>
      </c>
    </row>
    <row r="2483" spans="1:9" x14ac:dyDescent="0.25">
      <c r="A2483" s="377"/>
      <c r="B2483" s="383" t="s">
        <v>549</v>
      </c>
      <c r="C2483" s="383"/>
      <c r="D2483" s="383"/>
      <c r="E2483" s="383"/>
      <c r="F2483" s="383"/>
      <c r="G2483" s="383"/>
      <c r="H2483" s="2">
        <v>5000000</v>
      </c>
      <c r="I2483" s="2"/>
    </row>
    <row r="2484" spans="1:9" x14ac:dyDescent="0.25">
      <c r="A2484" s="377"/>
      <c r="B2484" s="467" t="s">
        <v>118</v>
      </c>
      <c r="C2484" s="467"/>
      <c r="D2484" s="467"/>
      <c r="E2484" s="467"/>
      <c r="F2484" s="467"/>
      <c r="G2484" s="467"/>
      <c r="H2484" s="75">
        <v>5000000</v>
      </c>
      <c r="I2484" s="75"/>
    </row>
    <row r="2485" spans="1:9" ht="60" x14ac:dyDescent="0.25">
      <c r="A2485" s="377"/>
      <c r="B2485" s="465">
        <v>4213</v>
      </c>
      <c r="C2485" s="145" t="s">
        <v>1499</v>
      </c>
      <c r="D2485" s="146" t="s">
        <v>1500</v>
      </c>
      <c r="E2485" s="12" t="s">
        <v>149</v>
      </c>
      <c r="F2485" s="12" t="s">
        <v>121</v>
      </c>
      <c r="G2485" s="15">
        <v>2500000</v>
      </c>
      <c r="H2485" s="15">
        <v>2500000</v>
      </c>
      <c r="I2485" s="15">
        <v>1</v>
      </c>
    </row>
    <row r="2486" spans="1:9" ht="60" x14ac:dyDescent="0.25">
      <c r="A2486" s="377"/>
      <c r="B2486" s="465"/>
      <c r="C2486" s="145" t="s">
        <v>1501</v>
      </c>
      <c r="D2486" s="146" t="s">
        <v>1502</v>
      </c>
      <c r="E2486" s="12" t="s">
        <v>149</v>
      </c>
      <c r="F2486" s="12" t="s">
        <v>121</v>
      </c>
      <c r="G2486" s="15">
        <v>2500000</v>
      </c>
      <c r="H2486" s="15">
        <v>2500000</v>
      </c>
      <c r="I2486" s="15">
        <v>1</v>
      </c>
    </row>
    <row r="2487" spans="1:9" x14ac:dyDescent="0.25">
      <c r="A2487" s="377"/>
      <c r="B2487" s="383" t="s">
        <v>1503</v>
      </c>
      <c r="C2487" s="383"/>
      <c r="D2487" s="383"/>
      <c r="E2487" s="383"/>
      <c r="F2487" s="383"/>
      <c r="G2487" s="383"/>
      <c r="H2487" s="2">
        <v>33399900</v>
      </c>
      <c r="I2487" s="2"/>
    </row>
    <row r="2488" spans="1:9" x14ac:dyDescent="0.25">
      <c r="A2488" s="377"/>
      <c r="B2488" s="467" t="s">
        <v>154</v>
      </c>
      <c r="C2488" s="467"/>
      <c r="D2488" s="467"/>
      <c r="E2488" s="467"/>
      <c r="F2488" s="467"/>
      <c r="G2488" s="467"/>
      <c r="H2488" s="75">
        <v>32733240</v>
      </c>
      <c r="I2488" s="75"/>
    </row>
    <row r="2489" spans="1:9" ht="135" x14ac:dyDescent="0.25">
      <c r="A2489" s="377"/>
      <c r="B2489" s="465">
        <v>4251</v>
      </c>
      <c r="C2489" s="145" t="s">
        <v>1504</v>
      </c>
      <c r="D2489" s="146" t="s">
        <v>1505</v>
      </c>
      <c r="E2489" s="12" t="s">
        <v>126</v>
      </c>
      <c r="F2489" s="12" t="s">
        <v>121</v>
      </c>
      <c r="G2489" s="15">
        <v>3333240</v>
      </c>
      <c r="H2489" s="15">
        <v>3333240</v>
      </c>
      <c r="I2489" s="15">
        <v>1</v>
      </c>
    </row>
    <row r="2490" spans="1:9" s="8" customFormat="1" ht="30" x14ac:dyDescent="0.25">
      <c r="A2490" s="377"/>
      <c r="B2490" s="466">
        <v>5112</v>
      </c>
      <c r="C2490" s="143">
        <v>45311137</v>
      </c>
      <c r="D2490" s="144" t="s">
        <v>1506</v>
      </c>
      <c r="E2490" s="16" t="s">
        <v>126</v>
      </c>
      <c r="F2490" s="16" t="s">
        <v>121</v>
      </c>
      <c r="G2490" s="17">
        <v>29400000</v>
      </c>
      <c r="H2490" s="17">
        <v>29400000</v>
      </c>
      <c r="I2490" s="17">
        <v>1</v>
      </c>
    </row>
    <row r="2491" spans="1:9" x14ac:dyDescent="0.25">
      <c r="A2491" s="377"/>
      <c r="B2491" s="467" t="s">
        <v>118</v>
      </c>
      <c r="C2491" s="467"/>
      <c r="D2491" s="467"/>
      <c r="E2491" s="467"/>
      <c r="F2491" s="467"/>
      <c r="G2491" s="467"/>
      <c r="H2491" s="75">
        <v>666660</v>
      </c>
      <c r="I2491" s="75"/>
    </row>
    <row r="2492" spans="1:9" s="8" customFormat="1" ht="135" x14ac:dyDescent="0.25">
      <c r="A2492" s="377"/>
      <c r="B2492" s="466">
        <v>4251</v>
      </c>
      <c r="C2492" s="143">
        <v>71351540</v>
      </c>
      <c r="D2492" s="144" t="s">
        <v>1507</v>
      </c>
      <c r="E2492" s="16" t="s">
        <v>126</v>
      </c>
      <c r="F2492" s="16" t="s">
        <v>121</v>
      </c>
      <c r="G2492" s="17">
        <v>66660</v>
      </c>
      <c r="H2492" s="17">
        <v>66660</v>
      </c>
      <c r="I2492" s="17">
        <v>1</v>
      </c>
    </row>
    <row r="2493" spans="1:9" s="8" customFormat="1" ht="45" x14ac:dyDescent="0.25">
      <c r="A2493" s="377"/>
      <c r="B2493" s="466">
        <v>5112</v>
      </c>
      <c r="C2493" s="143">
        <v>71351540</v>
      </c>
      <c r="D2493" s="144" t="s">
        <v>1508</v>
      </c>
      <c r="E2493" s="16" t="s">
        <v>126</v>
      </c>
      <c r="F2493" s="16" t="s">
        <v>121</v>
      </c>
      <c r="G2493" s="17">
        <v>600000</v>
      </c>
      <c r="H2493" s="17">
        <v>600000</v>
      </c>
      <c r="I2493" s="17">
        <v>1</v>
      </c>
    </row>
    <row r="2494" spans="1:9" x14ac:dyDescent="0.25">
      <c r="A2494" s="377"/>
      <c r="B2494" s="383" t="s">
        <v>214</v>
      </c>
      <c r="C2494" s="383"/>
      <c r="D2494" s="383"/>
      <c r="E2494" s="383"/>
      <c r="F2494" s="383"/>
      <c r="G2494" s="383"/>
      <c r="H2494" s="2">
        <v>4590000</v>
      </c>
      <c r="I2494" s="2"/>
    </row>
    <row r="2495" spans="1:9" x14ac:dyDescent="0.25">
      <c r="A2495" s="377"/>
      <c r="B2495" s="467" t="s">
        <v>154</v>
      </c>
      <c r="C2495" s="467"/>
      <c r="D2495" s="467"/>
      <c r="E2495" s="467"/>
      <c r="F2495" s="467"/>
      <c r="G2495" s="467"/>
      <c r="H2495" s="75">
        <v>4499962</v>
      </c>
      <c r="I2495" s="75"/>
    </row>
    <row r="2496" spans="1:9" s="8" customFormat="1" ht="30" x14ac:dyDescent="0.25">
      <c r="A2496" s="377"/>
      <c r="B2496" s="466">
        <v>4251</v>
      </c>
      <c r="C2496" s="143">
        <v>45261124</v>
      </c>
      <c r="D2496" s="144" t="s">
        <v>216</v>
      </c>
      <c r="E2496" s="16" t="s">
        <v>149</v>
      </c>
      <c r="F2496" s="16" t="s">
        <v>121</v>
      </c>
      <c r="G2496" s="17">
        <v>4499962</v>
      </c>
      <c r="H2496" s="17">
        <v>4499962</v>
      </c>
      <c r="I2496" s="17">
        <v>1</v>
      </c>
    </row>
    <row r="2497" spans="1:9" x14ac:dyDescent="0.25">
      <c r="A2497" s="377"/>
      <c r="B2497" s="467" t="s">
        <v>118</v>
      </c>
      <c r="C2497" s="467"/>
      <c r="D2497" s="467"/>
      <c r="E2497" s="467"/>
      <c r="F2497" s="467"/>
      <c r="G2497" s="467"/>
      <c r="H2497" s="75">
        <v>90038</v>
      </c>
      <c r="I2497" s="75"/>
    </row>
    <row r="2498" spans="1:9" s="8" customFormat="1" ht="30" x14ac:dyDescent="0.25">
      <c r="A2498" s="377"/>
      <c r="B2498" s="466">
        <v>4251</v>
      </c>
      <c r="C2498" s="143">
        <v>71351540</v>
      </c>
      <c r="D2498" s="144" t="s">
        <v>168</v>
      </c>
      <c r="E2498" s="16" t="s">
        <v>149</v>
      </c>
      <c r="F2498" s="16" t="s">
        <v>121</v>
      </c>
      <c r="G2498" s="17">
        <v>90038</v>
      </c>
      <c r="H2498" s="17">
        <v>90038</v>
      </c>
      <c r="I2498" s="17">
        <v>1</v>
      </c>
    </row>
    <row r="2499" spans="1:9" x14ac:dyDescent="0.25">
      <c r="A2499" s="377"/>
      <c r="B2499" s="383" t="s">
        <v>217</v>
      </c>
      <c r="C2499" s="383"/>
      <c r="D2499" s="383"/>
      <c r="E2499" s="383"/>
      <c r="F2499" s="383"/>
      <c r="G2499" s="383"/>
      <c r="H2499" s="2">
        <v>31768930</v>
      </c>
      <c r="I2499" s="2"/>
    </row>
    <row r="2500" spans="1:9" x14ac:dyDescent="0.25">
      <c r="A2500" s="377"/>
      <c r="B2500" s="467" t="s">
        <v>11</v>
      </c>
      <c r="C2500" s="467"/>
      <c r="D2500" s="467"/>
      <c r="E2500" s="467"/>
      <c r="F2500" s="467"/>
      <c r="G2500" s="467"/>
      <c r="H2500" s="75">
        <v>31768930</v>
      </c>
      <c r="I2500" s="75"/>
    </row>
    <row r="2501" spans="1:9" x14ac:dyDescent="0.25">
      <c r="A2501" s="377"/>
      <c r="B2501" s="465">
        <v>4269</v>
      </c>
      <c r="C2501" s="145" t="s">
        <v>1509</v>
      </c>
      <c r="D2501" s="146" t="s">
        <v>1510</v>
      </c>
      <c r="E2501" s="12" t="s">
        <v>14</v>
      </c>
      <c r="F2501" s="12" t="s">
        <v>474</v>
      </c>
      <c r="G2501" s="15">
        <v>200000</v>
      </c>
      <c r="H2501" s="15">
        <v>200000</v>
      </c>
      <c r="I2501" s="15">
        <v>1</v>
      </c>
    </row>
    <row r="2502" spans="1:9" x14ac:dyDescent="0.25">
      <c r="A2502" s="377"/>
      <c r="B2502" s="465"/>
      <c r="C2502" s="145" t="s">
        <v>1511</v>
      </c>
      <c r="D2502" s="146" t="s">
        <v>1512</v>
      </c>
      <c r="E2502" s="12" t="s">
        <v>14</v>
      </c>
      <c r="F2502" s="12" t="s">
        <v>474</v>
      </c>
      <c r="G2502" s="15">
        <v>200000</v>
      </c>
      <c r="H2502" s="15">
        <v>600000</v>
      </c>
      <c r="I2502" s="15">
        <v>3</v>
      </c>
    </row>
    <row r="2503" spans="1:9" ht="30" x14ac:dyDescent="0.25">
      <c r="A2503" s="377"/>
      <c r="B2503" s="465"/>
      <c r="C2503" s="145" t="s">
        <v>1513</v>
      </c>
      <c r="D2503" s="146" t="s">
        <v>1514</v>
      </c>
      <c r="E2503" s="12" t="s">
        <v>14</v>
      </c>
      <c r="F2503" s="12" t="s">
        <v>470</v>
      </c>
      <c r="G2503" s="15">
        <v>2955</v>
      </c>
      <c r="H2503" s="15">
        <v>455070</v>
      </c>
      <c r="I2503" s="15">
        <v>154</v>
      </c>
    </row>
    <row r="2504" spans="1:9" ht="30" x14ac:dyDescent="0.25">
      <c r="A2504" s="377"/>
      <c r="B2504" s="465"/>
      <c r="C2504" s="145" t="s">
        <v>1515</v>
      </c>
      <c r="D2504" s="146" t="s">
        <v>1516</v>
      </c>
      <c r="E2504" s="12" t="s">
        <v>14</v>
      </c>
      <c r="F2504" s="12" t="s">
        <v>470</v>
      </c>
      <c r="G2504" s="15">
        <v>4350</v>
      </c>
      <c r="H2504" s="15">
        <v>28266300</v>
      </c>
      <c r="I2504" s="15">
        <v>6498</v>
      </c>
    </row>
    <row r="2505" spans="1:9" ht="15.75" thickBot="1" x14ac:dyDescent="0.3">
      <c r="A2505" s="377"/>
      <c r="B2505" s="465"/>
      <c r="C2505" s="334" t="s">
        <v>6022</v>
      </c>
      <c r="D2505" s="146" t="s">
        <v>6023</v>
      </c>
      <c r="E2505" s="334" t="s">
        <v>14</v>
      </c>
      <c r="F2505" s="334" t="s">
        <v>15</v>
      </c>
      <c r="G2505" s="349">
        <v>850</v>
      </c>
      <c r="H2505" s="349">
        <v>170</v>
      </c>
      <c r="I2505" s="349">
        <v>200</v>
      </c>
    </row>
    <row r="2506" spans="1:9" ht="15.75" thickBot="1" x14ac:dyDescent="0.3">
      <c r="A2506" s="377"/>
      <c r="B2506" s="465"/>
      <c r="C2506" s="334" t="s">
        <v>6024</v>
      </c>
      <c r="D2506" s="146" t="s">
        <v>6025</v>
      </c>
      <c r="E2506" s="334" t="s">
        <v>14</v>
      </c>
      <c r="F2506" s="334" t="s">
        <v>470</v>
      </c>
      <c r="G2506" s="350">
        <v>4100</v>
      </c>
      <c r="H2506" s="350">
        <v>10045</v>
      </c>
      <c r="I2506" s="350">
        <v>2450</v>
      </c>
    </row>
    <row r="2507" spans="1:9" ht="15.75" thickBot="1" x14ac:dyDescent="0.3">
      <c r="A2507" s="377"/>
      <c r="B2507" s="465"/>
      <c r="C2507" s="334" t="s">
        <v>6026</v>
      </c>
      <c r="D2507" s="146" t="s">
        <v>6025</v>
      </c>
      <c r="E2507" s="334" t="s">
        <v>14</v>
      </c>
      <c r="F2507" s="334" t="s">
        <v>470</v>
      </c>
      <c r="G2507" s="350">
        <v>3200</v>
      </c>
      <c r="H2507" s="350">
        <v>1920</v>
      </c>
      <c r="I2507" s="349">
        <v>600</v>
      </c>
    </row>
    <row r="2508" spans="1:9" ht="15.75" thickBot="1" x14ac:dyDescent="0.3">
      <c r="A2508" s="377"/>
      <c r="B2508" s="465"/>
      <c r="C2508" s="334" t="s">
        <v>6027</v>
      </c>
      <c r="D2508" s="146" t="s">
        <v>6028</v>
      </c>
      <c r="E2508" s="334" t="s">
        <v>14</v>
      </c>
      <c r="F2508" s="334" t="s">
        <v>15</v>
      </c>
      <c r="G2508" s="349">
        <v>25</v>
      </c>
      <c r="H2508" s="349">
        <v>254</v>
      </c>
      <c r="I2508" s="350">
        <v>10160</v>
      </c>
    </row>
    <row r="2509" spans="1:9" ht="15.75" thickBot="1" x14ac:dyDescent="0.3">
      <c r="A2509" s="377"/>
      <c r="B2509" s="465"/>
      <c r="C2509" s="334" t="s">
        <v>6029</v>
      </c>
      <c r="D2509" s="146" t="s">
        <v>6028</v>
      </c>
      <c r="E2509" s="334" t="s">
        <v>14</v>
      </c>
      <c r="F2509" s="334" t="s">
        <v>15</v>
      </c>
      <c r="G2509" s="350">
        <v>50700</v>
      </c>
      <c r="H2509" s="350">
        <v>4056</v>
      </c>
      <c r="I2509" s="349">
        <v>80</v>
      </c>
    </row>
    <row r="2510" spans="1:9" ht="15.75" thickBot="1" x14ac:dyDescent="0.3">
      <c r="A2510" s="377"/>
      <c r="B2510" s="465"/>
      <c r="C2510" s="334" t="s">
        <v>6030</v>
      </c>
      <c r="D2510" s="146" t="s">
        <v>6025</v>
      </c>
      <c r="E2510" s="334" t="s">
        <v>14</v>
      </c>
      <c r="F2510" s="334" t="s">
        <v>470</v>
      </c>
      <c r="G2510" s="350">
        <v>5000</v>
      </c>
      <c r="H2510" s="350">
        <v>41195</v>
      </c>
      <c r="I2510" s="350">
        <v>8239</v>
      </c>
    </row>
    <row r="2511" spans="1:9" ht="15.75" thickBot="1" x14ac:dyDescent="0.3">
      <c r="A2511" s="377"/>
      <c r="B2511" s="465"/>
      <c r="C2511" s="334" t="s">
        <v>6031</v>
      </c>
      <c r="D2511" s="146" t="s">
        <v>6028</v>
      </c>
      <c r="E2511" s="334" t="s">
        <v>14</v>
      </c>
      <c r="F2511" s="334" t="s">
        <v>15</v>
      </c>
      <c r="G2511" s="349">
        <v>18</v>
      </c>
      <c r="H2511" s="349">
        <v>360</v>
      </c>
      <c r="I2511" s="350">
        <v>20000</v>
      </c>
    </row>
    <row r="2512" spans="1:9" ht="30" x14ac:dyDescent="0.25">
      <c r="A2512" s="377"/>
      <c r="B2512" s="465"/>
      <c r="C2512" s="145" t="s">
        <v>1517</v>
      </c>
      <c r="D2512" s="146" t="s">
        <v>1518</v>
      </c>
      <c r="E2512" s="12" t="s">
        <v>14</v>
      </c>
      <c r="F2512" s="12" t="s">
        <v>470</v>
      </c>
      <c r="G2512" s="351">
        <v>3490</v>
      </c>
      <c r="H2512" s="351">
        <v>2247560</v>
      </c>
      <c r="I2512" s="351">
        <v>644</v>
      </c>
    </row>
    <row r="2513" spans="1:9" x14ac:dyDescent="0.25">
      <c r="A2513" s="377"/>
      <c r="B2513" s="383" t="s">
        <v>228</v>
      </c>
      <c r="C2513" s="383"/>
      <c r="D2513" s="383"/>
      <c r="E2513" s="383"/>
      <c r="F2513" s="383"/>
      <c r="G2513" s="383"/>
      <c r="H2513" s="2">
        <v>364806472</v>
      </c>
      <c r="I2513" s="2"/>
    </row>
    <row r="2514" spans="1:9" x14ac:dyDescent="0.25">
      <c r="A2514" s="377"/>
      <c r="B2514" s="467" t="s">
        <v>11</v>
      </c>
      <c r="C2514" s="467"/>
      <c r="D2514" s="467"/>
      <c r="E2514" s="467"/>
      <c r="F2514" s="467"/>
      <c r="G2514" s="467"/>
      <c r="H2514" s="75">
        <v>64753000</v>
      </c>
      <c r="I2514" s="75"/>
    </row>
    <row r="2515" spans="1:9" ht="30" x14ac:dyDescent="0.25">
      <c r="A2515" s="377"/>
      <c r="B2515" s="293"/>
      <c r="C2515" s="145" t="s">
        <v>5902</v>
      </c>
      <c r="D2515" s="146" t="s">
        <v>4238</v>
      </c>
      <c r="E2515" s="146" t="s">
        <v>14</v>
      </c>
      <c r="F2515" s="146" t="s">
        <v>15</v>
      </c>
      <c r="G2515" s="146">
        <v>69400</v>
      </c>
      <c r="H2515" s="305">
        <f>G2515*I2515</f>
        <v>2498400</v>
      </c>
      <c r="I2515" s="146">
        <v>36</v>
      </c>
    </row>
    <row r="2516" spans="1:9" s="8" customFormat="1" ht="30" x14ac:dyDescent="0.25">
      <c r="A2516" s="377"/>
      <c r="B2516" s="465">
        <v>5129</v>
      </c>
      <c r="C2516" s="143">
        <v>34921440</v>
      </c>
      <c r="D2516" s="144" t="s">
        <v>1519</v>
      </c>
      <c r="E2516" s="16" t="s">
        <v>14</v>
      </c>
      <c r="F2516" s="16" t="s">
        <v>15</v>
      </c>
      <c r="G2516" s="17">
        <v>25000</v>
      </c>
      <c r="H2516" s="17">
        <v>2500000</v>
      </c>
      <c r="I2516" s="17">
        <v>100</v>
      </c>
    </row>
    <row r="2517" spans="1:9" s="8" customFormat="1" ht="30" x14ac:dyDescent="0.25">
      <c r="A2517" s="377"/>
      <c r="B2517" s="465"/>
      <c r="C2517" s="145" t="s">
        <v>5828</v>
      </c>
      <c r="D2517" s="146" t="s">
        <v>561</v>
      </c>
      <c r="E2517" s="146" t="s">
        <v>14</v>
      </c>
      <c r="F2517" s="146" t="s">
        <v>15</v>
      </c>
      <c r="G2517" s="15">
        <v>24000</v>
      </c>
      <c r="H2517" s="15">
        <f>G2517*I2517</f>
        <v>1800000</v>
      </c>
      <c r="I2517" s="15">
        <v>75</v>
      </c>
    </row>
    <row r="2518" spans="1:9" x14ac:dyDescent="0.25">
      <c r="A2518" s="377"/>
      <c r="B2518" s="465"/>
      <c r="C2518" s="145" t="s">
        <v>1520</v>
      </c>
      <c r="D2518" s="146" t="s">
        <v>1521</v>
      </c>
      <c r="E2518" s="12" t="s">
        <v>14</v>
      </c>
      <c r="F2518" s="12" t="s">
        <v>15</v>
      </c>
      <c r="G2518" s="15">
        <v>170000</v>
      </c>
      <c r="H2518" s="15">
        <v>340000</v>
      </c>
      <c r="I2518" s="15">
        <v>2</v>
      </c>
    </row>
    <row r="2519" spans="1:9" x14ac:dyDescent="0.25">
      <c r="A2519" s="377"/>
      <c r="B2519" s="465"/>
      <c r="C2519" s="145" t="s">
        <v>1522</v>
      </c>
      <c r="D2519" s="146" t="s">
        <v>1523</v>
      </c>
      <c r="E2519" s="12" t="s">
        <v>14</v>
      </c>
      <c r="F2519" s="12" t="s">
        <v>15</v>
      </c>
      <c r="G2519" s="15">
        <v>195000</v>
      </c>
      <c r="H2519" s="15">
        <v>585000</v>
      </c>
      <c r="I2519" s="15">
        <v>3</v>
      </c>
    </row>
    <row r="2520" spans="1:9" x14ac:dyDescent="0.25">
      <c r="A2520" s="377"/>
      <c r="B2520" s="465"/>
      <c r="C2520" s="145" t="s">
        <v>1524</v>
      </c>
      <c r="D2520" s="146" t="s">
        <v>1525</v>
      </c>
      <c r="E2520" s="12" t="s">
        <v>14</v>
      </c>
      <c r="F2520" s="12" t="s">
        <v>15</v>
      </c>
      <c r="G2520" s="15">
        <v>160000</v>
      </c>
      <c r="H2520" s="15">
        <v>480000</v>
      </c>
      <c r="I2520" s="15">
        <v>3</v>
      </c>
    </row>
    <row r="2521" spans="1:9" x14ac:dyDescent="0.25">
      <c r="A2521" s="377"/>
      <c r="B2521" s="465"/>
      <c r="C2521" s="145" t="s">
        <v>1526</v>
      </c>
      <c r="D2521" s="146" t="s">
        <v>1527</v>
      </c>
      <c r="E2521" s="12" t="s">
        <v>14</v>
      </c>
      <c r="F2521" s="12" t="s">
        <v>15</v>
      </c>
      <c r="G2521" s="15">
        <v>155000</v>
      </c>
      <c r="H2521" s="15">
        <v>310000</v>
      </c>
      <c r="I2521" s="15">
        <v>2</v>
      </c>
    </row>
    <row r="2522" spans="1:9" x14ac:dyDescent="0.25">
      <c r="A2522" s="377"/>
      <c r="B2522" s="465"/>
      <c r="C2522" s="145" t="s">
        <v>1528</v>
      </c>
      <c r="D2522" s="146" t="s">
        <v>1529</v>
      </c>
      <c r="E2522" s="12" t="s">
        <v>14</v>
      </c>
      <c r="F2522" s="12" t="s">
        <v>15</v>
      </c>
      <c r="G2522" s="15">
        <v>160000</v>
      </c>
      <c r="H2522" s="15">
        <v>160000</v>
      </c>
      <c r="I2522" s="15">
        <v>1</v>
      </c>
    </row>
    <row r="2523" spans="1:9" x14ac:dyDescent="0.25">
      <c r="A2523" s="377"/>
      <c r="B2523" s="465"/>
      <c r="C2523" s="145" t="s">
        <v>1530</v>
      </c>
      <c r="D2523" s="146" t="s">
        <v>1531</v>
      </c>
      <c r="E2523" s="12" t="s">
        <v>14</v>
      </c>
      <c r="F2523" s="12" t="s">
        <v>15</v>
      </c>
      <c r="G2523" s="15">
        <v>284000</v>
      </c>
      <c r="H2523" s="15">
        <v>284000</v>
      </c>
      <c r="I2523" s="15">
        <v>1</v>
      </c>
    </row>
    <row r="2524" spans="1:9" x14ac:dyDescent="0.25">
      <c r="A2524" s="377"/>
      <c r="B2524" s="465"/>
      <c r="C2524" s="145" t="s">
        <v>1532</v>
      </c>
      <c r="D2524" s="146" t="s">
        <v>1533</v>
      </c>
      <c r="E2524" s="12" t="s">
        <v>14</v>
      </c>
      <c r="F2524" s="12" t="s">
        <v>15</v>
      </c>
      <c r="G2524" s="15">
        <v>284000</v>
      </c>
      <c r="H2524" s="15">
        <v>284000</v>
      </c>
      <c r="I2524" s="15">
        <v>1</v>
      </c>
    </row>
    <row r="2525" spans="1:9" x14ac:dyDescent="0.25">
      <c r="A2525" s="377"/>
      <c r="B2525" s="465"/>
      <c r="C2525" s="145" t="s">
        <v>1534</v>
      </c>
      <c r="D2525" s="146" t="s">
        <v>1535</v>
      </c>
      <c r="E2525" s="12" t="s">
        <v>14</v>
      </c>
      <c r="F2525" s="12" t="s">
        <v>15</v>
      </c>
      <c r="G2525" s="15">
        <v>180000</v>
      </c>
      <c r="H2525" s="15">
        <v>540000</v>
      </c>
      <c r="I2525" s="15">
        <v>3</v>
      </c>
    </row>
    <row r="2526" spans="1:9" x14ac:dyDescent="0.25">
      <c r="A2526" s="377"/>
      <c r="B2526" s="465"/>
      <c r="C2526" s="145" t="s">
        <v>1536</v>
      </c>
      <c r="D2526" s="146" t="s">
        <v>1537</v>
      </c>
      <c r="E2526" s="12" t="s">
        <v>14</v>
      </c>
      <c r="F2526" s="12" t="s">
        <v>15</v>
      </c>
      <c r="G2526" s="15">
        <v>170000</v>
      </c>
      <c r="H2526" s="15">
        <v>340000</v>
      </c>
      <c r="I2526" s="15">
        <v>2</v>
      </c>
    </row>
    <row r="2527" spans="1:9" x14ac:dyDescent="0.25">
      <c r="A2527" s="377"/>
      <c r="B2527" s="465"/>
      <c r="C2527" s="145" t="s">
        <v>1538</v>
      </c>
      <c r="D2527" s="146" t="s">
        <v>1539</v>
      </c>
      <c r="E2527" s="12" t="s">
        <v>14</v>
      </c>
      <c r="F2527" s="12" t="s">
        <v>15</v>
      </c>
      <c r="G2527" s="15">
        <v>160000</v>
      </c>
      <c r="H2527" s="15">
        <v>320000</v>
      </c>
      <c r="I2527" s="15">
        <v>2</v>
      </c>
    </row>
    <row r="2528" spans="1:9" x14ac:dyDescent="0.25">
      <c r="A2528" s="377"/>
      <c r="B2528" s="465"/>
      <c r="C2528" s="145" t="s">
        <v>1540</v>
      </c>
      <c r="D2528" s="146" t="s">
        <v>1541</v>
      </c>
      <c r="E2528" s="12" t="s">
        <v>14</v>
      </c>
      <c r="F2528" s="12" t="s">
        <v>15</v>
      </c>
      <c r="G2528" s="15">
        <v>195000</v>
      </c>
      <c r="H2528" s="15">
        <v>195000</v>
      </c>
      <c r="I2528" s="15">
        <v>1</v>
      </c>
    </row>
    <row r="2529" spans="1:9" x14ac:dyDescent="0.25">
      <c r="A2529" s="377"/>
      <c r="B2529" s="465"/>
      <c r="C2529" s="145" t="s">
        <v>1542</v>
      </c>
      <c r="D2529" s="146" t="s">
        <v>1543</v>
      </c>
      <c r="E2529" s="12" t="s">
        <v>14</v>
      </c>
      <c r="F2529" s="12" t="s">
        <v>15</v>
      </c>
      <c r="G2529" s="15">
        <v>170000</v>
      </c>
      <c r="H2529" s="15">
        <v>680000</v>
      </c>
      <c r="I2529" s="15">
        <v>4</v>
      </c>
    </row>
    <row r="2530" spans="1:9" x14ac:dyDescent="0.25">
      <c r="A2530" s="377"/>
      <c r="B2530" s="465"/>
      <c r="C2530" s="145" t="s">
        <v>1544</v>
      </c>
      <c r="D2530" s="146" t="s">
        <v>1545</v>
      </c>
      <c r="E2530" s="12" t="s">
        <v>14</v>
      </c>
      <c r="F2530" s="12" t="s">
        <v>15</v>
      </c>
      <c r="G2530" s="15">
        <v>160000</v>
      </c>
      <c r="H2530" s="15">
        <v>320000</v>
      </c>
      <c r="I2530" s="15">
        <v>2</v>
      </c>
    </row>
    <row r="2531" spans="1:9" x14ac:dyDescent="0.25">
      <c r="A2531" s="377"/>
      <c r="B2531" s="465"/>
      <c r="C2531" s="145" t="s">
        <v>1546</v>
      </c>
      <c r="D2531" s="146" t="s">
        <v>1547</v>
      </c>
      <c r="E2531" s="12" t="s">
        <v>14</v>
      </c>
      <c r="F2531" s="12" t="s">
        <v>15</v>
      </c>
      <c r="G2531" s="15">
        <v>155000</v>
      </c>
      <c r="H2531" s="15">
        <v>155000</v>
      </c>
      <c r="I2531" s="15">
        <v>1</v>
      </c>
    </row>
    <row r="2532" spans="1:9" x14ac:dyDescent="0.25">
      <c r="A2532" s="377"/>
      <c r="B2532" s="465"/>
      <c r="C2532" s="145" t="s">
        <v>1548</v>
      </c>
      <c r="D2532" s="146" t="s">
        <v>1549</v>
      </c>
      <c r="E2532" s="12" t="s">
        <v>14</v>
      </c>
      <c r="F2532" s="12" t="s">
        <v>15</v>
      </c>
      <c r="G2532" s="15">
        <v>160000</v>
      </c>
      <c r="H2532" s="15">
        <v>1280000</v>
      </c>
      <c r="I2532" s="15">
        <v>8</v>
      </c>
    </row>
    <row r="2533" spans="1:9" x14ac:dyDescent="0.25">
      <c r="A2533" s="377"/>
      <c r="B2533" s="465"/>
      <c r="C2533" s="145" t="s">
        <v>1550</v>
      </c>
      <c r="D2533" s="146" t="s">
        <v>1551</v>
      </c>
      <c r="E2533" s="12" t="s">
        <v>14</v>
      </c>
      <c r="F2533" s="12" t="s">
        <v>15</v>
      </c>
      <c r="G2533" s="15">
        <v>225000</v>
      </c>
      <c r="H2533" s="15">
        <v>450000</v>
      </c>
      <c r="I2533" s="15">
        <v>2</v>
      </c>
    </row>
    <row r="2534" spans="1:9" x14ac:dyDescent="0.25">
      <c r="A2534" s="377"/>
      <c r="B2534" s="465"/>
      <c r="C2534" s="145" t="s">
        <v>1552</v>
      </c>
      <c r="D2534" s="146" t="s">
        <v>1553</v>
      </c>
      <c r="E2534" s="12" t="s">
        <v>14</v>
      </c>
      <c r="F2534" s="12" t="s">
        <v>15</v>
      </c>
      <c r="G2534" s="15">
        <v>1830000</v>
      </c>
      <c r="H2534" s="15">
        <v>1830000</v>
      </c>
      <c r="I2534" s="15">
        <v>1</v>
      </c>
    </row>
    <row r="2535" spans="1:9" x14ac:dyDescent="0.25">
      <c r="A2535" s="377"/>
      <c r="B2535" s="465"/>
      <c r="C2535" s="145" t="s">
        <v>1554</v>
      </c>
      <c r="D2535" s="146" t="s">
        <v>1553</v>
      </c>
      <c r="E2535" s="12" t="s">
        <v>14</v>
      </c>
      <c r="F2535" s="12" t="s">
        <v>15</v>
      </c>
      <c r="G2535" s="15">
        <v>735000</v>
      </c>
      <c r="H2535" s="15">
        <v>735000</v>
      </c>
      <c r="I2535" s="15">
        <v>1</v>
      </c>
    </row>
    <row r="2536" spans="1:9" x14ac:dyDescent="0.25">
      <c r="A2536" s="377"/>
      <c r="B2536" s="465"/>
      <c r="C2536" s="145" t="s">
        <v>1555</v>
      </c>
      <c r="D2536" s="146" t="s">
        <v>1553</v>
      </c>
      <c r="E2536" s="12" t="s">
        <v>14</v>
      </c>
      <c r="F2536" s="12" t="s">
        <v>15</v>
      </c>
      <c r="G2536" s="15">
        <v>800000</v>
      </c>
      <c r="H2536" s="15">
        <v>1600000</v>
      </c>
      <c r="I2536" s="15">
        <v>2</v>
      </c>
    </row>
    <row r="2537" spans="1:9" x14ac:dyDescent="0.25">
      <c r="A2537" s="377"/>
      <c r="B2537" s="465"/>
      <c r="C2537" s="145" t="s">
        <v>1556</v>
      </c>
      <c r="D2537" s="146" t="s">
        <v>1553</v>
      </c>
      <c r="E2537" s="12" t="s">
        <v>14</v>
      </c>
      <c r="F2537" s="12" t="s">
        <v>15</v>
      </c>
      <c r="G2537" s="15">
        <v>1780000</v>
      </c>
      <c r="H2537" s="15">
        <v>1780000</v>
      </c>
      <c r="I2537" s="15">
        <v>1</v>
      </c>
    </row>
    <row r="2538" spans="1:9" x14ac:dyDescent="0.25">
      <c r="A2538" s="377"/>
      <c r="B2538" s="465"/>
      <c r="C2538" s="145" t="s">
        <v>1557</v>
      </c>
      <c r="D2538" s="146" t="s">
        <v>1553</v>
      </c>
      <c r="E2538" s="12" t="s">
        <v>14</v>
      </c>
      <c r="F2538" s="12" t="s">
        <v>15</v>
      </c>
      <c r="G2538" s="15">
        <v>1955000</v>
      </c>
      <c r="H2538" s="15">
        <v>1955000</v>
      </c>
      <c r="I2538" s="15">
        <v>1</v>
      </c>
    </row>
    <row r="2539" spans="1:9" x14ac:dyDescent="0.25">
      <c r="A2539" s="377"/>
      <c r="B2539" s="465"/>
      <c r="C2539" s="145" t="s">
        <v>1558</v>
      </c>
      <c r="D2539" s="146" t="s">
        <v>1553</v>
      </c>
      <c r="E2539" s="12" t="s">
        <v>14</v>
      </c>
      <c r="F2539" s="12" t="s">
        <v>15</v>
      </c>
      <c r="G2539" s="15">
        <v>1540000</v>
      </c>
      <c r="H2539" s="15">
        <v>1540000</v>
      </c>
      <c r="I2539" s="15">
        <v>1</v>
      </c>
    </row>
    <row r="2540" spans="1:9" x14ac:dyDescent="0.25">
      <c r="A2540" s="377"/>
      <c r="B2540" s="465"/>
      <c r="C2540" s="145" t="s">
        <v>1559</v>
      </c>
      <c r="D2540" s="146" t="s">
        <v>1553</v>
      </c>
      <c r="E2540" s="12" t="s">
        <v>14</v>
      </c>
      <c r="F2540" s="12" t="s">
        <v>15</v>
      </c>
      <c r="G2540" s="15">
        <v>3160000</v>
      </c>
      <c r="H2540" s="15">
        <v>3160000</v>
      </c>
      <c r="I2540" s="15">
        <v>1</v>
      </c>
    </row>
    <row r="2541" spans="1:9" x14ac:dyDescent="0.25">
      <c r="A2541" s="377"/>
      <c r="B2541" s="465"/>
      <c r="C2541" s="145" t="s">
        <v>1560</v>
      </c>
      <c r="D2541" s="146" t="s">
        <v>1553</v>
      </c>
      <c r="E2541" s="12" t="s">
        <v>14</v>
      </c>
      <c r="F2541" s="12" t="s">
        <v>15</v>
      </c>
      <c r="G2541" s="15">
        <v>1600000</v>
      </c>
      <c r="H2541" s="15">
        <v>1600000</v>
      </c>
      <c r="I2541" s="15">
        <v>1</v>
      </c>
    </row>
    <row r="2542" spans="1:9" x14ac:dyDescent="0.25">
      <c r="A2542" s="377"/>
      <c r="B2542" s="465"/>
      <c r="C2542" s="145" t="s">
        <v>1561</v>
      </c>
      <c r="D2542" s="146" t="s">
        <v>1553</v>
      </c>
      <c r="E2542" s="12" t="s">
        <v>14</v>
      </c>
      <c r="F2542" s="12" t="s">
        <v>15</v>
      </c>
      <c r="G2542" s="15">
        <v>1525000</v>
      </c>
      <c r="H2542" s="15">
        <v>1525000</v>
      </c>
      <c r="I2542" s="15">
        <v>1</v>
      </c>
    </row>
    <row r="2543" spans="1:9" x14ac:dyDescent="0.25">
      <c r="A2543" s="377"/>
      <c r="B2543" s="465"/>
      <c r="C2543" s="145" t="s">
        <v>1562</v>
      </c>
      <c r="D2543" s="146" t="s">
        <v>1553</v>
      </c>
      <c r="E2543" s="12" t="s">
        <v>14</v>
      </c>
      <c r="F2543" s="12" t="s">
        <v>15</v>
      </c>
      <c r="G2543" s="15">
        <v>1030000</v>
      </c>
      <c r="H2543" s="15">
        <v>1030000</v>
      </c>
      <c r="I2543" s="15">
        <v>1</v>
      </c>
    </row>
    <row r="2544" spans="1:9" x14ac:dyDescent="0.25">
      <c r="A2544" s="377"/>
      <c r="B2544" s="465"/>
      <c r="C2544" s="145" t="s">
        <v>1563</v>
      </c>
      <c r="D2544" s="146" t="s">
        <v>1553</v>
      </c>
      <c r="E2544" s="12" t="s">
        <v>14</v>
      </c>
      <c r="F2544" s="12" t="s">
        <v>15</v>
      </c>
      <c r="G2544" s="15">
        <v>1460000</v>
      </c>
      <c r="H2544" s="15">
        <v>1460000</v>
      </c>
      <c r="I2544" s="15">
        <v>1</v>
      </c>
    </row>
    <row r="2545" spans="1:9" x14ac:dyDescent="0.25">
      <c r="A2545" s="377"/>
      <c r="B2545" s="465"/>
      <c r="C2545" s="145" t="s">
        <v>1564</v>
      </c>
      <c r="D2545" s="146" t="s">
        <v>1553</v>
      </c>
      <c r="E2545" s="12" t="s">
        <v>14</v>
      </c>
      <c r="F2545" s="12" t="s">
        <v>15</v>
      </c>
      <c r="G2545" s="15">
        <v>1275000</v>
      </c>
      <c r="H2545" s="15">
        <v>2550000</v>
      </c>
      <c r="I2545" s="15">
        <v>2</v>
      </c>
    </row>
    <row r="2546" spans="1:9" x14ac:dyDescent="0.25">
      <c r="A2546" s="377"/>
      <c r="B2546" s="465"/>
      <c r="C2546" s="145" t="s">
        <v>1565</v>
      </c>
      <c r="D2546" s="146" t="s">
        <v>1553</v>
      </c>
      <c r="E2546" s="12" t="s">
        <v>14</v>
      </c>
      <c r="F2546" s="12" t="s">
        <v>15</v>
      </c>
      <c r="G2546" s="15">
        <v>945000</v>
      </c>
      <c r="H2546" s="15">
        <v>2835000</v>
      </c>
      <c r="I2546" s="15">
        <v>3</v>
      </c>
    </row>
    <row r="2547" spans="1:9" x14ac:dyDescent="0.25">
      <c r="A2547" s="377"/>
      <c r="B2547" s="465"/>
      <c r="C2547" s="145" t="s">
        <v>1566</v>
      </c>
      <c r="D2547" s="146" t="s">
        <v>1553</v>
      </c>
      <c r="E2547" s="12" t="s">
        <v>14</v>
      </c>
      <c r="F2547" s="12" t="s">
        <v>15</v>
      </c>
      <c r="G2547" s="15">
        <v>275000</v>
      </c>
      <c r="H2547" s="15">
        <v>1650000</v>
      </c>
      <c r="I2547" s="15">
        <v>6</v>
      </c>
    </row>
    <row r="2548" spans="1:9" s="8" customFormat="1" ht="30" x14ac:dyDescent="0.25">
      <c r="A2548" s="377"/>
      <c r="B2548" s="465"/>
      <c r="C2548" s="143">
        <v>37531200</v>
      </c>
      <c r="D2548" s="144" t="s">
        <v>1567</v>
      </c>
      <c r="E2548" s="16" t="s">
        <v>126</v>
      </c>
      <c r="F2548" s="16" t="s">
        <v>15</v>
      </c>
      <c r="G2548" s="17">
        <v>30000</v>
      </c>
      <c r="H2548" s="17">
        <v>30000</v>
      </c>
      <c r="I2548" s="17">
        <v>1</v>
      </c>
    </row>
    <row r="2549" spans="1:9" ht="30" x14ac:dyDescent="0.25">
      <c r="A2549" s="377"/>
      <c r="B2549" s="465"/>
      <c r="C2549" s="145" t="s">
        <v>1568</v>
      </c>
      <c r="D2549" s="146" t="s">
        <v>581</v>
      </c>
      <c r="E2549" s="12" t="s">
        <v>126</v>
      </c>
      <c r="F2549" s="12" t="s">
        <v>15</v>
      </c>
      <c r="G2549" s="15">
        <v>150000</v>
      </c>
      <c r="H2549" s="15">
        <v>600000</v>
      </c>
      <c r="I2549" s="15">
        <v>4</v>
      </c>
    </row>
    <row r="2550" spans="1:9" ht="30" x14ac:dyDescent="0.25">
      <c r="A2550" s="377"/>
      <c r="B2550" s="465"/>
      <c r="C2550" s="145" t="s">
        <v>1569</v>
      </c>
      <c r="D2550" s="146" t="s">
        <v>581</v>
      </c>
      <c r="E2550" s="12" t="s">
        <v>126</v>
      </c>
      <c r="F2550" s="12" t="s">
        <v>15</v>
      </c>
      <c r="G2550" s="15">
        <v>165000</v>
      </c>
      <c r="H2550" s="15">
        <v>825000</v>
      </c>
      <c r="I2550" s="15">
        <v>5</v>
      </c>
    </row>
    <row r="2551" spans="1:9" ht="30" x14ac:dyDescent="0.25">
      <c r="A2551" s="377"/>
      <c r="B2551" s="465"/>
      <c r="C2551" s="145" t="s">
        <v>1570</v>
      </c>
      <c r="D2551" s="146" t="s">
        <v>581</v>
      </c>
      <c r="E2551" s="12" t="s">
        <v>126</v>
      </c>
      <c r="F2551" s="12" t="s">
        <v>15</v>
      </c>
      <c r="G2551" s="15">
        <v>280000</v>
      </c>
      <c r="H2551" s="15">
        <v>280000</v>
      </c>
      <c r="I2551" s="15">
        <v>1</v>
      </c>
    </row>
    <row r="2552" spans="1:9" ht="30" x14ac:dyDescent="0.25">
      <c r="A2552" s="377"/>
      <c r="B2552" s="465"/>
      <c r="C2552" s="145" t="s">
        <v>1571</v>
      </c>
      <c r="D2552" s="146" t="s">
        <v>581</v>
      </c>
      <c r="E2552" s="12" t="s">
        <v>126</v>
      </c>
      <c r="F2552" s="12" t="s">
        <v>15</v>
      </c>
      <c r="G2552" s="15">
        <v>27500</v>
      </c>
      <c r="H2552" s="15">
        <v>55000</v>
      </c>
      <c r="I2552" s="15">
        <v>2</v>
      </c>
    </row>
    <row r="2553" spans="1:9" ht="30" x14ac:dyDescent="0.25">
      <c r="A2553" s="377"/>
      <c r="B2553" s="465"/>
      <c r="C2553" s="145" t="s">
        <v>1572</v>
      </c>
      <c r="D2553" s="146" t="s">
        <v>581</v>
      </c>
      <c r="E2553" s="12" t="s">
        <v>126</v>
      </c>
      <c r="F2553" s="12" t="s">
        <v>15</v>
      </c>
      <c r="G2553" s="15">
        <v>300000</v>
      </c>
      <c r="H2553" s="15">
        <v>300000</v>
      </c>
      <c r="I2553" s="15">
        <v>1</v>
      </c>
    </row>
    <row r="2554" spans="1:9" ht="30" x14ac:dyDescent="0.25">
      <c r="A2554" s="377"/>
      <c r="B2554" s="465"/>
      <c r="C2554" s="145" t="s">
        <v>1573</v>
      </c>
      <c r="D2554" s="146" t="s">
        <v>581</v>
      </c>
      <c r="E2554" s="12" t="s">
        <v>126</v>
      </c>
      <c r="F2554" s="12" t="s">
        <v>15</v>
      </c>
      <c r="G2554" s="15">
        <v>200000</v>
      </c>
      <c r="H2554" s="15">
        <v>400000</v>
      </c>
      <c r="I2554" s="15">
        <v>2</v>
      </c>
    </row>
    <row r="2555" spans="1:9" ht="30" x14ac:dyDescent="0.25">
      <c r="A2555" s="377"/>
      <c r="B2555" s="465"/>
      <c r="C2555" s="145" t="s">
        <v>1574</v>
      </c>
      <c r="D2555" s="146" t="s">
        <v>581</v>
      </c>
      <c r="E2555" s="12" t="s">
        <v>126</v>
      </c>
      <c r="F2555" s="12" t="s">
        <v>15</v>
      </c>
      <c r="G2555" s="15">
        <v>135000</v>
      </c>
      <c r="H2555" s="15">
        <v>135000</v>
      </c>
      <c r="I2555" s="15">
        <v>1</v>
      </c>
    </row>
    <row r="2556" spans="1:9" ht="30" x14ac:dyDescent="0.25">
      <c r="A2556" s="377"/>
      <c r="B2556" s="465"/>
      <c r="C2556" s="145" t="s">
        <v>1575</v>
      </c>
      <c r="D2556" s="146" t="s">
        <v>581</v>
      </c>
      <c r="E2556" s="12" t="s">
        <v>126</v>
      </c>
      <c r="F2556" s="12" t="s">
        <v>15</v>
      </c>
      <c r="G2556" s="15">
        <v>155000</v>
      </c>
      <c r="H2556" s="15">
        <v>155000</v>
      </c>
      <c r="I2556" s="15">
        <v>1</v>
      </c>
    </row>
    <row r="2557" spans="1:9" x14ac:dyDescent="0.25">
      <c r="A2557" s="377"/>
      <c r="B2557" s="465"/>
      <c r="C2557" s="145" t="s">
        <v>1576</v>
      </c>
      <c r="D2557" s="146" t="s">
        <v>586</v>
      </c>
      <c r="E2557" s="12" t="s">
        <v>126</v>
      </c>
      <c r="F2557" s="12" t="s">
        <v>15</v>
      </c>
      <c r="G2557" s="15">
        <v>60000</v>
      </c>
      <c r="H2557" s="15">
        <v>14700000</v>
      </c>
      <c r="I2557" s="15">
        <v>245</v>
      </c>
    </row>
    <row r="2558" spans="1:9" ht="30" x14ac:dyDescent="0.25">
      <c r="A2558" s="377"/>
      <c r="B2558" s="465"/>
      <c r="C2558" s="145" t="s">
        <v>1577</v>
      </c>
      <c r="D2558" s="146" t="s">
        <v>1578</v>
      </c>
      <c r="E2558" s="12" t="s">
        <v>14</v>
      </c>
      <c r="F2558" s="12" t="s">
        <v>15</v>
      </c>
      <c r="G2558" s="15">
        <v>650000</v>
      </c>
      <c r="H2558" s="15">
        <v>6500000</v>
      </c>
      <c r="I2558" s="15">
        <v>10</v>
      </c>
    </row>
    <row r="2559" spans="1:9" ht="30" x14ac:dyDescent="0.25">
      <c r="A2559" s="377"/>
      <c r="B2559" s="465"/>
      <c r="C2559" s="145" t="s">
        <v>1579</v>
      </c>
      <c r="D2559" s="146" t="s">
        <v>1580</v>
      </c>
      <c r="E2559" s="12" t="s">
        <v>14</v>
      </c>
      <c r="F2559" s="12" t="s">
        <v>15</v>
      </c>
      <c r="G2559" s="15">
        <v>450000</v>
      </c>
      <c r="H2559" s="15">
        <v>4500000</v>
      </c>
      <c r="I2559" s="15">
        <v>10</v>
      </c>
    </row>
    <row r="2560" spans="1:9" x14ac:dyDescent="0.25">
      <c r="A2560" s="377"/>
      <c r="B2560" s="467" t="s">
        <v>154</v>
      </c>
      <c r="C2560" s="467"/>
      <c r="D2560" s="467"/>
      <c r="E2560" s="467"/>
      <c r="F2560" s="467"/>
      <c r="G2560" s="467"/>
      <c r="H2560" s="75">
        <v>292665872</v>
      </c>
      <c r="I2560" s="75"/>
    </row>
    <row r="2561" spans="1:9" ht="45" x14ac:dyDescent="0.25">
      <c r="A2561" s="377"/>
      <c r="B2561" s="465">
        <v>4251</v>
      </c>
      <c r="C2561" s="145" t="s">
        <v>1581</v>
      </c>
      <c r="D2561" s="146" t="s">
        <v>1582</v>
      </c>
      <c r="E2561" s="12" t="s">
        <v>149</v>
      </c>
      <c r="F2561" s="12" t="s">
        <v>121</v>
      </c>
      <c r="G2561" s="15">
        <v>14705000</v>
      </c>
      <c r="H2561" s="15">
        <v>14705000</v>
      </c>
      <c r="I2561" s="15">
        <v>1</v>
      </c>
    </row>
    <row r="2562" spans="1:9" ht="30" x14ac:dyDescent="0.25">
      <c r="A2562" s="377"/>
      <c r="B2562" s="465">
        <v>5113</v>
      </c>
      <c r="C2562" s="145" t="s">
        <v>1583</v>
      </c>
      <c r="D2562" s="146" t="s">
        <v>1584</v>
      </c>
      <c r="E2562" s="12" t="s">
        <v>126</v>
      </c>
      <c r="F2562" s="12" t="s">
        <v>121</v>
      </c>
      <c r="G2562" s="15">
        <v>22594460</v>
      </c>
      <c r="H2562" s="15">
        <v>22594460</v>
      </c>
      <c r="I2562" s="15">
        <v>1</v>
      </c>
    </row>
    <row r="2563" spans="1:9" ht="30" x14ac:dyDescent="0.25">
      <c r="A2563" s="377"/>
      <c r="B2563" s="465"/>
      <c r="C2563" s="145" t="s">
        <v>1585</v>
      </c>
      <c r="D2563" s="146" t="s">
        <v>1586</v>
      </c>
      <c r="E2563" s="12" t="s">
        <v>126</v>
      </c>
      <c r="F2563" s="12" t="s">
        <v>121</v>
      </c>
      <c r="G2563" s="15">
        <v>12540420</v>
      </c>
      <c r="H2563" s="15">
        <v>12540420</v>
      </c>
      <c r="I2563" s="15">
        <v>1</v>
      </c>
    </row>
    <row r="2564" spans="1:9" ht="30" x14ac:dyDescent="0.25">
      <c r="A2564" s="377"/>
      <c r="B2564" s="465"/>
      <c r="C2564" s="145" t="s">
        <v>1587</v>
      </c>
      <c r="D2564" s="146" t="s">
        <v>1588</v>
      </c>
      <c r="E2564" s="12" t="s">
        <v>126</v>
      </c>
      <c r="F2564" s="12" t="s">
        <v>121</v>
      </c>
      <c r="G2564" s="15">
        <v>28191960</v>
      </c>
      <c r="H2564" s="15">
        <v>28191960</v>
      </c>
      <c r="I2564" s="15">
        <v>1</v>
      </c>
    </row>
    <row r="2565" spans="1:9" ht="30" x14ac:dyDescent="0.25">
      <c r="A2565" s="377"/>
      <c r="B2565" s="465"/>
      <c r="C2565" s="145" t="s">
        <v>1589</v>
      </c>
      <c r="D2565" s="146" t="s">
        <v>1590</v>
      </c>
      <c r="E2565" s="12" t="s">
        <v>126</v>
      </c>
      <c r="F2565" s="12" t="s">
        <v>121</v>
      </c>
      <c r="G2565" s="15">
        <v>11847210</v>
      </c>
      <c r="H2565" s="15">
        <v>11847210</v>
      </c>
      <c r="I2565" s="15">
        <v>1</v>
      </c>
    </row>
    <row r="2566" spans="1:9" ht="30" x14ac:dyDescent="0.25">
      <c r="A2566" s="377"/>
      <c r="B2566" s="465"/>
      <c r="C2566" s="145" t="s">
        <v>1591</v>
      </c>
      <c r="D2566" s="146" t="s">
        <v>1592</v>
      </c>
      <c r="E2566" s="12" t="s">
        <v>126</v>
      </c>
      <c r="F2566" s="12" t="s">
        <v>121</v>
      </c>
      <c r="G2566" s="15">
        <v>20666150</v>
      </c>
      <c r="H2566" s="15">
        <v>20666150</v>
      </c>
      <c r="I2566" s="15">
        <v>1</v>
      </c>
    </row>
    <row r="2567" spans="1:9" ht="30" x14ac:dyDescent="0.25">
      <c r="A2567" s="377"/>
      <c r="B2567" s="465"/>
      <c r="C2567" s="145" t="s">
        <v>1593</v>
      </c>
      <c r="D2567" s="146" t="s">
        <v>1594</v>
      </c>
      <c r="E2567" s="12" t="s">
        <v>126</v>
      </c>
      <c r="F2567" s="12" t="s">
        <v>121</v>
      </c>
      <c r="G2567" s="15">
        <v>22495080</v>
      </c>
      <c r="H2567" s="15">
        <v>22495080</v>
      </c>
      <c r="I2567" s="15">
        <v>1</v>
      </c>
    </row>
    <row r="2568" spans="1:9" ht="30" x14ac:dyDescent="0.25">
      <c r="A2568" s="377"/>
      <c r="B2568" s="465"/>
      <c r="C2568" s="145" t="s">
        <v>1595</v>
      </c>
      <c r="D2568" s="146" t="s">
        <v>1596</v>
      </c>
      <c r="E2568" s="12" t="s">
        <v>126</v>
      </c>
      <c r="F2568" s="12" t="s">
        <v>121</v>
      </c>
      <c r="G2568" s="15">
        <v>20336990</v>
      </c>
      <c r="H2568" s="15">
        <v>20336990</v>
      </c>
      <c r="I2568" s="15">
        <v>1</v>
      </c>
    </row>
    <row r="2569" spans="1:9" ht="30" x14ac:dyDescent="0.25">
      <c r="A2569" s="377"/>
      <c r="B2569" s="465"/>
      <c r="C2569" s="145" t="s">
        <v>1597</v>
      </c>
      <c r="D2569" s="146" t="s">
        <v>1598</v>
      </c>
      <c r="E2569" s="12" t="s">
        <v>126</v>
      </c>
      <c r="F2569" s="12" t="s">
        <v>121</v>
      </c>
      <c r="G2569" s="15">
        <v>16824170</v>
      </c>
      <c r="H2569" s="15">
        <v>16824170</v>
      </c>
      <c r="I2569" s="15">
        <v>1</v>
      </c>
    </row>
    <row r="2570" spans="1:9" ht="30" x14ac:dyDescent="0.25">
      <c r="A2570" s="377"/>
      <c r="B2570" s="465"/>
      <c r="C2570" s="145" t="s">
        <v>1599</v>
      </c>
      <c r="D2570" s="146" t="s">
        <v>1600</v>
      </c>
      <c r="E2570" s="12" t="s">
        <v>126</v>
      </c>
      <c r="F2570" s="12" t="s">
        <v>121</v>
      </c>
      <c r="G2570" s="15">
        <v>22260030</v>
      </c>
      <c r="H2570" s="15">
        <v>22260030</v>
      </c>
      <c r="I2570" s="15">
        <v>1</v>
      </c>
    </row>
    <row r="2571" spans="1:9" ht="45" x14ac:dyDescent="0.25">
      <c r="A2571" s="377"/>
      <c r="B2571" s="465"/>
      <c r="C2571" s="145" t="s">
        <v>1601</v>
      </c>
      <c r="D2571" s="146" t="s">
        <v>1602</v>
      </c>
      <c r="E2571" s="12" t="s">
        <v>126</v>
      </c>
      <c r="F2571" s="12" t="s">
        <v>121</v>
      </c>
      <c r="G2571" s="15">
        <v>16781230</v>
      </c>
      <c r="H2571" s="15">
        <v>16781230</v>
      </c>
      <c r="I2571" s="15">
        <v>1</v>
      </c>
    </row>
    <row r="2572" spans="1:9" ht="30" x14ac:dyDescent="0.25">
      <c r="A2572" s="377"/>
      <c r="B2572" s="465"/>
      <c r="C2572" s="145" t="s">
        <v>1603</v>
      </c>
      <c r="D2572" s="146" t="s">
        <v>1604</v>
      </c>
      <c r="E2572" s="12" t="s">
        <v>126</v>
      </c>
      <c r="F2572" s="12" t="s">
        <v>121</v>
      </c>
      <c r="G2572" s="15">
        <v>21923682</v>
      </c>
      <c r="H2572" s="15">
        <v>21923682</v>
      </c>
      <c r="I2572" s="15">
        <v>1</v>
      </c>
    </row>
    <row r="2573" spans="1:9" ht="30" x14ac:dyDescent="0.25">
      <c r="A2573" s="377"/>
      <c r="B2573" s="465"/>
      <c r="C2573" s="145" t="s">
        <v>1605</v>
      </c>
      <c r="D2573" s="146" t="s">
        <v>1606</v>
      </c>
      <c r="E2573" s="12" t="s">
        <v>126</v>
      </c>
      <c r="F2573" s="12" t="s">
        <v>121</v>
      </c>
      <c r="G2573" s="15">
        <v>30340870</v>
      </c>
      <c r="H2573" s="15">
        <v>30340870</v>
      </c>
      <c r="I2573" s="15">
        <v>1</v>
      </c>
    </row>
    <row r="2574" spans="1:9" ht="30" x14ac:dyDescent="0.25">
      <c r="A2574" s="377"/>
      <c r="B2574" s="465"/>
      <c r="C2574" s="145" t="s">
        <v>1607</v>
      </c>
      <c r="D2574" s="146" t="s">
        <v>1608</v>
      </c>
      <c r="E2574" s="12" t="s">
        <v>126</v>
      </c>
      <c r="F2574" s="12" t="s">
        <v>121</v>
      </c>
      <c r="G2574" s="15">
        <v>31158620</v>
      </c>
      <c r="H2574" s="15">
        <v>31158620</v>
      </c>
      <c r="I2574" s="15">
        <v>1</v>
      </c>
    </row>
    <row r="2575" spans="1:9" x14ac:dyDescent="0.25">
      <c r="A2575" s="377"/>
      <c r="B2575" s="467" t="s">
        <v>118</v>
      </c>
      <c r="C2575" s="467"/>
      <c r="D2575" s="467"/>
      <c r="E2575" s="467"/>
      <c r="F2575" s="467"/>
      <c r="G2575" s="467"/>
      <c r="H2575" s="75">
        <v>7387600</v>
      </c>
      <c r="I2575" s="75"/>
    </row>
    <row r="2576" spans="1:9" s="8" customFormat="1" ht="45" x14ac:dyDescent="0.25">
      <c r="A2576" s="377"/>
      <c r="B2576" s="466">
        <v>4251</v>
      </c>
      <c r="C2576" s="143">
        <v>71351540</v>
      </c>
      <c r="D2576" s="144" t="s">
        <v>1609</v>
      </c>
      <c r="E2576" s="16" t="s">
        <v>149</v>
      </c>
      <c r="F2576" s="16" t="s">
        <v>121</v>
      </c>
      <c r="G2576" s="17">
        <v>300000</v>
      </c>
      <c r="H2576" s="17">
        <v>300000</v>
      </c>
      <c r="I2576" s="17">
        <v>1</v>
      </c>
    </row>
    <row r="2577" spans="1:9" s="8" customFormat="1" ht="30" x14ac:dyDescent="0.25">
      <c r="A2577" s="377"/>
      <c r="B2577" s="466">
        <v>5113</v>
      </c>
      <c r="C2577" s="143">
        <v>71351540</v>
      </c>
      <c r="D2577" s="144" t="s">
        <v>1610</v>
      </c>
      <c r="E2577" s="16" t="s">
        <v>172</v>
      </c>
      <c r="F2577" s="16" t="s">
        <v>121</v>
      </c>
      <c r="G2577" s="17">
        <v>420200</v>
      </c>
      <c r="H2577" s="17">
        <v>420200</v>
      </c>
      <c r="I2577" s="17">
        <v>1</v>
      </c>
    </row>
    <row r="2578" spans="1:9" s="8" customFormat="1" ht="30" x14ac:dyDescent="0.25">
      <c r="A2578" s="377"/>
      <c r="B2578" s="466"/>
      <c r="C2578" s="143">
        <v>71351540</v>
      </c>
      <c r="D2578" s="144" t="s">
        <v>1611</v>
      </c>
      <c r="E2578" s="16" t="s">
        <v>172</v>
      </c>
      <c r="F2578" s="16" t="s">
        <v>121</v>
      </c>
      <c r="G2578" s="17">
        <v>236000</v>
      </c>
      <c r="H2578" s="17">
        <v>236000</v>
      </c>
      <c r="I2578" s="17">
        <v>1</v>
      </c>
    </row>
    <row r="2579" spans="1:9" s="8" customFormat="1" ht="30" x14ac:dyDescent="0.25">
      <c r="A2579" s="377"/>
      <c r="B2579" s="466"/>
      <c r="C2579" s="143">
        <v>71351540</v>
      </c>
      <c r="D2579" s="144" t="s">
        <v>1612</v>
      </c>
      <c r="E2579" s="16" t="s">
        <v>172</v>
      </c>
      <c r="F2579" s="16" t="s">
        <v>121</v>
      </c>
      <c r="G2579" s="17">
        <v>534100</v>
      </c>
      <c r="H2579" s="17">
        <v>534100</v>
      </c>
      <c r="I2579" s="17">
        <v>1</v>
      </c>
    </row>
    <row r="2580" spans="1:9" s="8" customFormat="1" ht="30" x14ac:dyDescent="0.25">
      <c r="A2580" s="377"/>
      <c r="B2580" s="466"/>
      <c r="C2580" s="143">
        <v>71351540</v>
      </c>
      <c r="D2580" s="144" t="s">
        <v>1613</v>
      </c>
      <c r="E2580" s="16" t="s">
        <v>172</v>
      </c>
      <c r="F2580" s="16" t="s">
        <v>121</v>
      </c>
      <c r="G2580" s="17">
        <v>220100</v>
      </c>
      <c r="H2580" s="17">
        <v>220100</v>
      </c>
      <c r="I2580" s="17">
        <v>1</v>
      </c>
    </row>
    <row r="2581" spans="1:9" s="8" customFormat="1" ht="30" x14ac:dyDescent="0.25">
      <c r="A2581" s="377"/>
      <c r="B2581" s="466"/>
      <c r="C2581" s="143">
        <v>71351540</v>
      </c>
      <c r="D2581" s="144" t="s">
        <v>1614</v>
      </c>
      <c r="E2581" s="16" t="s">
        <v>172</v>
      </c>
      <c r="F2581" s="16" t="s">
        <v>121</v>
      </c>
      <c r="G2581" s="17">
        <v>398300</v>
      </c>
      <c r="H2581" s="17">
        <v>398300</v>
      </c>
      <c r="I2581" s="17">
        <v>1</v>
      </c>
    </row>
    <row r="2582" spans="1:9" s="8" customFormat="1" ht="30" x14ac:dyDescent="0.25">
      <c r="A2582" s="377"/>
      <c r="B2582" s="466"/>
      <c r="C2582" s="143">
        <v>71351540</v>
      </c>
      <c r="D2582" s="144" t="s">
        <v>1615</v>
      </c>
      <c r="E2582" s="16" t="s">
        <v>172</v>
      </c>
      <c r="F2582" s="16" t="s">
        <v>121</v>
      </c>
      <c r="G2582" s="17">
        <v>426500</v>
      </c>
      <c r="H2582" s="17">
        <v>426500</v>
      </c>
      <c r="I2582" s="17">
        <v>1</v>
      </c>
    </row>
    <row r="2583" spans="1:9" s="8" customFormat="1" ht="30" x14ac:dyDescent="0.25">
      <c r="A2583" s="377"/>
      <c r="B2583" s="466"/>
      <c r="C2583" s="143">
        <v>71351540</v>
      </c>
      <c r="D2583" s="144" t="s">
        <v>1616</v>
      </c>
      <c r="E2583" s="16" t="s">
        <v>172</v>
      </c>
      <c r="F2583" s="16" t="s">
        <v>121</v>
      </c>
      <c r="G2583" s="17">
        <v>406200</v>
      </c>
      <c r="H2583" s="17">
        <v>406200</v>
      </c>
      <c r="I2583" s="17">
        <v>1</v>
      </c>
    </row>
    <row r="2584" spans="1:9" s="8" customFormat="1" ht="30" x14ac:dyDescent="0.25">
      <c r="A2584" s="377"/>
      <c r="B2584" s="466"/>
      <c r="C2584" s="143">
        <v>71351540</v>
      </c>
      <c r="D2584" s="144" t="s">
        <v>1617</v>
      </c>
      <c r="E2584" s="16" t="s">
        <v>172</v>
      </c>
      <c r="F2584" s="16" t="s">
        <v>121</v>
      </c>
      <c r="G2584" s="17">
        <v>335000</v>
      </c>
      <c r="H2584" s="17">
        <v>335000</v>
      </c>
      <c r="I2584" s="17">
        <v>1</v>
      </c>
    </row>
    <row r="2585" spans="1:9" s="8" customFormat="1" ht="30" x14ac:dyDescent="0.25">
      <c r="A2585" s="377"/>
      <c r="B2585" s="466"/>
      <c r="C2585" s="143">
        <v>71351540</v>
      </c>
      <c r="D2585" s="144" t="s">
        <v>1618</v>
      </c>
      <c r="E2585" s="16" t="s">
        <v>172</v>
      </c>
      <c r="F2585" s="16" t="s">
        <v>121</v>
      </c>
      <c r="G2585" s="17">
        <v>444600</v>
      </c>
      <c r="H2585" s="17">
        <v>444600</v>
      </c>
      <c r="I2585" s="17">
        <v>1</v>
      </c>
    </row>
    <row r="2586" spans="1:9" s="8" customFormat="1" ht="45" x14ac:dyDescent="0.25">
      <c r="A2586" s="377"/>
      <c r="B2586" s="466"/>
      <c r="C2586" s="143">
        <v>71351540</v>
      </c>
      <c r="D2586" s="144" t="s">
        <v>1619</v>
      </c>
      <c r="E2586" s="16" t="s">
        <v>172</v>
      </c>
      <c r="F2586" s="16" t="s">
        <v>121</v>
      </c>
      <c r="G2586" s="17">
        <v>335200</v>
      </c>
      <c r="H2586" s="17">
        <v>335200</v>
      </c>
      <c r="I2586" s="17">
        <v>1</v>
      </c>
    </row>
    <row r="2587" spans="1:9" s="8" customFormat="1" ht="30" x14ac:dyDescent="0.25">
      <c r="A2587" s="377"/>
      <c r="B2587" s="466"/>
      <c r="C2587" s="143">
        <v>71351540</v>
      </c>
      <c r="D2587" s="144" t="s">
        <v>1620</v>
      </c>
      <c r="E2587" s="16" t="s">
        <v>172</v>
      </c>
      <c r="F2587" s="16" t="s">
        <v>121</v>
      </c>
      <c r="G2587" s="17">
        <v>426400</v>
      </c>
      <c r="H2587" s="17">
        <v>426400</v>
      </c>
      <c r="I2587" s="17">
        <v>1</v>
      </c>
    </row>
    <row r="2588" spans="1:9" s="8" customFormat="1" ht="30" x14ac:dyDescent="0.25">
      <c r="A2588" s="377"/>
      <c r="B2588" s="466"/>
      <c r="C2588" s="143">
        <v>71351540</v>
      </c>
      <c r="D2588" s="144" t="s">
        <v>1621</v>
      </c>
      <c r="E2588" s="16" t="s">
        <v>172</v>
      </c>
      <c r="F2588" s="16" t="s">
        <v>121</v>
      </c>
      <c r="G2588" s="17">
        <v>606000</v>
      </c>
      <c r="H2588" s="17">
        <v>606000</v>
      </c>
      <c r="I2588" s="17">
        <v>1</v>
      </c>
    </row>
    <row r="2589" spans="1:9" s="8" customFormat="1" ht="30" x14ac:dyDescent="0.25">
      <c r="A2589" s="377"/>
      <c r="B2589" s="466"/>
      <c r="C2589" s="143">
        <v>71351540</v>
      </c>
      <c r="D2589" s="144" t="s">
        <v>1622</v>
      </c>
      <c r="E2589" s="16" t="s">
        <v>172</v>
      </c>
      <c r="F2589" s="16" t="s">
        <v>121</v>
      </c>
      <c r="G2589" s="17">
        <v>621300</v>
      </c>
      <c r="H2589" s="17">
        <v>621300</v>
      </c>
      <c r="I2589" s="17">
        <v>1</v>
      </c>
    </row>
    <row r="2590" spans="1:9" s="8" customFormat="1" ht="30" x14ac:dyDescent="0.25">
      <c r="A2590" s="377"/>
      <c r="B2590" s="466"/>
      <c r="C2590" s="143">
        <v>98111140</v>
      </c>
      <c r="D2590" s="144" t="s">
        <v>1623</v>
      </c>
      <c r="E2590" s="16" t="s">
        <v>120</v>
      </c>
      <c r="F2590" s="16" t="s">
        <v>121</v>
      </c>
      <c r="G2590" s="17">
        <v>68400</v>
      </c>
      <c r="H2590" s="17">
        <v>68400</v>
      </c>
      <c r="I2590" s="17">
        <v>1</v>
      </c>
    </row>
    <row r="2591" spans="1:9" s="8" customFormat="1" ht="30" x14ac:dyDescent="0.25">
      <c r="A2591" s="377"/>
      <c r="B2591" s="466"/>
      <c r="C2591" s="143">
        <v>98111140</v>
      </c>
      <c r="D2591" s="144" t="s">
        <v>1624</v>
      </c>
      <c r="E2591" s="16" t="s">
        <v>120</v>
      </c>
      <c r="F2591" s="16" t="s">
        <v>121</v>
      </c>
      <c r="G2591" s="17">
        <v>165900</v>
      </c>
      <c r="H2591" s="17">
        <v>165900</v>
      </c>
      <c r="I2591" s="17">
        <v>1</v>
      </c>
    </row>
    <row r="2592" spans="1:9" s="8" customFormat="1" ht="30" x14ac:dyDescent="0.25">
      <c r="A2592" s="377"/>
      <c r="B2592" s="466"/>
      <c r="C2592" s="143">
        <v>98111140</v>
      </c>
      <c r="D2592" s="144" t="s">
        <v>1625</v>
      </c>
      <c r="E2592" s="16" t="s">
        <v>120</v>
      </c>
      <c r="F2592" s="16" t="s">
        <v>121</v>
      </c>
      <c r="G2592" s="17">
        <v>130500</v>
      </c>
      <c r="H2592" s="17">
        <v>130500</v>
      </c>
      <c r="I2592" s="17">
        <v>1</v>
      </c>
    </row>
    <row r="2593" spans="1:9" s="8" customFormat="1" ht="30" x14ac:dyDescent="0.25">
      <c r="A2593" s="377"/>
      <c r="B2593" s="466"/>
      <c r="C2593" s="143">
        <v>98111140</v>
      </c>
      <c r="D2593" s="144" t="s">
        <v>1626</v>
      </c>
      <c r="E2593" s="16" t="s">
        <v>120</v>
      </c>
      <c r="F2593" s="16" t="s">
        <v>121</v>
      </c>
      <c r="G2593" s="17">
        <v>181800</v>
      </c>
      <c r="H2593" s="17">
        <v>181800</v>
      </c>
      <c r="I2593" s="17">
        <v>1</v>
      </c>
    </row>
    <row r="2594" spans="1:9" s="8" customFormat="1" ht="45" x14ac:dyDescent="0.25">
      <c r="A2594" s="377"/>
      <c r="B2594" s="466"/>
      <c r="C2594" s="143">
        <v>98111140</v>
      </c>
      <c r="D2594" s="144" t="s">
        <v>1627</v>
      </c>
      <c r="E2594" s="16" t="s">
        <v>120</v>
      </c>
      <c r="F2594" s="16" t="s">
        <v>121</v>
      </c>
      <c r="G2594" s="17">
        <v>131500</v>
      </c>
      <c r="H2594" s="17">
        <v>131500</v>
      </c>
      <c r="I2594" s="17">
        <v>1</v>
      </c>
    </row>
    <row r="2595" spans="1:9" s="8" customFormat="1" ht="30" x14ac:dyDescent="0.25">
      <c r="A2595" s="377"/>
      <c r="B2595" s="466"/>
      <c r="C2595" s="143">
        <v>98111140</v>
      </c>
      <c r="D2595" s="144" t="s">
        <v>1628</v>
      </c>
      <c r="E2595" s="16" t="s">
        <v>120</v>
      </c>
      <c r="F2595" s="16" t="s">
        <v>121</v>
      </c>
      <c r="G2595" s="17">
        <v>100500</v>
      </c>
      <c r="H2595" s="17">
        <v>100500</v>
      </c>
      <c r="I2595" s="17">
        <v>1</v>
      </c>
    </row>
    <row r="2596" spans="1:9" s="8" customFormat="1" ht="30" x14ac:dyDescent="0.25">
      <c r="A2596" s="377"/>
      <c r="B2596" s="466"/>
      <c r="C2596" s="143">
        <v>98111140</v>
      </c>
      <c r="D2596" s="144" t="s">
        <v>1629</v>
      </c>
      <c r="E2596" s="16" t="s">
        <v>120</v>
      </c>
      <c r="F2596" s="16" t="s">
        <v>121</v>
      </c>
      <c r="G2596" s="17">
        <v>71400</v>
      </c>
      <c r="H2596" s="17">
        <v>71400</v>
      </c>
      <c r="I2596" s="17">
        <v>1</v>
      </c>
    </row>
    <row r="2597" spans="1:9" s="8" customFormat="1" ht="30" x14ac:dyDescent="0.25">
      <c r="A2597" s="377"/>
      <c r="B2597" s="466"/>
      <c r="C2597" s="143">
        <v>98111140</v>
      </c>
      <c r="D2597" s="144" t="s">
        <v>1630</v>
      </c>
      <c r="E2597" s="16" t="s">
        <v>120</v>
      </c>
      <c r="F2597" s="16" t="s">
        <v>121</v>
      </c>
      <c r="G2597" s="17">
        <v>133400</v>
      </c>
      <c r="H2597" s="17">
        <v>133400</v>
      </c>
      <c r="I2597" s="17">
        <v>1</v>
      </c>
    </row>
    <row r="2598" spans="1:9" s="8" customFormat="1" ht="45" x14ac:dyDescent="0.25">
      <c r="A2598" s="377"/>
      <c r="B2598" s="466"/>
      <c r="C2598" s="143">
        <v>98111140</v>
      </c>
      <c r="D2598" s="144" t="s">
        <v>1631</v>
      </c>
      <c r="E2598" s="16" t="s">
        <v>120</v>
      </c>
      <c r="F2598" s="16" t="s">
        <v>121</v>
      </c>
      <c r="G2598" s="17">
        <v>100600</v>
      </c>
      <c r="H2598" s="17">
        <v>100600</v>
      </c>
      <c r="I2598" s="17">
        <v>1</v>
      </c>
    </row>
    <row r="2599" spans="1:9" s="8" customFormat="1" ht="30" x14ac:dyDescent="0.25">
      <c r="A2599" s="377"/>
      <c r="B2599" s="466"/>
      <c r="C2599" s="143">
        <v>98111140</v>
      </c>
      <c r="D2599" s="144" t="s">
        <v>1632</v>
      </c>
      <c r="E2599" s="16" t="s">
        <v>120</v>
      </c>
      <c r="F2599" s="16" t="s">
        <v>121</v>
      </c>
      <c r="G2599" s="17">
        <v>121900</v>
      </c>
      <c r="H2599" s="17">
        <v>121900</v>
      </c>
      <c r="I2599" s="17">
        <v>1</v>
      </c>
    </row>
    <row r="2600" spans="1:9" s="8" customFormat="1" ht="30" x14ac:dyDescent="0.25">
      <c r="A2600" s="377"/>
      <c r="B2600" s="466"/>
      <c r="C2600" s="143">
        <v>98111140</v>
      </c>
      <c r="D2600" s="144" t="s">
        <v>1633</v>
      </c>
      <c r="E2600" s="16" t="s">
        <v>120</v>
      </c>
      <c r="F2600" s="16" t="s">
        <v>121</v>
      </c>
      <c r="G2600" s="17">
        <v>164000</v>
      </c>
      <c r="H2600" s="17">
        <v>164000</v>
      </c>
      <c r="I2600" s="17">
        <v>1</v>
      </c>
    </row>
    <row r="2601" spans="1:9" s="8" customFormat="1" ht="30" x14ac:dyDescent="0.25">
      <c r="A2601" s="377"/>
      <c r="B2601" s="466"/>
      <c r="C2601" s="143">
        <v>98111140</v>
      </c>
      <c r="D2601" s="144" t="s">
        <v>1634</v>
      </c>
      <c r="E2601" s="16" t="s">
        <v>120</v>
      </c>
      <c r="F2601" s="16" t="s">
        <v>121</v>
      </c>
      <c r="G2601" s="17">
        <v>121400</v>
      </c>
      <c r="H2601" s="17">
        <v>121400</v>
      </c>
      <c r="I2601" s="17">
        <v>1</v>
      </c>
    </row>
    <row r="2602" spans="1:9" s="8" customFormat="1" ht="30" x14ac:dyDescent="0.25">
      <c r="A2602" s="377"/>
      <c r="B2602" s="466"/>
      <c r="C2602" s="143">
        <v>98111140</v>
      </c>
      <c r="D2602" s="144" t="s">
        <v>1635</v>
      </c>
      <c r="E2602" s="16" t="s">
        <v>120</v>
      </c>
      <c r="F2602" s="16" t="s">
        <v>121</v>
      </c>
      <c r="G2602" s="17">
        <v>186400</v>
      </c>
      <c r="H2602" s="17">
        <v>186400</v>
      </c>
      <c r="I2602" s="17">
        <v>1</v>
      </c>
    </row>
    <row r="2603" spans="1:9" x14ac:dyDescent="0.25">
      <c r="A2603" s="377"/>
      <c r="B2603" s="383" t="s">
        <v>258</v>
      </c>
      <c r="C2603" s="383"/>
      <c r="D2603" s="383"/>
      <c r="E2603" s="383"/>
      <c r="F2603" s="383"/>
      <c r="G2603" s="383"/>
      <c r="H2603" s="2">
        <v>37215632.659999996</v>
      </c>
      <c r="I2603" s="2"/>
    </row>
    <row r="2604" spans="1:9" x14ac:dyDescent="0.25">
      <c r="A2604" s="377"/>
      <c r="B2604" s="467" t="s">
        <v>154</v>
      </c>
      <c r="C2604" s="467"/>
      <c r="D2604" s="467"/>
      <c r="E2604" s="467"/>
      <c r="F2604" s="467"/>
      <c r="G2604" s="467"/>
      <c r="H2604" s="75">
        <v>36485912.659999996</v>
      </c>
      <c r="I2604" s="75"/>
    </row>
    <row r="2605" spans="1:9" s="8" customFormat="1" ht="30" x14ac:dyDescent="0.25">
      <c r="A2605" s="377"/>
      <c r="B2605" s="465">
        <v>4251</v>
      </c>
      <c r="C2605" s="143">
        <v>45211113</v>
      </c>
      <c r="D2605" s="144" t="s">
        <v>260</v>
      </c>
      <c r="E2605" s="16" t="s">
        <v>126</v>
      </c>
      <c r="F2605" s="16" t="s">
        <v>121</v>
      </c>
      <c r="G2605" s="17">
        <v>12744770</v>
      </c>
      <c r="H2605" s="17">
        <v>12744770</v>
      </c>
      <c r="I2605" s="17">
        <v>1</v>
      </c>
    </row>
    <row r="2606" spans="1:9" x14ac:dyDescent="0.25">
      <c r="A2606" s="377"/>
      <c r="B2606" s="465"/>
      <c r="C2606" s="145" t="s">
        <v>1636</v>
      </c>
      <c r="D2606" s="146" t="s">
        <v>1637</v>
      </c>
      <c r="E2606" s="12" t="s">
        <v>149</v>
      </c>
      <c r="F2606" s="12" t="s">
        <v>121</v>
      </c>
      <c r="G2606" s="15">
        <v>5823500</v>
      </c>
      <c r="H2606" s="15">
        <v>5823500</v>
      </c>
      <c r="I2606" s="15">
        <v>1</v>
      </c>
    </row>
    <row r="2607" spans="1:9" x14ac:dyDescent="0.25">
      <c r="A2607" s="377"/>
      <c r="B2607" s="465"/>
      <c r="C2607" s="150" t="s">
        <v>1638</v>
      </c>
      <c r="D2607" s="146" t="s">
        <v>1639</v>
      </c>
      <c r="E2607" s="12" t="s">
        <v>149</v>
      </c>
      <c r="F2607" s="12" t="s">
        <v>121</v>
      </c>
      <c r="G2607" s="15">
        <v>17917642.66</v>
      </c>
      <c r="H2607" s="15">
        <v>17917642.66</v>
      </c>
      <c r="I2607" s="15">
        <v>1</v>
      </c>
    </row>
    <row r="2608" spans="1:9" x14ac:dyDescent="0.25">
      <c r="A2608" s="377"/>
      <c r="B2608" s="467" t="s">
        <v>118</v>
      </c>
      <c r="C2608" s="467"/>
      <c r="D2608" s="467"/>
      <c r="E2608" s="467"/>
      <c r="F2608" s="467"/>
      <c r="G2608" s="467"/>
      <c r="H2608" s="75">
        <v>729720</v>
      </c>
      <c r="I2608" s="75"/>
    </row>
    <row r="2609" spans="1:9" s="8" customFormat="1" ht="30" x14ac:dyDescent="0.25">
      <c r="A2609" s="377"/>
      <c r="B2609" s="466">
        <v>4251</v>
      </c>
      <c r="C2609" s="143">
        <v>71351540</v>
      </c>
      <c r="D2609" s="144" t="s">
        <v>1640</v>
      </c>
      <c r="E2609" s="16" t="s">
        <v>149</v>
      </c>
      <c r="F2609" s="16" t="s">
        <v>121</v>
      </c>
      <c r="G2609" s="17">
        <v>116468</v>
      </c>
      <c r="H2609" s="17">
        <v>116468</v>
      </c>
      <c r="I2609" s="17">
        <v>1</v>
      </c>
    </row>
    <row r="2610" spans="1:9" s="8" customFormat="1" ht="30" x14ac:dyDescent="0.25">
      <c r="A2610" s="377"/>
      <c r="B2610" s="466"/>
      <c r="C2610" s="143">
        <v>71351540</v>
      </c>
      <c r="D2610" s="144" t="s">
        <v>1641</v>
      </c>
      <c r="E2610" s="16" t="s">
        <v>149</v>
      </c>
      <c r="F2610" s="16" t="s">
        <v>121</v>
      </c>
      <c r="G2610" s="17">
        <v>358352</v>
      </c>
      <c r="H2610" s="17">
        <v>358352</v>
      </c>
      <c r="I2610" s="17">
        <v>1</v>
      </c>
    </row>
    <row r="2611" spans="1:9" s="8" customFormat="1" ht="30" x14ac:dyDescent="0.25">
      <c r="A2611" s="377"/>
      <c r="B2611" s="466"/>
      <c r="C2611" s="143">
        <v>71351540</v>
      </c>
      <c r="D2611" s="144" t="s">
        <v>1642</v>
      </c>
      <c r="E2611" s="16" t="s">
        <v>172</v>
      </c>
      <c r="F2611" s="16" t="s">
        <v>121</v>
      </c>
      <c r="G2611" s="17">
        <v>254900</v>
      </c>
      <c r="H2611" s="17">
        <v>254900</v>
      </c>
      <c r="I2611" s="17">
        <v>1</v>
      </c>
    </row>
    <row r="2612" spans="1:9" x14ac:dyDescent="0.25">
      <c r="A2612" s="377"/>
      <c r="B2612" s="383" t="s">
        <v>261</v>
      </c>
      <c r="C2612" s="383"/>
      <c r="D2612" s="383"/>
      <c r="E2612" s="383"/>
      <c r="F2612" s="383"/>
      <c r="G2612" s="383"/>
      <c r="H2612" s="2">
        <v>23155000</v>
      </c>
      <c r="I2612" s="2"/>
    </row>
    <row r="2613" spans="1:9" x14ac:dyDescent="0.25">
      <c r="A2613" s="377"/>
      <c r="B2613" s="467" t="s">
        <v>154</v>
      </c>
      <c r="C2613" s="467"/>
      <c r="D2613" s="467"/>
      <c r="E2613" s="467"/>
      <c r="F2613" s="467"/>
      <c r="G2613" s="467"/>
      <c r="H2613" s="75">
        <v>22691900</v>
      </c>
      <c r="I2613" s="75"/>
    </row>
    <row r="2614" spans="1:9" s="8" customFormat="1" ht="30" x14ac:dyDescent="0.25">
      <c r="A2614" s="377"/>
      <c r="B2614" s="466">
        <v>4251</v>
      </c>
      <c r="C2614" s="143">
        <v>45261170</v>
      </c>
      <c r="D2614" s="144" t="s">
        <v>263</v>
      </c>
      <c r="E2614" s="16" t="s">
        <v>126</v>
      </c>
      <c r="F2614" s="16" t="s">
        <v>121</v>
      </c>
      <c r="G2614" s="17">
        <v>22691900</v>
      </c>
      <c r="H2614" s="17">
        <v>22691900</v>
      </c>
      <c r="I2614" s="17">
        <v>1</v>
      </c>
    </row>
    <row r="2615" spans="1:9" x14ac:dyDescent="0.25">
      <c r="A2615" s="377"/>
      <c r="B2615" s="467" t="s">
        <v>118</v>
      </c>
      <c r="C2615" s="467"/>
      <c r="D2615" s="467"/>
      <c r="E2615" s="467"/>
      <c r="F2615" s="467"/>
      <c r="G2615" s="467"/>
      <c r="H2615" s="75">
        <v>463100</v>
      </c>
      <c r="I2615" s="75"/>
    </row>
    <row r="2616" spans="1:9" s="8" customFormat="1" ht="45" x14ac:dyDescent="0.25">
      <c r="A2616" s="377"/>
      <c r="B2616" s="466">
        <v>4251</v>
      </c>
      <c r="C2616" s="143">
        <v>71351540</v>
      </c>
      <c r="D2616" s="144" t="s">
        <v>264</v>
      </c>
      <c r="E2616" s="16" t="s">
        <v>126</v>
      </c>
      <c r="F2616" s="16" t="s">
        <v>121</v>
      </c>
      <c r="G2616" s="17">
        <v>463100</v>
      </c>
      <c r="H2616" s="17">
        <v>463100</v>
      </c>
      <c r="I2616" s="17">
        <v>1</v>
      </c>
    </row>
    <row r="2617" spans="1:9" x14ac:dyDescent="0.25">
      <c r="A2617" s="377"/>
      <c r="B2617" s="383" t="s">
        <v>267</v>
      </c>
      <c r="C2617" s="383"/>
      <c r="D2617" s="383"/>
      <c r="E2617" s="383"/>
      <c r="F2617" s="383"/>
      <c r="G2617" s="383"/>
      <c r="H2617" s="2">
        <v>5790000</v>
      </c>
      <c r="I2617" s="2"/>
    </row>
    <row r="2618" spans="1:9" x14ac:dyDescent="0.25">
      <c r="A2618" s="377"/>
      <c r="B2618" s="467" t="s">
        <v>118</v>
      </c>
      <c r="C2618" s="467"/>
      <c r="D2618" s="467"/>
      <c r="E2618" s="467"/>
      <c r="F2618" s="467"/>
      <c r="G2618" s="467"/>
      <c r="H2618" s="75">
        <v>5790000</v>
      </c>
      <c r="I2618" s="75"/>
    </row>
    <row r="2619" spans="1:9" ht="75" x14ac:dyDescent="0.25">
      <c r="A2619" s="377"/>
      <c r="B2619" s="465">
        <v>4239</v>
      </c>
      <c r="C2619" s="150" t="s">
        <v>1643</v>
      </c>
      <c r="D2619" s="146" t="s">
        <v>1644</v>
      </c>
      <c r="E2619" s="12" t="s">
        <v>14</v>
      </c>
      <c r="F2619" s="12" t="s">
        <v>121</v>
      </c>
      <c r="G2619" s="15">
        <v>1101200</v>
      </c>
      <c r="H2619" s="15">
        <v>1101200</v>
      </c>
      <c r="I2619" s="15">
        <v>1</v>
      </c>
    </row>
    <row r="2620" spans="1:9" ht="60" x14ac:dyDescent="0.25">
      <c r="A2620" s="377"/>
      <c r="B2620" s="465"/>
      <c r="C2620" s="150" t="s">
        <v>1645</v>
      </c>
      <c r="D2620" s="146" t="s">
        <v>1646</v>
      </c>
      <c r="E2620" s="12" t="s">
        <v>14</v>
      </c>
      <c r="F2620" s="12" t="s">
        <v>121</v>
      </c>
      <c r="G2620" s="15">
        <v>200000</v>
      </c>
      <c r="H2620" s="15">
        <v>200000</v>
      </c>
      <c r="I2620" s="15">
        <v>1</v>
      </c>
    </row>
    <row r="2621" spans="1:9" ht="45" x14ac:dyDescent="0.25">
      <c r="A2621" s="377"/>
      <c r="B2621" s="465"/>
      <c r="C2621" s="150" t="s">
        <v>1647</v>
      </c>
      <c r="D2621" s="146" t="s">
        <v>1648</v>
      </c>
      <c r="E2621" s="12" t="s">
        <v>14</v>
      </c>
      <c r="F2621" s="12" t="s">
        <v>121</v>
      </c>
      <c r="G2621" s="15">
        <v>1824000</v>
      </c>
      <c r="H2621" s="15">
        <v>1824000</v>
      </c>
      <c r="I2621" s="15">
        <v>1</v>
      </c>
    </row>
    <row r="2622" spans="1:9" ht="45" x14ac:dyDescent="0.25">
      <c r="A2622" s="377"/>
      <c r="B2622" s="465"/>
      <c r="C2622" s="150" t="s">
        <v>1649</v>
      </c>
      <c r="D2622" s="146" t="s">
        <v>1650</v>
      </c>
      <c r="E2622" s="12" t="s">
        <v>14</v>
      </c>
      <c r="F2622" s="12" t="s">
        <v>121</v>
      </c>
      <c r="G2622" s="15">
        <v>304800</v>
      </c>
      <c r="H2622" s="15">
        <v>304800</v>
      </c>
      <c r="I2622" s="15">
        <v>1</v>
      </c>
    </row>
    <row r="2623" spans="1:9" s="8" customFormat="1" ht="45" x14ac:dyDescent="0.25">
      <c r="A2623" s="377"/>
      <c r="B2623" s="465"/>
      <c r="C2623" s="143">
        <v>92621110</v>
      </c>
      <c r="D2623" s="144" t="s">
        <v>1651</v>
      </c>
      <c r="E2623" s="16" t="s">
        <v>14</v>
      </c>
      <c r="F2623" s="16" t="s">
        <v>121</v>
      </c>
      <c r="G2623" s="17">
        <v>215000</v>
      </c>
      <c r="H2623" s="17">
        <v>215000</v>
      </c>
      <c r="I2623" s="17">
        <v>1</v>
      </c>
    </row>
    <row r="2624" spans="1:9" s="8" customFormat="1" ht="45" x14ac:dyDescent="0.25">
      <c r="A2624" s="377"/>
      <c r="B2624" s="465"/>
      <c r="C2624" s="143">
        <v>92621110</v>
      </c>
      <c r="D2624" s="144" t="s">
        <v>1652</v>
      </c>
      <c r="E2624" s="16" t="s">
        <v>14</v>
      </c>
      <c r="F2624" s="16" t="s">
        <v>121</v>
      </c>
      <c r="G2624" s="17">
        <v>262600</v>
      </c>
      <c r="H2624" s="17">
        <v>262600</v>
      </c>
      <c r="I2624" s="17">
        <v>1</v>
      </c>
    </row>
    <row r="2625" spans="1:9" ht="45" x14ac:dyDescent="0.25">
      <c r="A2625" s="377"/>
      <c r="B2625" s="465"/>
      <c r="C2625" s="150" t="s">
        <v>1653</v>
      </c>
      <c r="D2625" s="146" t="s">
        <v>595</v>
      </c>
      <c r="E2625" s="12" t="s">
        <v>14</v>
      </c>
      <c r="F2625" s="12" t="s">
        <v>121</v>
      </c>
      <c r="G2625" s="15">
        <v>378000</v>
      </c>
      <c r="H2625" s="15">
        <v>378000</v>
      </c>
      <c r="I2625" s="15">
        <v>1</v>
      </c>
    </row>
    <row r="2626" spans="1:9" s="8" customFormat="1" ht="45" x14ac:dyDescent="0.25">
      <c r="A2626" s="377"/>
      <c r="B2626" s="465"/>
      <c r="C2626" s="143">
        <v>92621110</v>
      </c>
      <c r="D2626" s="144" t="s">
        <v>1654</v>
      </c>
      <c r="E2626" s="16" t="s">
        <v>14</v>
      </c>
      <c r="F2626" s="16" t="s">
        <v>121</v>
      </c>
      <c r="G2626" s="17">
        <v>1026000</v>
      </c>
      <c r="H2626" s="17">
        <v>1026000</v>
      </c>
      <c r="I2626" s="17">
        <v>1</v>
      </c>
    </row>
    <row r="2627" spans="1:9" ht="45" x14ac:dyDescent="0.25">
      <c r="A2627" s="377"/>
      <c r="B2627" s="465"/>
      <c r="C2627" s="150" t="s">
        <v>1655</v>
      </c>
      <c r="D2627" s="146" t="s">
        <v>1656</v>
      </c>
      <c r="E2627" s="12" t="s">
        <v>14</v>
      </c>
      <c r="F2627" s="12" t="s">
        <v>121</v>
      </c>
      <c r="G2627" s="15">
        <v>478400</v>
      </c>
      <c r="H2627" s="15">
        <v>478400</v>
      </c>
      <c r="I2627" s="15">
        <v>1</v>
      </c>
    </row>
    <row r="2628" spans="1:9" x14ac:dyDescent="0.25">
      <c r="A2628" s="377"/>
      <c r="B2628" s="383" t="s">
        <v>922</v>
      </c>
      <c r="C2628" s="383"/>
      <c r="D2628" s="383"/>
      <c r="E2628" s="383"/>
      <c r="F2628" s="383"/>
      <c r="G2628" s="383"/>
      <c r="H2628" s="2">
        <v>61438340</v>
      </c>
      <c r="I2628" s="2"/>
    </row>
    <row r="2629" spans="1:9" x14ac:dyDescent="0.25">
      <c r="A2629" s="377"/>
      <c r="B2629" s="467" t="s">
        <v>154</v>
      </c>
      <c r="C2629" s="467"/>
      <c r="D2629" s="467"/>
      <c r="E2629" s="467"/>
      <c r="F2629" s="467"/>
      <c r="G2629" s="467"/>
      <c r="H2629" s="75">
        <v>60294670</v>
      </c>
      <c r="I2629" s="75"/>
    </row>
    <row r="2630" spans="1:9" ht="45" x14ac:dyDescent="0.25">
      <c r="A2630" s="377"/>
      <c r="B2630" s="465">
        <v>5112</v>
      </c>
      <c r="C2630" s="150" t="s">
        <v>1657</v>
      </c>
      <c r="D2630" s="146" t="s">
        <v>1658</v>
      </c>
      <c r="E2630" s="12" t="s">
        <v>149</v>
      </c>
      <c r="F2630" s="12" t="s">
        <v>121</v>
      </c>
      <c r="G2630" s="15">
        <v>47378140</v>
      </c>
      <c r="H2630" s="15">
        <v>47378140</v>
      </c>
      <c r="I2630" s="15">
        <v>1</v>
      </c>
    </row>
    <row r="2631" spans="1:9" ht="60" x14ac:dyDescent="0.25">
      <c r="A2631" s="377"/>
      <c r="B2631" s="465"/>
      <c r="C2631" s="150" t="s">
        <v>1659</v>
      </c>
      <c r="D2631" s="146" t="s">
        <v>1660</v>
      </c>
      <c r="E2631" s="12" t="s">
        <v>149</v>
      </c>
      <c r="F2631" s="12" t="s">
        <v>121</v>
      </c>
      <c r="G2631" s="15">
        <v>12916530</v>
      </c>
      <c r="H2631" s="15">
        <v>12916530</v>
      </c>
      <c r="I2631" s="15">
        <v>1</v>
      </c>
    </row>
    <row r="2632" spans="1:9" x14ac:dyDescent="0.25">
      <c r="A2632" s="377"/>
      <c r="B2632" s="467" t="s">
        <v>118</v>
      </c>
      <c r="C2632" s="467"/>
      <c r="D2632" s="467"/>
      <c r="E2632" s="467"/>
      <c r="F2632" s="467"/>
      <c r="G2632" s="467"/>
      <c r="H2632" s="75">
        <v>1143670</v>
      </c>
      <c r="I2632" s="75"/>
    </row>
    <row r="2633" spans="1:9" s="8" customFormat="1" ht="45" x14ac:dyDescent="0.25">
      <c r="A2633" s="377"/>
      <c r="B2633" s="466">
        <v>5112</v>
      </c>
      <c r="C2633" s="143">
        <v>71351540</v>
      </c>
      <c r="D2633" s="144" t="s">
        <v>1661</v>
      </c>
      <c r="E2633" s="16" t="s">
        <v>149</v>
      </c>
      <c r="F2633" s="16" t="s">
        <v>121</v>
      </c>
      <c r="G2633" s="17">
        <v>885340</v>
      </c>
      <c r="H2633" s="17">
        <v>885340</v>
      </c>
      <c r="I2633" s="17">
        <v>1</v>
      </c>
    </row>
    <row r="2634" spans="1:9" s="8" customFormat="1" ht="60" x14ac:dyDescent="0.25">
      <c r="A2634" s="377"/>
      <c r="B2634" s="466"/>
      <c r="C2634" s="143">
        <v>71351540</v>
      </c>
      <c r="D2634" s="144" t="s">
        <v>1662</v>
      </c>
      <c r="E2634" s="16" t="s">
        <v>149</v>
      </c>
      <c r="F2634" s="16" t="s">
        <v>121</v>
      </c>
      <c r="G2634" s="17">
        <v>258330</v>
      </c>
      <c r="H2634" s="17">
        <v>258330</v>
      </c>
      <c r="I2634" s="17">
        <v>1</v>
      </c>
    </row>
    <row r="2635" spans="1:9" s="8" customFormat="1" ht="15" customHeight="1" x14ac:dyDescent="0.25">
      <c r="A2635" s="377"/>
      <c r="B2635" s="383" t="s">
        <v>5578</v>
      </c>
      <c r="C2635" s="383"/>
      <c r="D2635" s="383"/>
      <c r="E2635" s="383"/>
      <c r="F2635" s="383"/>
      <c r="G2635" s="383"/>
      <c r="H2635" s="17"/>
      <c r="I2635" s="17"/>
    </row>
    <row r="2636" spans="1:9" s="8" customFormat="1" ht="30" x14ac:dyDescent="0.25">
      <c r="A2636" s="377"/>
      <c r="B2636" s="384" t="s">
        <v>5577</v>
      </c>
      <c r="C2636" s="150" t="s">
        <v>5579</v>
      </c>
      <c r="D2636" s="151" t="s">
        <v>532</v>
      </c>
      <c r="E2636" s="30" t="s">
        <v>120</v>
      </c>
      <c r="F2636" s="30" t="s">
        <v>121</v>
      </c>
      <c r="G2636" s="30">
        <v>77.5</v>
      </c>
      <c r="H2636" s="30">
        <v>77.5</v>
      </c>
      <c r="I2636" s="30">
        <v>1</v>
      </c>
    </row>
    <row r="2637" spans="1:9" s="8" customFormat="1" ht="30" x14ac:dyDescent="0.25">
      <c r="A2637" s="377"/>
      <c r="B2637" s="385"/>
      <c r="C2637" s="150" t="s">
        <v>5580</v>
      </c>
      <c r="D2637" s="151" t="s">
        <v>532</v>
      </c>
      <c r="E2637" s="30" t="s">
        <v>120</v>
      </c>
      <c r="F2637" s="30" t="s">
        <v>121</v>
      </c>
      <c r="G2637" s="30">
        <v>265.60000000000002</v>
      </c>
      <c r="H2637" s="30">
        <v>265.60000000000002</v>
      </c>
      <c r="I2637" s="30">
        <v>1</v>
      </c>
    </row>
    <row r="2638" spans="1:9" x14ac:dyDescent="0.25">
      <c r="A2638" s="377"/>
      <c r="B2638" s="383" t="s">
        <v>274</v>
      </c>
      <c r="C2638" s="383"/>
      <c r="D2638" s="383"/>
      <c r="E2638" s="383"/>
      <c r="F2638" s="383"/>
      <c r="G2638" s="383"/>
      <c r="H2638" s="2">
        <v>43490000</v>
      </c>
      <c r="I2638" s="2"/>
    </row>
    <row r="2639" spans="1:9" x14ac:dyDescent="0.25">
      <c r="A2639" s="377"/>
      <c r="B2639" s="467" t="s">
        <v>11</v>
      </c>
      <c r="C2639" s="467"/>
      <c r="D2639" s="467"/>
      <c r="E2639" s="467"/>
      <c r="F2639" s="467"/>
      <c r="G2639" s="467"/>
      <c r="H2639" s="75">
        <v>5500000</v>
      </c>
      <c r="I2639" s="75"/>
    </row>
    <row r="2640" spans="1:9" s="8" customFormat="1" ht="60" x14ac:dyDescent="0.25">
      <c r="A2640" s="377"/>
      <c r="B2640" s="466">
        <v>4267</v>
      </c>
      <c r="C2640" s="143">
        <v>15897200</v>
      </c>
      <c r="D2640" s="144" t="s">
        <v>1663</v>
      </c>
      <c r="E2640" s="16" t="s">
        <v>126</v>
      </c>
      <c r="F2640" s="16" t="s">
        <v>15</v>
      </c>
      <c r="G2640" s="17">
        <v>1100</v>
      </c>
      <c r="H2640" s="17">
        <v>5500000</v>
      </c>
      <c r="I2640" s="17">
        <v>5000</v>
      </c>
    </row>
    <row r="2641" spans="1:9" x14ac:dyDescent="0.25">
      <c r="A2641" s="377"/>
      <c r="B2641" s="467" t="s">
        <v>118</v>
      </c>
      <c r="C2641" s="467"/>
      <c r="D2641" s="467"/>
      <c r="E2641" s="467"/>
      <c r="F2641" s="467"/>
      <c r="G2641" s="467"/>
      <c r="H2641" s="75">
        <v>37990000</v>
      </c>
      <c r="I2641" s="75"/>
    </row>
    <row r="2642" spans="1:9" ht="45" x14ac:dyDescent="0.25">
      <c r="A2642" s="377"/>
      <c r="B2642" s="465">
        <v>4239</v>
      </c>
      <c r="C2642" s="150" t="s">
        <v>1664</v>
      </c>
      <c r="D2642" s="146" t="s">
        <v>611</v>
      </c>
      <c r="E2642" s="12" t="s">
        <v>14</v>
      </c>
      <c r="F2642" s="12" t="s">
        <v>121</v>
      </c>
      <c r="G2642" s="15">
        <v>1000000</v>
      </c>
      <c r="H2642" s="15">
        <v>1000000</v>
      </c>
      <c r="I2642" s="15">
        <v>1</v>
      </c>
    </row>
    <row r="2643" spans="1:9" ht="60" x14ac:dyDescent="0.25">
      <c r="A2643" s="377"/>
      <c r="B2643" s="465"/>
      <c r="C2643" s="150" t="s">
        <v>1665</v>
      </c>
      <c r="D2643" s="146" t="s">
        <v>1666</v>
      </c>
      <c r="E2643" s="12" t="s">
        <v>14</v>
      </c>
      <c r="F2643" s="12" t="s">
        <v>121</v>
      </c>
      <c r="G2643" s="15">
        <v>2000000</v>
      </c>
      <c r="H2643" s="15">
        <v>2000000</v>
      </c>
      <c r="I2643" s="15">
        <v>1</v>
      </c>
    </row>
    <row r="2644" spans="1:9" ht="45" x14ac:dyDescent="0.25">
      <c r="A2644" s="377"/>
      <c r="B2644" s="465"/>
      <c r="C2644" s="150" t="s">
        <v>1667</v>
      </c>
      <c r="D2644" s="146" t="s">
        <v>1668</v>
      </c>
      <c r="E2644" s="12" t="s">
        <v>14</v>
      </c>
      <c r="F2644" s="12" t="s">
        <v>121</v>
      </c>
      <c r="G2644" s="15">
        <v>400000</v>
      </c>
      <c r="H2644" s="15">
        <v>400000</v>
      </c>
      <c r="I2644" s="15">
        <v>1</v>
      </c>
    </row>
    <row r="2645" spans="1:9" ht="45" x14ac:dyDescent="0.25">
      <c r="A2645" s="377"/>
      <c r="B2645" s="465"/>
      <c r="C2645" s="150" t="s">
        <v>1669</v>
      </c>
      <c r="D2645" s="146" t="s">
        <v>613</v>
      </c>
      <c r="E2645" s="12" t="s">
        <v>14</v>
      </c>
      <c r="F2645" s="12" t="s">
        <v>121</v>
      </c>
      <c r="G2645" s="15">
        <v>300000</v>
      </c>
      <c r="H2645" s="15">
        <v>300000</v>
      </c>
      <c r="I2645" s="15">
        <v>1</v>
      </c>
    </row>
    <row r="2646" spans="1:9" ht="45" x14ac:dyDescent="0.25">
      <c r="A2646" s="377"/>
      <c r="B2646" s="465"/>
      <c r="C2646" s="150" t="s">
        <v>1670</v>
      </c>
      <c r="D2646" s="146" t="s">
        <v>1671</v>
      </c>
      <c r="E2646" s="12" t="s">
        <v>14</v>
      </c>
      <c r="F2646" s="12" t="s">
        <v>121</v>
      </c>
      <c r="G2646" s="15">
        <v>400000</v>
      </c>
      <c r="H2646" s="15">
        <v>400000</v>
      </c>
      <c r="I2646" s="15">
        <v>1</v>
      </c>
    </row>
    <row r="2647" spans="1:9" ht="45" x14ac:dyDescent="0.25">
      <c r="A2647" s="377"/>
      <c r="B2647" s="465"/>
      <c r="C2647" s="150" t="s">
        <v>1672</v>
      </c>
      <c r="D2647" s="146" t="s">
        <v>1673</v>
      </c>
      <c r="E2647" s="12" t="s">
        <v>14</v>
      </c>
      <c r="F2647" s="12" t="s">
        <v>121</v>
      </c>
      <c r="G2647" s="15">
        <v>350000</v>
      </c>
      <c r="H2647" s="15">
        <v>350000</v>
      </c>
      <c r="I2647" s="15">
        <v>1</v>
      </c>
    </row>
    <row r="2648" spans="1:9" ht="45" x14ac:dyDescent="0.25">
      <c r="A2648" s="377"/>
      <c r="B2648" s="465"/>
      <c r="C2648" s="150" t="s">
        <v>1674</v>
      </c>
      <c r="D2648" s="146" t="s">
        <v>1675</v>
      </c>
      <c r="E2648" s="12" t="s">
        <v>14</v>
      </c>
      <c r="F2648" s="12" t="s">
        <v>121</v>
      </c>
      <c r="G2648" s="15">
        <v>1500000</v>
      </c>
      <c r="H2648" s="15">
        <v>1500000</v>
      </c>
      <c r="I2648" s="15">
        <v>1</v>
      </c>
    </row>
    <row r="2649" spans="1:9" ht="45" x14ac:dyDescent="0.25">
      <c r="A2649" s="377"/>
      <c r="B2649" s="465"/>
      <c r="C2649" s="150" t="s">
        <v>1676</v>
      </c>
      <c r="D2649" s="146" t="s">
        <v>1677</v>
      </c>
      <c r="E2649" s="12" t="s">
        <v>14</v>
      </c>
      <c r="F2649" s="12" t="s">
        <v>121</v>
      </c>
      <c r="G2649" s="15">
        <v>450000</v>
      </c>
      <c r="H2649" s="15">
        <v>450000</v>
      </c>
      <c r="I2649" s="15">
        <v>1</v>
      </c>
    </row>
    <row r="2650" spans="1:9" ht="45" x14ac:dyDescent="0.25">
      <c r="A2650" s="377"/>
      <c r="B2650" s="465"/>
      <c r="C2650" s="150" t="s">
        <v>1678</v>
      </c>
      <c r="D2650" s="146" t="s">
        <v>1679</v>
      </c>
      <c r="E2650" s="12" t="s">
        <v>14</v>
      </c>
      <c r="F2650" s="12" t="s">
        <v>121</v>
      </c>
      <c r="G2650" s="15">
        <v>450000</v>
      </c>
      <c r="H2650" s="15">
        <v>450000</v>
      </c>
      <c r="I2650" s="15">
        <v>1</v>
      </c>
    </row>
    <row r="2651" spans="1:9" ht="45" x14ac:dyDescent="0.25">
      <c r="A2651" s="377"/>
      <c r="B2651" s="465"/>
      <c r="C2651" s="150" t="s">
        <v>1680</v>
      </c>
      <c r="D2651" s="146" t="s">
        <v>617</v>
      </c>
      <c r="E2651" s="12" t="s">
        <v>14</v>
      </c>
      <c r="F2651" s="12" t="s">
        <v>121</v>
      </c>
      <c r="G2651" s="15">
        <v>400000</v>
      </c>
      <c r="H2651" s="15">
        <v>400000</v>
      </c>
      <c r="I2651" s="15">
        <v>1</v>
      </c>
    </row>
    <row r="2652" spans="1:9" ht="45" x14ac:dyDescent="0.25">
      <c r="A2652" s="377"/>
      <c r="B2652" s="465"/>
      <c r="C2652" s="150" t="s">
        <v>1681</v>
      </c>
      <c r="D2652" s="146" t="s">
        <v>1682</v>
      </c>
      <c r="E2652" s="12" t="s">
        <v>14</v>
      </c>
      <c r="F2652" s="12" t="s">
        <v>121</v>
      </c>
      <c r="G2652" s="15">
        <v>1000000</v>
      </c>
      <c r="H2652" s="15">
        <v>1000000</v>
      </c>
      <c r="I2652" s="15">
        <v>1</v>
      </c>
    </row>
    <row r="2653" spans="1:9" ht="45" x14ac:dyDescent="0.25">
      <c r="A2653" s="377"/>
      <c r="B2653" s="465"/>
      <c r="C2653" s="150" t="s">
        <v>1683</v>
      </c>
      <c r="D2653" s="146" t="s">
        <v>1684</v>
      </c>
      <c r="E2653" s="12" t="s">
        <v>14</v>
      </c>
      <c r="F2653" s="12" t="s">
        <v>121</v>
      </c>
      <c r="G2653" s="15">
        <v>1500000</v>
      </c>
      <c r="H2653" s="15">
        <v>1500000</v>
      </c>
      <c r="I2653" s="15">
        <v>1</v>
      </c>
    </row>
    <row r="2654" spans="1:9" ht="45" x14ac:dyDescent="0.25">
      <c r="A2654" s="377"/>
      <c r="B2654" s="465"/>
      <c r="C2654" s="150" t="s">
        <v>1685</v>
      </c>
      <c r="D2654" s="146" t="s">
        <v>1686</v>
      </c>
      <c r="E2654" s="12" t="s">
        <v>14</v>
      </c>
      <c r="F2654" s="12" t="s">
        <v>121</v>
      </c>
      <c r="G2654" s="15">
        <v>300000</v>
      </c>
      <c r="H2654" s="15">
        <v>300000</v>
      </c>
      <c r="I2654" s="15">
        <v>1</v>
      </c>
    </row>
    <row r="2655" spans="1:9" ht="45" x14ac:dyDescent="0.25">
      <c r="A2655" s="377"/>
      <c r="B2655" s="465"/>
      <c r="C2655" s="150" t="s">
        <v>1687</v>
      </c>
      <c r="D2655" s="146" t="s">
        <v>1688</v>
      </c>
      <c r="E2655" s="12" t="s">
        <v>14</v>
      </c>
      <c r="F2655" s="12" t="s">
        <v>121</v>
      </c>
      <c r="G2655" s="15">
        <v>1500000</v>
      </c>
      <c r="H2655" s="15">
        <v>1500000</v>
      </c>
      <c r="I2655" s="15">
        <v>1</v>
      </c>
    </row>
    <row r="2656" spans="1:9" ht="45" x14ac:dyDescent="0.25">
      <c r="A2656" s="377"/>
      <c r="B2656" s="465"/>
      <c r="C2656" s="150" t="s">
        <v>1689</v>
      </c>
      <c r="D2656" s="146" t="s">
        <v>1690</v>
      </c>
      <c r="E2656" s="12" t="s">
        <v>14</v>
      </c>
      <c r="F2656" s="12" t="s">
        <v>121</v>
      </c>
      <c r="G2656" s="15">
        <v>600000</v>
      </c>
      <c r="H2656" s="15">
        <v>600000</v>
      </c>
      <c r="I2656" s="15">
        <v>1</v>
      </c>
    </row>
    <row r="2657" spans="1:9" ht="45" x14ac:dyDescent="0.25">
      <c r="A2657" s="377"/>
      <c r="B2657" s="465"/>
      <c r="C2657" s="150" t="s">
        <v>1691</v>
      </c>
      <c r="D2657" s="146" t="s">
        <v>1692</v>
      </c>
      <c r="E2657" s="12" t="s">
        <v>14</v>
      </c>
      <c r="F2657" s="12" t="s">
        <v>121</v>
      </c>
      <c r="G2657" s="15">
        <v>2500000</v>
      </c>
      <c r="H2657" s="15">
        <v>2500000</v>
      </c>
      <c r="I2657" s="15">
        <v>1</v>
      </c>
    </row>
    <row r="2658" spans="1:9" ht="60" x14ac:dyDescent="0.25">
      <c r="A2658" s="377"/>
      <c r="B2658" s="465"/>
      <c r="C2658" s="150" t="s">
        <v>1693</v>
      </c>
      <c r="D2658" s="146" t="s">
        <v>1694</v>
      </c>
      <c r="E2658" s="12" t="s">
        <v>14</v>
      </c>
      <c r="F2658" s="12" t="s">
        <v>121</v>
      </c>
      <c r="G2658" s="15">
        <v>2000000</v>
      </c>
      <c r="H2658" s="15">
        <v>2000000</v>
      </c>
      <c r="I2658" s="15">
        <v>1</v>
      </c>
    </row>
    <row r="2659" spans="1:9" ht="45" x14ac:dyDescent="0.25">
      <c r="A2659" s="377"/>
      <c r="B2659" s="465"/>
      <c r="C2659" s="150" t="s">
        <v>1695</v>
      </c>
      <c r="D2659" s="146" t="s">
        <v>625</v>
      </c>
      <c r="E2659" s="12" t="s">
        <v>14</v>
      </c>
      <c r="F2659" s="12" t="s">
        <v>121</v>
      </c>
      <c r="G2659" s="15">
        <v>1000000</v>
      </c>
      <c r="H2659" s="15">
        <v>1000000</v>
      </c>
      <c r="I2659" s="15">
        <v>1</v>
      </c>
    </row>
    <row r="2660" spans="1:9" ht="45" x14ac:dyDescent="0.25">
      <c r="A2660" s="377"/>
      <c r="B2660" s="465"/>
      <c r="C2660" s="150" t="s">
        <v>1696</v>
      </c>
      <c r="D2660" s="146" t="s">
        <v>1697</v>
      </c>
      <c r="E2660" s="12" t="s">
        <v>14</v>
      </c>
      <c r="F2660" s="12" t="s">
        <v>121</v>
      </c>
      <c r="G2660" s="15">
        <v>500000</v>
      </c>
      <c r="H2660" s="15">
        <v>500000</v>
      </c>
      <c r="I2660" s="15">
        <v>1</v>
      </c>
    </row>
    <row r="2661" spans="1:9" s="8" customFormat="1" ht="45" x14ac:dyDescent="0.25">
      <c r="A2661" s="377"/>
      <c r="B2661" s="465"/>
      <c r="C2661" s="143">
        <v>79951110</v>
      </c>
      <c r="D2661" s="144" t="s">
        <v>1698</v>
      </c>
      <c r="E2661" s="16" t="s">
        <v>14</v>
      </c>
      <c r="F2661" s="16" t="s">
        <v>121</v>
      </c>
      <c r="G2661" s="17">
        <v>550000</v>
      </c>
      <c r="H2661" s="17">
        <v>550000</v>
      </c>
      <c r="I2661" s="17">
        <v>1</v>
      </c>
    </row>
    <row r="2662" spans="1:9" s="8" customFormat="1" ht="60" x14ac:dyDescent="0.25">
      <c r="A2662" s="377"/>
      <c r="B2662" s="465"/>
      <c r="C2662" s="143">
        <v>79951110</v>
      </c>
      <c r="D2662" s="144" t="s">
        <v>1699</v>
      </c>
      <c r="E2662" s="16" t="s">
        <v>14</v>
      </c>
      <c r="F2662" s="16" t="s">
        <v>121</v>
      </c>
      <c r="G2662" s="17">
        <v>500000</v>
      </c>
      <c r="H2662" s="17">
        <v>500000</v>
      </c>
      <c r="I2662" s="17">
        <v>1</v>
      </c>
    </row>
    <row r="2663" spans="1:9" s="8" customFormat="1" ht="45" x14ac:dyDescent="0.25">
      <c r="A2663" s="377"/>
      <c r="B2663" s="465"/>
      <c r="C2663" s="143">
        <v>79951110</v>
      </c>
      <c r="D2663" s="144" t="s">
        <v>1700</v>
      </c>
      <c r="E2663" s="16" t="s">
        <v>14</v>
      </c>
      <c r="F2663" s="16" t="s">
        <v>121</v>
      </c>
      <c r="G2663" s="17">
        <v>1000000</v>
      </c>
      <c r="H2663" s="17">
        <v>1000000</v>
      </c>
      <c r="I2663" s="17">
        <v>1</v>
      </c>
    </row>
    <row r="2664" spans="1:9" s="8" customFormat="1" ht="45" x14ac:dyDescent="0.25">
      <c r="A2664" s="377"/>
      <c r="B2664" s="465"/>
      <c r="C2664" s="143">
        <v>79951110</v>
      </c>
      <c r="D2664" s="144" t="s">
        <v>1701</v>
      </c>
      <c r="E2664" s="16" t="s">
        <v>14</v>
      </c>
      <c r="F2664" s="16" t="s">
        <v>121</v>
      </c>
      <c r="G2664" s="17">
        <v>2500000</v>
      </c>
      <c r="H2664" s="17">
        <v>2500000</v>
      </c>
      <c r="I2664" s="17">
        <v>1</v>
      </c>
    </row>
    <row r="2665" spans="1:9" s="8" customFormat="1" ht="45" x14ac:dyDescent="0.25">
      <c r="A2665" s="377"/>
      <c r="B2665" s="465"/>
      <c r="C2665" s="143">
        <v>79951110</v>
      </c>
      <c r="D2665" s="144" t="s">
        <v>1702</v>
      </c>
      <c r="E2665" s="16" t="s">
        <v>14</v>
      </c>
      <c r="F2665" s="16" t="s">
        <v>121</v>
      </c>
      <c r="G2665" s="17">
        <v>500000</v>
      </c>
      <c r="H2665" s="17">
        <v>500000</v>
      </c>
      <c r="I2665" s="17">
        <v>1</v>
      </c>
    </row>
    <row r="2666" spans="1:9" s="8" customFormat="1" ht="45" x14ac:dyDescent="0.25">
      <c r="A2666" s="377"/>
      <c r="B2666" s="465"/>
      <c r="C2666" s="143">
        <v>79951110</v>
      </c>
      <c r="D2666" s="144" t="s">
        <v>1703</v>
      </c>
      <c r="E2666" s="16" t="s">
        <v>14</v>
      </c>
      <c r="F2666" s="16" t="s">
        <v>121</v>
      </c>
      <c r="G2666" s="17">
        <v>1200000</v>
      </c>
      <c r="H2666" s="17">
        <v>1200000</v>
      </c>
      <c r="I2666" s="17">
        <v>1</v>
      </c>
    </row>
    <row r="2667" spans="1:9" s="8" customFormat="1" ht="60" x14ac:dyDescent="0.25">
      <c r="A2667" s="377"/>
      <c r="B2667" s="465"/>
      <c r="C2667" s="143">
        <v>79951110</v>
      </c>
      <c r="D2667" s="144" t="s">
        <v>1704</v>
      </c>
      <c r="E2667" s="16" t="s">
        <v>14</v>
      </c>
      <c r="F2667" s="16" t="s">
        <v>121</v>
      </c>
      <c r="G2667" s="17">
        <v>2000000</v>
      </c>
      <c r="H2667" s="17">
        <v>2000000</v>
      </c>
      <c r="I2667" s="17">
        <v>1</v>
      </c>
    </row>
    <row r="2668" spans="1:9" s="8" customFormat="1" ht="60" x14ac:dyDescent="0.25">
      <c r="A2668" s="377"/>
      <c r="B2668" s="465"/>
      <c r="C2668" s="143">
        <v>79951110</v>
      </c>
      <c r="D2668" s="144" t="s">
        <v>1705</v>
      </c>
      <c r="E2668" s="16" t="s">
        <v>14</v>
      </c>
      <c r="F2668" s="16" t="s">
        <v>121</v>
      </c>
      <c r="G2668" s="17">
        <v>550000</v>
      </c>
      <c r="H2668" s="17">
        <v>550000</v>
      </c>
      <c r="I2668" s="17">
        <v>1</v>
      </c>
    </row>
    <row r="2669" spans="1:9" s="8" customFormat="1" ht="45" x14ac:dyDescent="0.25">
      <c r="A2669" s="377"/>
      <c r="B2669" s="465"/>
      <c r="C2669" s="143">
        <v>79951110</v>
      </c>
      <c r="D2669" s="144" t="s">
        <v>1706</v>
      </c>
      <c r="E2669" s="16" t="s">
        <v>14</v>
      </c>
      <c r="F2669" s="16" t="s">
        <v>121</v>
      </c>
      <c r="G2669" s="17">
        <v>250000</v>
      </c>
      <c r="H2669" s="17">
        <v>250000</v>
      </c>
      <c r="I2669" s="17">
        <v>1</v>
      </c>
    </row>
    <row r="2670" spans="1:9" s="8" customFormat="1" ht="60" x14ac:dyDescent="0.25">
      <c r="A2670" s="377"/>
      <c r="B2670" s="465"/>
      <c r="C2670" s="143">
        <v>79951110</v>
      </c>
      <c r="D2670" s="144" t="s">
        <v>1707</v>
      </c>
      <c r="E2670" s="16" t="s">
        <v>14</v>
      </c>
      <c r="F2670" s="16" t="s">
        <v>121</v>
      </c>
      <c r="G2670" s="17">
        <v>7000000</v>
      </c>
      <c r="H2670" s="17">
        <v>7000000</v>
      </c>
      <c r="I2670" s="17">
        <v>1</v>
      </c>
    </row>
    <row r="2671" spans="1:9" s="8" customFormat="1" ht="45" x14ac:dyDescent="0.25">
      <c r="A2671" s="377"/>
      <c r="B2671" s="465"/>
      <c r="C2671" s="143">
        <v>79951110</v>
      </c>
      <c r="D2671" s="144" t="s">
        <v>1708</v>
      </c>
      <c r="E2671" s="16" t="s">
        <v>14</v>
      </c>
      <c r="F2671" s="16" t="s">
        <v>121</v>
      </c>
      <c r="G2671" s="17">
        <v>3000000</v>
      </c>
      <c r="H2671" s="17">
        <v>3000000</v>
      </c>
      <c r="I2671" s="17">
        <v>1</v>
      </c>
    </row>
    <row r="2672" spans="1:9" s="8" customFormat="1" ht="45" x14ac:dyDescent="0.25">
      <c r="A2672" s="377"/>
      <c r="B2672" s="465"/>
      <c r="C2672" s="143">
        <v>79951110</v>
      </c>
      <c r="D2672" s="144" t="s">
        <v>1709</v>
      </c>
      <c r="E2672" s="16" t="s">
        <v>14</v>
      </c>
      <c r="F2672" s="16" t="s">
        <v>121</v>
      </c>
      <c r="G2672" s="17">
        <v>790000</v>
      </c>
      <c r="H2672" s="17">
        <v>790000</v>
      </c>
      <c r="I2672" s="17">
        <v>1</v>
      </c>
    </row>
    <row r="2673" spans="1:9" s="8" customFormat="1" ht="32.25" customHeight="1" x14ac:dyDescent="0.25">
      <c r="A2673" s="377"/>
      <c r="B2673" s="360" t="s">
        <v>5773</v>
      </c>
      <c r="C2673" s="361"/>
      <c r="D2673" s="361"/>
      <c r="E2673" s="361"/>
      <c r="F2673" s="361"/>
      <c r="G2673" s="362"/>
      <c r="H2673" s="17"/>
      <c r="I2673" s="17"/>
    </row>
    <row r="2674" spans="1:9" s="8" customFormat="1" ht="30" x14ac:dyDescent="0.25">
      <c r="A2674" s="377"/>
      <c r="B2674" s="232">
        <v>5112</v>
      </c>
      <c r="C2674" s="232" t="s">
        <v>5774</v>
      </c>
      <c r="D2674" s="205" t="s">
        <v>536</v>
      </c>
      <c r="E2674" s="232" t="s">
        <v>126</v>
      </c>
      <c r="F2674" s="232" t="s">
        <v>121</v>
      </c>
      <c r="G2674" s="55">
        <v>59448670</v>
      </c>
      <c r="H2674" s="55">
        <v>59448670</v>
      </c>
      <c r="I2674" s="55">
        <v>1</v>
      </c>
    </row>
    <row r="2675" spans="1:9" s="8" customFormat="1" ht="30" x14ac:dyDescent="0.25">
      <c r="A2675" s="377"/>
      <c r="B2675" s="258">
        <v>5112</v>
      </c>
      <c r="C2675" s="258" t="s">
        <v>5827</v>
      </c>
      <c r="D2675" s="262" t="s">
        <v>5542</v>
      </c>
      <c r="E2675" s="258" t="s">
        <v>172</v>
      </c>
      <c r="F2675" s="262" t="s">
        <v>121</v>
      </c>
      <c r="G2675" s="260">
        <v>1187200</v>
      </c>
      <c r="H2675" s="260">
        <v>1187200</v>
      </c>
      <c r="I2675" s="279">
        <v>1</v>
      </c>
    </row>
    <row r="2676" spans="1:9" x14ac:dyDescent="0.25">
      <c r="A2676" s="377"/>
      <c r="B2676" s="383" t="s">
        <v>292</v>
      </c>
      <c r="C2676" s="383"/>
      <c r="D2676" s="383"/>
      <c r="E2676" s="383"/>
      <c r="F2676" s="383"/>
      <c r="G2676" s="383"/>
      <c r="H2676" s="2">
        <v>2150000</v>
      </c>
      <c r="I2676" s="2"/>
    </row>
    <row r="2677" spans="1:9" x14ac:dyDescent="0.25">
      <c r="A2677" s="377"/>
      <c r="B2677" s="467" t="s">
        <v>118</v>
      </c>
      <c r="C2677" s="467"/>
      <c r="D2677" s="467"/>
      <c r="E2677" s="467"/>
      <c r="F2677" s="467"/>
      <c r="G2677" s="467"/>
      <c r="H2677" s="75">
        <v>2150000</v>
      </c>
      <c r="I2677" s="75"/>
    </row>
    <row r="2678" spans="1:9" x14ac:dyDescent="0.25">
      <c r="A2678" s="377"/>
      <c r="B2678" s="465">
        <v>4239</v>
      </c>
      <c r="C2678" s="150" t="s">
        <v>1710</v>
      </c>
      <c r="D2678" s="146" t="s">
        <v>294</v>
      </c>
      <c r="E2678" s="12" t="s">
        <v>120</v>
      </c>
      <c r="F2678" s="12" t="s">
        <v>121</v>
      </c>
      <c r="G2678" s="15">
        <v>2150000</v>
      </c>
      <c r="H2678" s="15">
        <v>2150000</v>
      </c>
      <c r="I2678" s="15">
        <v>1</v>
      </c>
    </row>
    <row r="2679" spans="1:9" x14ac:dyDescent="0.25">
      <c r="A2679" s="377"/>
      <c r="B2679" s="383" t="s">
        <v>295</v>
      </c>
      <c r="C2679" s="383"/>
      <c r="D2679" s="383"/>
      <c r="E2679" s="383"/>
      <c r="F2679" s="383"/>
      <c r="G2679" s="383"/>
      <c r="H2679" s="2">
        <v>24000000</v>
      </c>
      <c r="I2679" s="2"/>
    </row>
    <row r="2680" spans="1:9" x14ac:dyDescent="0.25">
      <c r="A2680" s="377"/>
      <c r="B2680" s="467" t="s">
        <v>118</v>
      </c>
      <c r="C2680" s="467"/>
      <c r="D2680" s="467"/>
      <c r="E2680" s="467"/>
      <c r="F2680" s="467"/>
      <c r="G2680" s="467"/>
      <c r="H2680" s="75">
        <v>24000000</v>
      </c>
      <c r="I2680" s="75"/>
    </row>
    <row r="2681" spans="1:9" s="8" customFormat="1" ht="30" x14ac:dyDescent="0.25">
      <c r="A2681" s="377"/>
      <c r="B2681" s="466">
        <v>4239</v>
      </c>
      <c r="C2681" s="143">
        <v>85310000</v>
      </c>
      <c r="D2681" s="144" t="s">
        <v>1711</v>
      </c>
      <c r="E2681" s="16" t="s">
        <v>126</v>
      </c>
      <c r="F2681" s="16" t="s">
        <v>121</v>
      </c>
      <c r="G2681" s="17">
        <v>15000000</v>
      </c>
      <c r="H2681" s="17">
        <v>15000000</v>
      </c>
      <c r="I2681" s="17">
        <v>1</v>
      </c>
    </row>
    <row r="2682" spans="1:9" s="8" customFormat="1" ht="45" x14ac:dyDescent="0.25">
      <c r="A2682" s="377"/>
      <c r="B2682" s="466">
        <v>4861</v>
      </c>
      <c r="C2682" s="143">
        <v>85310000</v>
      </c>
      <c r="D2682" s="144" t="s">
        <v>1712</v>
      </c>
      <c r="E2682" s="16" t="s">
        <v>126</v>
      </c>
      <c r="F2682" s="16" t="s">
        <v>121</v>
      </c>
      <c r="G2682" s="17">
        <v>4500000</v>
      </c>
      <c r="H2682" s="17">
        <v>4500000</v>
      </c>
      <c r="I2682" s="17">
        <v>1</v>
      </c>
    </row>
    <row r="2683" spans="1:9" s="8" customFormat="1" ht="45" x14ac:dyDescent="0.25">
      <c r="A2683" s="377"/>
      <c r="B2683" s="466"/>
      <c r="C2683" s="143">
        <v>85310000</v>
      </c>
      <c r="D2683" s="144" t="s">
        <v>1713</v>
      </c>
      <c r="E2683" s="16" t="s">
        <v>126</v>
      </c>
      <c r="F2683" s="16" t="s">
        <v>121</v>
      </c>
      <c r="G2683" s="17">
        <v>1500000</v>
      </c>
      <c r="H2683" s="17">
        <v>1500000</v>
      </c>
      <c r="I2683" s="17">
        <v>1</v>
      </c>
    </row>
    <row r="2684" spans="1:9" s="8" customFormat="1" ht="30" x14ac:dyDescent="0.25">
      <c r="A2684" s="377"/>
      <c r="B2684" s="466"/>
      <c r="C2684" s="143">
        <v>85310000</v>
      </c>
      <c r="D2684" s="144" t="s">
        <v>1714</v>
      </c>
      <c r="E2684" s="16" t="s">
        <v>126</v>
      </c>
      <c r="F2684" s="16" t="s">
        <v>121</v>
      </c>
      <c r="G2684" s="17">
        <v>3000000</v>
      </c>
      <c r="H2684" s="17">
        <v>3000000</v>
      </c>
      <c r="I2684" s="17">
        <v>1</v>
      </c>
    </row>
    <row r="2685" spans="1:9" x14ac:dyDescent="0.25">
      <c r="A2685" s="377"/>
      <c r="B2685" s="383" t="s">
        <v>296</v>
      </c>
      <c r="C2685" s="383"/>
      <c r="D2685" s="383"/>
      <c r="E2685" s="383"/>
      <c r="F2685" s="383"/>
      <c r="G2685" s="383"/>
      <c r="H2685" s="2">
        <v>21748000</v>
      </c>
      <c r="I2685" s="2"/>
    </row>
    <row r="2686" spans="1:9" x14ac:dyDescent="0.25">
      <c r="A2686" s="377"/>
      <c r="B2686" s="467" t="s">
        <v>11</v>
      </c>
      <c r="C2686" s="467"/>
      <c r="D2686" s="467"/>
      <c r="E2686" s="467"/>
      <c r="F2686" s="467"/>
      <c r="G2686" s="467"/>
      <c r="H2686" s="75">
        <v>4000000</v>
      </c>
      <c r="I2686" s="75"/>
    </row>
    <row r="2687" spans="1:9" x14ac:dyDescent="0.25">
      <c r="A2687" s="377"/>
      <c r="B2687" s="285" t="s">
        <v>5830</v>
      </c>
      <c r="C2687" s="285" t="s">
        <v>5829</v>
      </c>
      <c r="D2687" s="25" t="s">
        <v>4320</v>
      </c>
      <c r="E2687" s="285" t="s">
        <v>126</v>
      </c>
      <c r="F2687" s="285" t="s">
        <v>15</v>
      </c>
      <c r="G2687" s="285">
        <v>16800</v>
      </c>
      <c r="H2687" s="285">
        <f>G2687*I2687</f>
        <v>6720000</v>
      </c>
      <c r="I2687" s="285">
        <v>400</v>
      </c>
    </row>
    <row r="2688" spans="1:9" s="8" customFormat="1" x14ac:dyDescent="0.25">
      <c r="A2688" s="377"/>
      <c r="B2688" s="466">
        <v>4861</v>
      </c>
      <c r="C2688" s="143">
        <v>30164000</v>
      </c>
      <c r="D2688" s="144" t="s">
        <v>1715</v>
      </c>
      <c r="E2688" s="16" t="s">
        <v>14</v>
      </c>
      <c r="F2688" s="283" t="s">
        <v>15</v>
      </c>
      <c r="G2688" s="283">
        <v>20000</v>
      </c>
      <c r="H2688" s="283">
        <v>2000000</v>
      </c>
      <c r="I2688" s="283">
        <v>100</v>
      </c>
    </row>
    <row r="2689" spans="1:9" s="8" customFormat="1" ht="45" x14ac:dyDescent="0.25">
      <c r="A2689" s="377"/>
      <c r="B2689" s="466"/>
      <c r="C2689" s="143">
        <v>30164000</v>
      </c>
      <c r="D2689" s="144" t="s">
        <v>1716</v>
      </c>
      <c r="E2689" s="16" t="s">
        <v>14</v>
      </c>
      <c r="F2689" s="16" t="s">
        <v>15</v>
      </c>
      <c r="G2689" s="17">
        <v>20000</v>
      </c>
      <c r="H2689" s="17">
        <v>2000000</v>
      </c>
      <c r="I2689" s="17">
        <v>100</v>
      </c>
    </row>
    <row r="2690" spans="1:9" x14ac:dyDescent="0.25">
      <c r="A2690" s="377"/>
      <c r="B2690" s="467" t="s">
        <v>118</v>
      </c>
      <c r="C2690" s="467"/>
      <c r="D2690" s="467"/>
      <c r="E2690" s="467"/>
      <c r="F2690" s="467"/>
      <c r="G2690" s="467"/>
      <c r="H2690" s="75">
        <v>17748000</v>
      </c>
      <c r="I2690" s="75"/>
    </row>
    <row r="2691" spans="1:9" s="8" customFormat="1" ht="45" x14ac:dyDescent="0.25">
      <c r="A2691" s="377"/>
      <c r="B2691" s="466">
        <v>4239</v>
      </c>
      <c r="C2691" s="143">
        <v>85310000</v>
      </c>
      <c r="D2691" s="144" t="s">
        <v>1717</v>
      </c>
      <c r="E2691" s="16" t="s">
        <v>126</v>
      </c>
      <c r="F2691" s="16" t="s">
        <v>121</v>
      </c>
      <c r="G2691" s="17">
        <v>4500000</v>
      </c>
      <c r="H2691" s="17">
        <v>4500000</v>
      </c>
      <c r="I2691" s="17">
        <v>1</v>
      </c>
    </row>
    <row r="2692" spans="1:9" s="8" customFormat="1" ht="30" x14ac:dyDescent="0.25">
      <c r="A2692" s="377"/>
      <c r="B2692" s="466"/>
      <c r="C2692" s="143">
        <v>85310000</v>
      </c>
      <c r="D2692" s="144" t="s">
        <v>1718</v>
      </c>
      <c r="E2692" s="16" t="s">
        <v>126</v>
      </c>
      <c r="F2692" s="16" t="s">
        <v>121</v>
      </c>
      <c r="G2692" s="17">
        <v>3000000</v>
      </c>
      <c r="H2692" s="17">
        <v>3000000</v>
      </c>
      <c r="I2692" s="17">
        <v>1</v>
      </c>
    </row>
    <row r="2693" spans="1:9" s="8" customFormat="1" ht="60" x14ac:dyDescent="0.25">
      <c r="A2693" s="377"/>
      <c r="B2693" s="466"/>
      <c r="C2693" s="143">
        <v>85311110</v>
      </c>
      <c r="D2693" s="144" t="s">
        <v>1719</v>
      </c>
      <c r="E2693" s="16" t="s">
        <v>126</v>
      </c>
      <c r="F2693" s="16" t="s">
        <v>121</v>
      </c>
      <c r="G2693" s="17">
        <v>240000</v>
      </c>
      <c r="H2693" s="17">
        <v>240000</v>
      </c>
      <c r="I2693" s="17">
        <v>1</v>
      </c>
    </row>
    <row r="2694" spans="1:9" s="8" customFormat="1" ht="45" x14ac:dyDescent="0.25">
      <c r="A2694" s="377"/>
      <c r="B2694" s="466">
        <v>4861</v>
      </c>
      <c r="C2694" s="143">
        <v>55521400</v>
      </c>
      <c r="D2694" s="144" t="s">
        <v>1720</v>
      </c>
      <c r="E2694" s="16" t="s">
        <v>14</v>
      </c>
      <c r="F2694" s="16" t="s">
        <v>121</v>
      </c>
      <c r="G2694" s="17">
        <v>408000</v>
      </c>
      <c r="H2694" s="17">
        <v>408000</v>
      </c>
      <c r="I2694" s="17">
        <v>1</v>
      </c>
    </row>
    <row r="2695" spans="1:9" s="8" customFormat="1" ht="45" x14ac:dyDescent="0.25">
      <c r="A2695" s="377"/>
      <c r="B2695" s="466"/>
      <c r="C2695" s="143">
        <v>79951100</v>
      </c>
      <c r="D2695" s="144" t="s">
        <v>1721</v>
      </c>
      <c r="E2695" s="16" t="s">
        <v>14</v>
      </c>
      <c r="F2695" s="16" t="s">
        <v>121</v>
      </c>
      <c r="G2695" s="17">
        <v>8400000</v>
      </c>
      <c r="H2695" s="17">
        <v>8400000</v>
      </c>
      <c r="I2695" s="17">
        <v>1</v>
      </c>
    </row>
    <row r="2696" spans="1:9" s="8" customFormat="1" ht="45" x14ac:dyDescent="0.25">
      <c r="A2696" s="377"/>
      <c r="B2696" s="466"/>
      <c r="C2696" s="143">
        <v>85310000</v>
      </c>
      <c r="D2696" s="144" t="s">
        <v>1722</v>
      </c>
      <c r="E2696" s="16" t="s">
        <v>126</v>
      </c>
      <c r="F2696" s="16" t="s">
        <v>121</v>
      </c>
      <c r="G2696" s="17">
        <v>900000</v>
      </c>
      <c r="H2696" s="17">
        <v>900000</v>
      </c>
      <c r="I2696" s="17">
        <v>1</v>
      </c>
    </row>
    <row r="2697" spans="1:9" s="8" customFormat="1" ht="45" x14ac:dyDescent="0.25">
      <c r="A2697" s="377"/>
      <c r="B2697" s="466"/>
      <c r="C2697" s="143">
        <v>85310000</v>
      </c>
      <c r="D2697" s="144" t="s">
        <v>1723</v>
      </c>
      <c r="E2697" s="16" t="s">
        <v>126</v>
      </c>
      <c r="F2697" s="16" t="s">
        <v>121</v>
      </c>
      <c r="G2697" s="17">
        <v>300000</v>
      </c>
      <c r="H2697" s="17">
        <v>300000</v>
      </c>
      <c r="I2697" s="17">
        <v>1</v>
      </c>
    </row>
    <row r="2698" spans="1:9" x14ac:dyDescent="0.25">
      <c r="A2698" s="377"/>
      <c r="B2698" s="383" t="s">
        <v>297</v>
      </c>
      <c r="C2698" s="383"/>
      <c r="D2698" s="383"/>
      <c r="E2698" s="383"/>
      <c r="F2698" s="383"/>
      <c r="G2698" s="383"/>
      <c r="H2698" s="2">
        <v>14620000</v>
      </c>
      <c r="I2698" s="2"/>
    </row>
    <row r="2699" spans="1:9" x14ac:dyDescent="0.25">
      <c r="A2699" s="377"/>
      <c r="B2699" s="467" t="s">
        <v>11</v>
      </c>
      <c r="C2699" s="467"/>
      <c r="D2699" s="467"/>
      <c r="E2699" s="467"/>
      <c r="F2699" s="467"/>
      <c r="G2699" s="467"/>
      <c r="H2699" s="75">
        <v>2000000</v>
      </c>
      <c r="I2699" s="75"/>
    </row>
    <row r="2700" spans="1:9" s="8" customFormat="1" x14ac:dyDescent="0.25">
      <c r="A2700" s="377"/>
      <c r="B2700" s="466">
        <v>4861</v>
      </c>
      <c r="C2700" s="143">
        <v>15897200</v>
      </c>
      <c r="D2700" s="144" t="s">
        <v>276</v>
      </c>
      <c r="E2700" s="16" t="s">
        <v>126</v>
      </c>
      <c r="F2700" s="16" t="s">
        <v>15</v>
      </c>
      <c r="G2700" s="17">
        <v>20000</v>
      </c>
      <c r="H2700" s="17">
        <v>2000000</v>
      </c>
      <c r="I2700" s="17">
        <v>100</v>
      </c>
    </row>
    <row r="2701" spans="1:9" s="8" customFormat="1" x14ac:dyDescent="0.25">
      <c r="A2701" s="377"/>
      <c r="B2701" s="319"/>
      <c r="C2701" s="143"/>
      <c r="D2701" s="467" t="s">
        <v>154</v>
      </c>
      <c r="E2701" s="467"/>
      <c r="F2701" s="467"/>
      <c r="G2701" s="467"/>
      <c r="H2701" s="467"/>
      <c r="I2701" s="467"/>
    </row>
    <row r="2702" spans="1:9" s="8" customFormat="1" ht="30" x14ac:dyDescent="0.25">
      <c r="A2702" s="377"/>
      <c r="B2702" s="363" t="s">
        <v>5919</v>
      </c>
      <c r="C2702" s="24" t="s">
        <v>5937</v>
      </c>
      <c r="D2702" s="24" t="s">
        <v>4322</v>
      </c>
      <c r="E2702" s="321" t="s">
        <v>126</v>
      </c>
      <c r="F2702" s="321" t="s">
        <v>121</v>
      </c>
      <c r="G2702" s="15">
        <v>13230000</v>
      </c>
      <c r="H2702" s="15">
        <v>13230000</v>
      </c>
      <c r="I2702" s="15">
        <v>1</v>
      </c>
    </row>
    <row r="2703" spans="1:9" s="8" customFormat="1" ht="30" x14ac:dyDescent="0.25">
      <c r="A2703" s="377"/>
      <c r="B2703" s="365"/>
      <c r="C2703" s="24" t="s">
        <v>5938</v>
      </c>
      <c r="D2703" s="24" t="s">
        <v>4322</v>
      </c>
      <c r="E2703" s="321" t="s">
        <v>126</v>
      </c>
      <c r="F2703" s="321" t="s">
        <v>121</v>
      </c>
      <c r="G2703" s="15">
        <v>15756400</v>
      </c>
      <c r="H2703" s="15">
        <v>15756400</v>
      </c>
      <c r="I2703" s="15">
        <v>1</v>
      </c>
    </row>
    <row r="2704" spans="1:9" x14ac:dyDescent="0.25">
      <c r="A2704" s="377"/>
      <c r="B2704" s="467" t="s">
        <v>118</v>
      </c>
      <c r="C2704" s="467"/>
      <c r="D2704" s="467"/>
      <c r="E2704" s="467"/>
      <c r="F2704" s="467"/>
      <c r="G2704" s="467"/>
      <c r="H2704" s="75">
        <v>12620000</v>
      </c>
      <c r="I2704" s="75"/>
    </row>
    <row r="2705" spans="1:9" s="8" customFormat="1" x14ac:dyDescent="0.25">
      <c r="A2705" s="377"/>
      <c r="B2705" s="465">
        <v>4239</v>
      </c>
      <c r="C2705" s="143">
        <v>85310000</v>
      </c>
      <c r="D2705" s="144" t="s">
        <v>1724</v>
      </c>
      <c r="E2705" s="16" t="s">
        <v>126</v>
      </c>
      <c r="F2705" s="16" t="s">
        <v>121</v>
      </c>
      <c r="G2705" s="17">
        <v>4000000</v>
      </c>
      <c r="H2705" s="17">
        <v>4000000</v>
      </c>
      <c r="I2705" s="17">
        <v>1</v>
      </c>
    </row>
    <row r="2706" spans="1:9" x14ac:dyDescent="0.25">
      <c r="A2706" s="377"/>
      <c r="B2706" s="465"/>
      <c r="C2706" s="150" t="s">
        <v>1725</v>
      </c>
      <c r="D2706" s="146" t="s">
        <v>294</v>
      </c>
      <c r="E2706" s="12" t="s">
        <v>120</v>
      </c>
      <c r="F2706" s="12" t="s">
        <v>121</v>
      </c>
      <c r="G2706" s="15">
        <v>1820000</v>
      </c>
      <c r="H2706" s="15">
        <v>1820000</v>
      </c>
      <c r="I2706" s="15">
        <v>1</v>
      </c>
    </row>
    <row r="2707" spans="1:9" s="8" customFormat="1" ht="30" x14ac:dyDescent="0.25">
      <c r="A2707" s="377"/>
      <c r="B2707" s="466">
        <v>4861</v>
      </c>
      <c r="C2707" s="143">
        <v>85310000</v>
      </c>
      <c r="D2707" s="144" t="s">
        <v>1726</v>
      </c>
      <c r="E2707" s="16" t="s">
        <v>126</v>
      </c>
      <c r="F2707" s="16" t="s">
        <v>121</v>
      </c>
      <c r="G2707" s="17">
        <v>1500000</v>
      </c>
      <c r="H2707" s="17">
        <v>1500000</v>
      </c>
      <c r="I2707" s="17">
        <v>1</v>
      </c>
    </row>
    <row r="2708" spans="1:9" s="8" customFormat="1" ht="30" x14ac:dyDescent="0.25">
      <c r="A2708" s="377"/>
      <c r="B2708" s="466"/>
      <c r="C2708" s="143">
        <v>85310000</v>
      </c>
      <c r="D2708" s="144" t="s">
        <v>1727</v>
      </c>
      <c r="E2708" s="16" t="s">
        <v>126</v>
      </c>
      <c r="F2708" s="16" t="s">
        <v>121</v>
      </c>
      <c r="G2708" s="17">
        <v>2400000</v>
      </c>
      <c r="H2708" s="17">
        <v>2400000</v>
      </c>
      <c r="I2708" s="17">
        <v>1</v>
      </c>
    </row>
    <row r="2709" spans="1:9" s="8" customFormat="1" ht="45" x14ac:dyDescent="0.25">
      <c r="A2709" s="377"/>
      <c r="B2709" s="466"/>
      <c r="C2709" s="143">
        <v>85310000</v>
      </c>
      <c r="D2709" s="144" t="s">
        <v>1728</v>
      </c>
      <c r="E2709" s="16" t="s">
        <v>126</v>
      </c>
      <c r="F2709" s="16" t="s">
        <v>121</v>
      </c>
      <c r="G2709" s="17">
        <v>800000</v>
      </c>
      <c r="H2709" s="17">
        <v>800000</v>
      </c>
      <c r="I2709" s="17">
        <v>1</v>
      </c>
    </row>
    <row r="2710" spans="1:9" s="8" customFormat="1" ht="30" x14ac:dyDescent="0.25">
      <c r="A2710" s="377"/>
      <c r="B2710" s="466"/>
      <c r="C2710" s="143">
        <v>85310000</v>
      </c>
      <c r="D2710" s="144" t="s">
        <v>1729</v>
      </c>
      <c r="E2710" s="16" t="s">
        <v>126</v>
      </c>
      <c r="F2710" s="16" t="s">
        <v>121</v>
      </c>
      <c r="G2710" s="17">
        <v>600000</v>
      </c>
      <c r="H2710" s="17">
        <v>600000</v>
      </c>
      <c r="I2710" s="17">
        <v>1</v>
      </c>
    </row>
    <row r="2711" spans="1:9" s="8" customFormat="1" ht="45" x14ac:dyDescent="0.25">
      <c r="A2711" s="377"/>
      <c r="B2711" s="466"/>
      <c r="C2711" s="143">
        <v>85310000</v>
      </c>
      <c r="D2711" s="144" t="s">
        <v>1730</v>
      </c>
      <c r="E2711" s="16" t="s">
        <v>126</v>
      </c>
      <c r="F2711" s="16" t="s">
        <v>121</v>
      </c>
      <c r="G2711" s="17">
        <v>1500000</v>
      </c>
      <c r="H2711" s="17">
        <v>1500000</v>
      </c>
      <c r="I2711" s="17">
        <v>1</v>
      </c>
    </row>
    <row r="2712" spans="1:9" x14ac:dyDescent="0.25">
      <c r="A2712" s="377"/>
      <c r="B2712" s="383" t="s">
        <v>299</v>
      </c>
      <c r="C2712" s="383"/>
      <c r="D2712" s="383"/>
      <c r="E2712" s="383"/>
      <c r="F2712" s="383"/>
      <c r="G2712" s="383"/>
      <c r="H2712" s="2">
        <v>59451000</v>
      </c>
      <c r="I2712" s="2"/>
    </row>
    <row r="2713" spans="1:9" x14ac:dyDescent="0.25">
      <c r="A2713" s="377"/>
      <c r="B2713" s="467" t="s">
        <v>118</v>
      </c>
      <c r="C2713" s="467"/>
      <c r="D2713" s="467"/>
      <c r="E2713" s="467"/>
      <c r="F2713" s="467"/>
      <c r="G2713" s="467"/>
      <c r="H2713" s="75">
        <v>59451000</v>
      </c>
      <c r="I2713" s="75"/>
    </row>
    <row r="2714" spans="1:9" s="8" customFormat="1" ht="30" x14ac:dyDescent="0.25">
      <c r="A2714" s="377"/>
      <c r="B2714" s="466">
        <v>4215</v>
      </c>
      <c r="C2714" s="143">
        <v>66510000</v>
      </c>
      <c r="D2714" s="144" t="s">
        <v>1731</v>
      </c>
      <c r="E2714" s="16" t="s">
        <v>120</v>
      </c>
      <c r="F2714" s="16" t="s">
        <v>121</v>
      </c>
      <c r="G2714" s="17">
        <v>59451000</v>
      </c>
      <c r="H2714" s="17">
        <v>59451000</v>
      </c>
      <c r="I2714" s="17">
        <v>1</v>
      </c>
    </row>
    <row r="2715" spans="1:9" x14ac:dyDescent="0.25">
      <c r="A2715" s="377"/>
      <c r="B2715" s="383" t="s">
        <v>642</v>
      </c>
      <c r="C2715" s="383"/>
      <c r="D2715" s="383"/>
      <c r="E2715" s="383"/>
      <c r="F2715" s="383"/>
      <c r="G2715" s="383"/>
      <c r="H2715" s="2">
        <v>0</v>
      </c>
      <c r="I2715" s="2"/>
    </row>
    <row r="2716" spans="1:9" x14ac:dyDescent="0.25">
      <c r="A2716" s="377"/>
      <c r="B2716" s="467" t="s">
        <v>118</v>
      </c>
      <c r="C2716" s="467"/>
      <c r="D2716" s="467"/>
      <c r="E2716" s="467"/>
      <c r="F2716" s="467"/>
      <c r="G2716" s="467"/>
      <c r="H2716" s="75">
        <v>0</v>
      </c>
      <c r="I2716" s="75"/>
    </row>
    <row r="2717" spans="1:9" x14ac:dyDescent="0.25">
      <c r="A2717" s="377"/>
      <c r="B2717" s="12">
        <v>0</v>
      </c>
      <c r="C2717" s="145">
        <v>0</v>
      </c>
      <c r="D2717" s="146">
        <v>0</v>
      </c>
      <c r="E2717" s="12">
        <v>0</v>
      </c>
      <c r="F2717" s="12" t="s">
        <v>121</v>
      </c>
      <c r="G2717" s="15">
        <v>0</v>
      </c>
      <c r="H2717" s="15">
        <v>0</v>
      </c>
      <c r="I2717" s="15">
        <v>0</v>
      </c>
    </row>
    <row r="2718" spans="1:9" x14ac:dyDescent="0.25">
      <c r="B2718" s="472" t="s">
        <v>301</v>
      </c>
      <c r="C2718" s="472"/>
      <c r="D2718" s="472"/>
      <c r="E2718" s="472"/>
      <c r="F2718" s="472"/>
      <c r="G2718" s="472"/>
      <c r="H2718" s="2">
        <v>1056155627.16</v>
      </c>
      <c r="I2718" s="2"/>
    </row>
    <row r="2719" spans="1:9" ht="38.25" customHeight="1" x14ac:dyDescent="0.25">
      <c r="A2719" s="377" t="s">
        <v>5524</v>
      </c>
      <c r="B2719" s="398" t="s">
        <v>2343</v>
      </c>
      <c r="C2719" s="398"/>
      <c r="D2719" s="398"/>
      <c r="E2719" s="398"/>
      <c r="F2719" s="398"/>
      <c r="G2719" s="398"/>
      <c r="H2719" s="398"/>
      <c r="I2719" s="398"/>
    </row>
    <row r="2720" spans="1:9" x14ac:dyDescent="0.25">
      <c r="A2720" s="377"/>
      <c r="B2720" s="482" t="s">
        <v>1</v>
      </c>
      <c r="C2720" s="489" t="s">
        <v>2</v>
      </c>
      <c r="D2720" s="489"/>
      <c r="E2720" s="482" t="s">
        <v>3</v>
      </c>
      <c r="F2720" s="482" t="s">
        <v>4</v>
      </c>
      <c r="G2720" s="490" t="s">
        <v>5</v>
      </c>
      <c r="H2720" s="490" t="s">
        <v>6</v>
      </c>
      <c r="I2720" s="490" t="s">
        <v>7</v>
      </c>
    </row>
    <row r="2721" spans="1:9" ht="60" x14ac:dyDescent="0.25">
      <c r="A2721" s="377"/>
      <c r="B2721" s="482"/>
      <c r="C2721" s="152" t="s">
        <v>8</v>
      </c>
      <c r="D2721" s="152" t="s">
        <v>9</v>
      </c>
      <c r="E2721" s="482"/>
      <c r="F2721" s="482"/>
      <c r="G2721" s="490"/>
      <c r="H2721" s="490"/>
      <c r="I2721" s="490"/>
    </row>
    <row r="2722" spans="1:9" x14ac:dyDescent="0.25">
      <c r="A2722" s="377"/>
      <c r="B2722" s="31"/>
      <c r="C2722" s="152">
        <v>1</v>
      </c>
      <c r="D2722" s="152">
        <v>2</v>
      </c>
      <c r="E2722" s="31">
        <v>3</v>
      </c>
      <c r="F2722" s="31">
        <v>4</v>
      </c>
      <c r="G2722" s="78">
        <v>5</v>
      </c>
      <c r="H2722" s="78">
        <v>6</v>
      </c>
      <c r="I2722" s="78">
        <v>7</v>
      </c>
    </row>
    <row r="2723" spans="1:9" x14ac:dyDescent="0.25">
      <c r="A2723" s="377"/>
      <c r="B2723" s="483" t="s">
        <v>10</v>
      </c>
      <c r="C2723" s="483"/>
      <c r="D2723" s="483"/>
      <c r="E2723" s="483"/>
      <c r="F2723" s="483"/>
      <c r="G2723" s="483"/>
      <c r="H2723" s="32">
        <v>96331632</v>
      </c>
      <c r="I2723" s="32"/>
    </row>
    <row r="2724" spans="1:9" x14ac:dyDescent="0.25">
      <c r="A2724" s="377"/>
      <c r="B2724" s="482" t="s">
        <v>11</v>
      </c>
      <c r="C2724" s="482"/>
      <c r="D2724" s="482"/>
      <c r="E2724" s="482"/>
      <c r="F2724" s="482"/>
      <c r="G2724" s="482"/>
      <c r="H2724" s="78">
        <v>55337060</v>
      </c>
      <c r="I2724" s="78"/>
    </row>
    <row r="2725" spans="1:9" x14ac:dyDescent="0.25">
      <c r="A2725" s="377"/>
      <c r="B2725" s="379">
        <v>4261</v>
      </c>
      <c r="C2725" s="123" t="s">
        <v>1732</v>
      </c>
      <c r="D2725" s="124" t="s">
        <v>1733</v>
      </c>
      <c r="E2725" s="10" t="s">
        <v>14</v>
      </c>
      <c r="F2725" s="10" t="s">
        <v>15</v>
      </c>
      <c r="G2725" s="3">
        <v>400</v>
      </c>
      <c r="H2725" s="3">
        <v>24000</v>
      </c>
      <c r="I2725" s="3">
        <v>60</v>
      </c>
    </row>
    <row r="2726" spans="1:9" x14ac:dyDescent="0.25">
      <c r="A2726" s="377"/>
      <c r="B2726" s="379"/>
      <c r="C2726" s="123" t="s">
        <v>1734</v>
      </c>
      <c r="D2726" s="124" t="s">
        <v>1735</v>
      </c>
      <c r="E2726" s="10" t="s">
        <v>14</v>
      </c>
      <c r="F2726" s="10" t="s">
        <v>15</v>
      </c>
      <c r="G2726" s="3">
        <v>500</v>
      </c>
      <c r="H2726" s="3">
        <v>30000</v>
      </c>
      <c r="I2726" s="3">
        <v>60</v>
      </c>
    </row>
    <row r="2727" spans="1:9" x14ac:dyDescent="0.25">
      <c r="A2727" s="377"/>
      <c r="B2727" s="379"/>
      <c r="C2727" s="153" t="s">
        <v>1736</v>
      </c>
      <c r="D2727" s="124" t="s">
        <v>1737</v>
      </c>
      <c r="E2727" s="10" t="s">
        <v>14</v>
      </c>
      <c r="F2727" s="10" t="s">
        <v>15</v>
      </c>
      <c r="G2727" s="3">
        <v>200</v>
      </c>
      <c r="H2727" s="3">
        <v>28400</v>
      </c>
      <c r="I2727" s="3">
        <v>142</v>
      </c>
    </row>
    <row r="2728" spans="1:9" x14ac:dyDescent="0.25">
      <c r="A2728" s="377"/>
      <c r="B2728" s="379"/>
      <c r="C2728" s="153" t="s">
        <v>1738</v>
      </c>
      <c r="D2728" s="124" t="s">
        <v>1739</v>
      </c>
      <c r="E2728" s="10" t="s">
        <v>14</v>
      </c>
      <c r="F2728" s="10" t="s">
        <v>15</v>
      </c>
      <c r="G2728" s="3">
        <v>500</v>
      </c>
      <c r="H2728" s="3">
        <v>28000</v>
      </c>
      <c r="I2728" s="3">
        <v>56</v>
      </c>
    </row>
    <row r="2729" spans="1:9" ht="30" x14ac:dyDescent="0.25">
      <c r="A2729" s="377"/>
      <c r="B2729" s="379"/>
      <c r="C2729" s="123" t="s">
        <v>1740</v>
      </c>
      <c r="D2729" s="124" t="s">
        <v>1049</v>
      </c>
      <c r="E2729" s="10" t="s">
        <v>14</v>
      </c>
      <c r="F2729" s="10" t="s">
        <v>15</v>
      </c>
      <c r="G2729" s="3">
        <v>1600</v>
      </c>
      <c r="H2729" s="3">
        <v>64000</v>
      </c>
      <c r="I2729" s="3">
        <v>40</v>
      </c>
    </row>
    <row r="2730" spans="1:9" ht="30" x14ac:dyDescent="0.25">
      <c r="A2730" s="377"/>
      <c r="B2730" s="379"/>
      <c r="C2730" s="153" t="s">
        <v>1741</v>
      </c>
      <c r="D2730" s="124" t="s">
        <v>1049</v>
      </c>
      <c r="E2730" s="10" t="s">
        <v>14</v>
      </c>
      <c r="F2730" s="10" t="s">
        <v>15</v>
      </c>
      <c r="G2730" s="3">
        <v>6000</v>
      </c>
      <c r="H2730" s="3">
        <v>78000</v>
      </c>
      <c r="I2730" s="3">
        <v>13</v>
      </c>
    </row>
    <row r="2731" spans="1:9" x14ac:dyDescent="0.25">
      <c r="A2731" s="377"/>
      <c r="B2731" s="379"/>
      <c r="C2731" s="153" t="s">
        <v>1742</v>
      </c>
      <c r="D2731" s="124" t="s">
        <v>1743</v>
      </c>
      <c r="E2731" s="10" t="s">
        <v>14</v>
      </c>
      <c r="F2731" s="10" t="s">
        <v>15</v>
      </c>
      <c r="G2731" s="3">
        <v>4000</v>
      </c>
      <c r="H2731" s="3">
        <v>80000</v>
      </c>
      <c r="I2731" s="3">
        <v>20</v>
      </c>
    </row>
    <row r="2732" spans="1:9" x14ac:dyDescent="0.25">
      <c r="A2732" s="377"/>
      <c r="B2732" s="379"/>
      <c r="C2732" s="153" t="s">
        <v>1744</v>
      </c>
      <c r="D2732" s="124" t="s">
        <v>13</v>
      </c>
      <c r="E2732" s="10" t="s">
        <v>14</v>
      </c>
      <c r="F2732" s="10" t="s">
        <v>15</v>
      </c>
      <c r="G2732" s="3">
        <v>4000</v>
      </c>
      <c r="H2732" s="3">
        <v>100000</v>
      </c>
      <c r="I2732" s="3">
        <v>25</v>
      </c>
    </row>
    <row r="2733" spans="1:9" x14ac:dyDescent="0.25">
      <c r="A2733" s="377"/>
      <c r="B2733" s="379"/>
      <c r="C2733" s="123" t="s">
        <v>1745</v>
      </c>
      <c r="D2733" s="124" t="s">
        <v>313</v>
      </c>
      <c r="E2733" s="10" t="s">
        <v>14</v>
      </c>
      <c r="F2733" s="10" t="s">
        <v>15</v>
      </c>
      <c r="G2733" s="3">
        <v>50</v>
      </c>
      <c r="H2733" s="3">
        <v>3000</v>
      </c>
      <c r="I2733" s="3">
        <v>60</v>
      </c>
    </row>
    <row r="2734" spans="1:9" x14ac:dyDescent="0.25">
      <c r="A2734" s="377"/>
      <c r="B2734" s="379"/>
      <c r="C2734" s="123" t="s">
        <v>1746</v>
      </c>
      <c r="D2734" s="124" t="s">
        <v>317</v>
      </c>
      <c r="E2734" s="10" t="s">
        <v>14</v>
      </c>
      <c r="F2734" s="10" t="s">
        <v>15</v>
      </c>
      <c r="G2734" s="3">
        <v>200</v>
      </c>
      <c r="H2734" s="3">
        <v>8000</v>
      </c>
      <c r="I2734" s="3">
        <v>40</v>
      </c>
    </row>
    <row r="2735" spans="1:9" x14ac:dyDescent="0.25">
      <c r="A2735" s="377"/>
      <c r="B2735" s="379"/>
      <c r="C2735" s="123" t="s">
        <v>1747</v>
      </c>
      <c r="D2735" s="124" t="s">
        <v>17</v>
      </c>
      <c r="E2735" s="10" t="s">
        <v>14</v>
      </c>
      <c r="F2735" s="10" t="s">
        <v>15</v>
      </c>
      <c r="G2735" s="3">
        <v>50</v>
      </c>
      <c r="H2735" s="3">
        <v>100000</v>
      </c>
      <c r="I2735" s="3">
        <v>2000</v>
      </c>
    </row>
    <row r="2736" spans="1:9" x14ac:dyDescent="0.25">
      <c r="A2736" s="377"/>
      <c r="B2736" s="379"/>
      <c r="C2736" s="123" t="s">
        <v>1748</v>
      </c>
      <c r="D2736" s="124" t="s">
        <v>1749</v>
      </c>
      <c r="E2736" s="10" t="s">
        <v>14</v>
      </c>
      <c r="F2736" s="10" t="s">
        <v>15</v>
      </c>
      <c r="G2736" s="3">
        <v>1000</v>
      </c>
      <c r="H2736" s="3">
        <v>70000</v>
      </c>
      <c r="I2736" s="3">
        <v>70</v>
      </c>
    </row>
    <row r="2737" spans="1:9" x14ac:dyDescent="0.25">
      <c r="A2737" s="377"/>
      <c r="B2737" s="379"/>
      <c r="C2737" s="123" t="s">
        <v>1750</v>
      </c>
      <c r="D2737" s="124" t="s">
        <v>1751</v>
      </c>
      <c r="E2737" s="10" t="s">
        <v>14</v>
      </c>
      <c r="F2737" s="10" t="s">
        <v>15</v>
      </c>
      <c r="G2737" s="3">
        <v>1000</v>
      </c>
      <c r="H2737" s="3">
        <v>200000</v>
      </c>
      <c r="I2737" s="3">
        <v>200</v>
      </c>
    </row>
    <row r="2738" spans="1:9" x14ac:dyDescent="0.25">
      <c r="A2738" s="377"/>
      <c r="B2738" s="379"/>
      <c r="C2738" s="123" t="s">
        <v>1752</v>
      </c>
      <c r="D2738" s="124" t="s">
        <v>21</v>
      </c>
      <c r="E2738" s="10" t="s">
        <v>14</v>
      </c>
      <c r="F2738" s="10" t="s">
        <v>15</v>
      </c>
      <c r="G2738" s="3">
        <v>50</v>
      </c>
      <c r="H2738" s="3">
        <v>15000</v>
      </c>
      <c r="I2738" s="3">
        <v>300</v>
      </c>
    </row>
    <row r="2739" spans="1:9" ht="30" x14ac:dyDescent="0.25">
      <c r="A2739" s="377"/>
      <c r="B2739" s="379"/>
      <c r="C2739" s="153" t="s">
        <v>1753</v>
      </c>
      <c r="D2739" s="124" t="s">
        <v>655</v>
      </c>
      <c r="E2739" s="10" t="s">
        <v>14</v>
      </c>
      <c r="F2739" s="10" t="s">
        <v>15</v>
      </c>
      <c r="G2739" s="3">
        <v>300</v>
      </c>
      <c r="H2739" s="3">
        <v>6000</v>
      </c>
      <c r="I2739" s="3">
        <v>20</v>
      </c>
    </row>
    <row r="2740" spans="1:9" x14ac:dyDescent="0.25">
      <c r="A2740" s="377"/>
      <c r="B2740" s="379"/>
      <c r="C2740" s="153" t="s">
        <v>1754</v>
      </c>
      <c r="D2740" s="124" t="s">
        <v>320</v>
      </c>
      <c r="E2740" s="10" t="s">
        <v>14</v>
      </c>
      <c r="F2740" s="10" t="s">
        <v>15</v>
      </c>
      <c r="G2740" s="3">
        <v>150</v>
      </c>
      <c r="H2740" s="3">
        <v>3900</v>
      </c>
      <c r="I2740" s="3">
        <v>26</v>
      </c>
    </row>
    <row r="2741" spans="1:9" x14ac:dyDescent="0.25">
      <c r="A2741" s="377"/>
      <c r="B2741" s="379"/>
      <c r="C2741" s="123" t="s">
        <v>1755</v>
      </c>
      <c r="D2741" s="124" t="s">
        <v>1057</v>
      </c>
      <c r="E2741" s="10" t="s">
        <v>14</v>
      </c>
      <c r="F2741" s="10" t="s">
        <v>30</v>
      </c>
      <c r="G2741" s="3">
        <v>100</v>
      </c>
      <c r="H2741" s="3">
        <v>3000</v>
      </c>
      <c r="I2741" s="3">
        <v>30</v>
      </c>
    </row>
    <row r="2742" spans="1:9" x14ac:dyDescent="0.25">
      <c r="A2742" s="377"/>
      <c r="B2742" s="379"/>
      <c r="C2742" s="153" t="s">
        <v>1756</v>
      </c>
      <c r="D2742" s="124" t="s">
        <v>1757</v>
      </c>
      <c r="E2742" s="10" t="s">
        <v>14</v>
      </c>
      <c r="F2742" s="10" t="s">
        <v>15</v>
      </c>
      <c r="G2742" s="3">
        <v>8000</v>
      </c>
      <c r="H2742" s="3">
        <v>16000</v>
      </c>
      <c r="I2742" s="3">
        <v>2</v>
      </c>
    </row>
    <row r="2743" spans="1:9" ht="45" x14ac:dyDescent="0.25">
      <c r="A2743" s="377"/>
      <c r="B2743" s="379"/>
      <c r="C2743" s="123" t="s">
        <v>1758</v>
      </c>
      <c r="D2743" s="124" t="s">
        <v>1759</v>
      </c>
      <c r="E2743" s="10" t="s">
        <v>14</v>
      </c>
      <c r="F2743" s="10" t="s">
        <v>15</v>
      </c>
      <c r="G2743" s="3">
        <v>3500</v>
      </c>
      <c r="H2743" s="3">
        <v>56000</v>
      </c>
      <c r="I2743" s="3">
        <v>16</v>
      </c>
    </row>
    <row r="2744" spans="1:9" ht="45" x14ac:dyDescent="0.25">
      <c r="A2744" s="377"/>
      <c r="B2744" s="379"/>
      <c r="C2744" s="153" t="s">
        <v>1760</v>
      </c>
      <c r="D2744" s="124" t="s">
        <v>323</v>
      </c>
      <c r="E2744" s="10" t="s">
        <v>14</v>
      </c>
      <c r="F2744" s="10" t="s">
        <v>15</v>
      </c>
      <c r="G2744" s="3">
        <v>600</v>
      </c>
      <c r="H2744" s="3">
        <v>19800</v>
      </c>
      <c r="I2744" s="3">
        <v>33</v>
      </c>
    </row>
    <row r="2745" spans="1:9" ht="45" x14ac:dyDescent="0.25">
      <c r="A2745" s="377"/>
      <c r="B2745" s="379"/>
      <c r="C2745" s="153" t="s">
        <v>1761</v>
      </c>
      <c r="D2745" s="124" t="s">
        <v>325</v>
      </c>
      <c r="E2745" s="10" t="s">
        <v>14</v>
      </c>
      <c r="F2745" s="10" t="s">
        <v>15</v>
      </c>
      <c r="G2745" s="3">
        <v>100</v>
      </c>
      <c r="H2745" s="3">
        <v>8000</v>
      </c>
      <c r="I2745" s="3">
        <v>80</v>
      </c>
    </row>
    <row r="2746" spans="1:9" ht="30" x14ac:dyDescent="0.25">
      <c r="A2746" s="377"/>
      <c r="B2746" s="379"/>
      <c r="C2746" s="153" t="s">
        <v>1762</v>
      </c>
      <c r="D2746" s="124" t="s">
        <v>1763</v>
      </c>
      <c r="E2746" s="10" t="s">
        <v>14</v>
      </c>
      <c r="F2746" s="10" t="s">
        <v>15</v>
      </c>
      <c r="G2746" s="3">
        <v>1000</v>
      </c>
      <c r="H2746" s="3">
        <v>96000</v>
      </c>
      <c r="I2746" s="3">
        <v>96</v>
      </c>
    </row>
    <row r="2747" spans="1:9" x14ac:dyDescent="0.25">
      <c r="A2747" s="377"/>
      <c r="B2747" s="379"/>
      <c r="C2747" s="123" t="s">
        <v>1764</v>
      </c>
      <c r="D2747" s="124" t="s">
        <v>25</v>
      </c>
      <c r="E2747" s="10" t="s">
        <v>14</v>
      </c>
      <c r="F2747" s="10" t="s">
        <v>15</v>
      </c>
      <c r="G2747" s="3">
        <v>200</v>
      </c>
      <c r="H2747" s="3">
        <v>16000</v>
      </c>
      <c r="I2747" s="3">
        <v>80</v>
      </c>
    </row>
    <row r="2748" spans="1:9" x14ac:dyDescent="0.25">
      <c r="A2748" s="377"/>
      <c r="B2748" s="379"/>
      <c r="C2748" s="123" t="s">
        <v>1765</v>
      </c>
      <c r="D2748" s="124" t="s">
        <v>27</v>
      </c>
      <c r="E2748" s="10" t="s">
        <v>14</v>
      </c>
      <c r="F2748" s="10" t="s">
        <v>15</v>
      </c>
      <c r="G2748" s="3">
        <v>90</v>
      </c>
      <c r="H2748" s="3">
        <v>18000</v>
      </c>
      <c r="I2748" s="3">
        <v>200</v>
      </c>
    </row>
    <row r="2749" spans="1:9" x14ac:dyDescent="0.25">
      <c r="A2749" s="377"/>
      <c r="B2749" s="379"/>
      <c r="C2749" s="153" t="s">
        <v>1766</v>
      </c>
      <c r="D2749" s="124" t="s">
        <v>1767</v>
      </c>
      <c r="E2749" s="10" t="s">
        <v>14</v>
      </c>
      <c r="F2749" s="10" t="s">
        <v>15</v>
      </c>
      <c r="G2749" s="3">
        <v>170</v>
      </c>
      <c r="H2749" s="3">
        <v>22100</v>
      </c>
      <c r="I2749" s="3">
        <v>130</v>
      </c>
    </row>
    <row r="2750" spans="1:9" ht="30" x14ac:dyDescent="0.25">
      <c r="A2750" s="377"/>
      <c r="B2750" s="379"/>
      <c r="C2750" s="153" t="s">
        <v>1768</v>
      </c>
      <c r="D2750" s="124" t="s">
        <v>1769</v>
      </c>
      <c r="E2750" s="10" t="s">
        <v>14</v>
      </c>
      <c r="F2750" s="10" t="s">
        <v>15</v>
      </c>
      <c r="G2750" s="3">
        <v>3300</v>
      </c>
      <c r="H2750" s="3">
        <v>59400</v>
      </c>
      <c r="I2750" s="3">
        <v>18</v>
      </c>
    </row>
    <row r="2751" spans="1:9" x14ac:dyDescent="0.25">
      <c r="A2751" s="377"/>
      <c r="B2751" s="379"/>
      <c r="C2751" s="123" t="s">
        <v>1770</v>
      </c>
      <c r="D2751" s="124" t="s">
        <v>329</v>
      </c>
      <c r="E2751" s="10" t="s">
        <v>14</v>
      </c>
      <c r="F2751" s="10" t="s">
        <v>30</v>
      </c>
      <c r="G2751" s="3">
        <v>120</v>
      </c>
      <c r="H2751" s="3">
        <v>48000</v>
      </c>
      <c r="I2751" s="3">
        <v>400</v>
      </c>
    </row>
    <row r="2752" spans="1:9" x14ac:dyDescent="0.25">
      <c r="A2752" s="377"/>
      <c r="B2752" s="379"/>
      <c r="C2752" s="123" t="s">
        <v>1771</v>
      </c>
      <c r="D2752" s="124" t="s">
        <v>34</v>
      </c>
      <c r="E2752" s="10" t="s">
        <v>14</v>
      </c>
      <c r="F2752" s="10" t="s">
        <v>30</v>
      </c>
      <c r="G2752" s="3">
        <v>160</v>
      </c>
      <c r="H2752" s="3">
        <v>64000</v>
      </c>
      <c r="I2752" s="3">
        <v>400</v>
      </c>
    </row>
    <row r="2753" spans="1:9" x14ac:dyDescent="0.25">
      <c r="A2753" s="377"/>
      <c r="B2753" s="379"/>
      <c r="C2753" s="123" t="s">
        <v>1772</v>
      </c>
      <c r="D2753" s="124" t="s">
        <v>1064</v>
      </c>
      <c r="E2753" s="10" t="s">
        <v>14</v>
      </c>
      <c r="F2753" s="10" t="s">
        <v>30</v>
      </c>
      <c r="G2753" s="3">
        <v>200</v>
      </c>
      <c r="H2753" s="3">
        <v>4000</v>
      </c>
      <c r="I2753" s="3">
        <v>20</v>
      </c>
    </row>
    <row r="2754" spans="1:9" x14ac:dyDescent="0.25">
      <c r="A2754" s="377"/>
      <c r="B2754" s="379"/>
      <c r="C2754" s="123" t="s">
        <v>1773</v>
      </c>
      <c r="D2754" s="124" t="s">
        <v>1774</v>
      </c>
      <c r="E2754" s="10" t="s">
        <v>14</v>
      </c>
      <c r="F2754" s="10" t="s">
        <v>15</v>
      </c>
      <c r="G2754" s="3">
        <v>700</v>
      </c>
      <c r="H2754" s="3">
        <v>49000</v>
      </c>
      <c r="I2754" s="3">
        <v>70</v>
      </c>
    </row>
    <row r="2755" spans="1:9" ht="30" x14ac:dyDescent="0.25">
      <c r="A2755" s="377"/>
      <c r="B2755" s="379"/>
      <c r="C2755" s="123" t="s">
        <v>1775</v>
      </c>
      <c r="D2755" s="124" t="s">
        <v>36</v>
      </c>
      <c r="E2755" s="10" t="s">
        <v>14</v>
      </c>
      <c r="F2755" s="10" t="s">
        <v>15</v>
      </c>
      <c r="G2755" s="3">
        <v>15</v>
      </c>
      <c r="H2755" s="3">
        <v>225000</v>
      </c>
      <c r="I2755" s="3">
        <v>15000</v>
      </c>
    </row>
    <row r="2756" spans="1:9" x14ac:dyDescent="0.25">
      <c r="A2756" s="377"/>
      <c r="B2756" s="379"/>
      <c r="C2756" s="123" t="s">
        <v>1776</v>
      </c>
      <c r="D2756" s="124" t="s">
        <v>38</v>
      </c>
      <c r="E2756" s="10" t="s">
        <v>14</v>
      </c>
      <c r="F2756" s="10" t="s">
        <v>15</v>
      </c>
      <c r="G2756" s="3">
        <v>100</v>
      </c>
      <c r="H2756" s="3">
        <v>20000</v>
      </c>
      <c r="I2756" s="3">
        <v>200</v>
      </c>
    </row>
    <row r="2757" spans="1:9" x14ac:dyDescent="0.25">
      <c r="A2757" s="377"/>
      <c r="B2757" s="379"/>
      <c r="C2757" s="153" t="s">
        <v>1777</v>
      </c>
      <c r="D2757" s="124" t="s">
        <v>40</v>
      </c>
      <c r="E2757" s="10" t="s">
        <v>14</v>
      </c>
      <c r="F2757" s="10" t="s">
        <v>15</v>
      </c>
      <c r="G2757" s="3">
        <v>80</v>
      </c>
      <c r="H2757" s="3">
        <v>20000</v>
      </c>
      <c r="I2757" s="3">
        <v>250</v>
      </c>
    </row>
    <row r="2758" spans="1:9" x14ac:dyDescent="0.25">
      <c r="A2758" s="377"/>
      <c r="B2758" s="379"/>
      <c r="C2758" s="123" t="s">
        <v>1778</v>
      </c>
      <c r="D2758" s="124" t="s">
        <v>42</v>
      </c>
      <c r="E2758" s="10" t="s">
        <v>14</v>
      </c>
      <c r="F2758" s="10" t="s">
        <v>15</v>
      </c>
      <c r="G2758" s="3">
        <v>650</v>
      </c>
      <c r="H2758" s="3">
        <v>162500</v>
      </c>
      <c r="I2758" s="3">
        <v>250</v>
      </c>
    </row>
    <row r="2759" spans="1:9" x14ac:dyDescent="0.25">
      <c r="A2759" s="377"/>
      <c r="B2759" s="379"/>
      <c r="C2759" s="123" t="s">
        <v>1779</v>
      </c>
      <c r="D2759" s="124" t="s">
        <v>1162</v>
      </c>
      <c r="E2759" s="10" t="s">
        <v>14</v>
      </c>
      <c r="F2759" s="10" t="s">
        <v>15</v>
      </c>
      <c r="G2759" s="3">
        <v>400</v>
      </c>
      <c r="H2759" s="3">
        <v>20000</v>
      </c>
      <c r="I2759" s="3">
        <v>50</v>
      </c>
    </row>
    <row r="2760" spans="1:9" x14ac:dyDescent="0.25">
      <c r="A2760" s="377"/>
      <c r="B2760" s="379"/>
      <c r="C2760" s="123" t="s">
        <v>1780</v>
      </c>
      <c r="D2760" s="124" t="s">
        <v>1781</v>
      </c>
      <c r="E2760" s="10" t="s">
        <v>14</v>
      </c>
      <c r="F2760" s="10" t="s">
        <v>15</v>
      </c>
      <c r="G2760" s="3">
        <v>1000</v>
      </c>
      <c r="H2760" s="3">
        <v>50000</v>
      </c>
      <c r="I2760" s="3">
        <v>50</v>
      </c>
    </row>
    <row r="2761" spans="1:9" x14ac:dyDescent="0.25">
      <c r="A2761" s="377"/>
      <c r="B2761" s="379"/>
      <c r="C2761" s="123" t="s">
        <v>1782</v>
      </c>
      <c r="D2761" s="124" t="s">
        <v>44</v>
      </c>
      <c r="E2761" s="10" t="s">
        <v>14</v>
      </c>
      <c r="F2761" s="10" t="s">
        <v>15</v>
      </c>
      <c r="G2761" s="3">
        <v>1300</v>
      </c>
      <c r="H2761" s="3">
        <v>65000</v>
      </c>
      <c r="I2761" s="3">
        <v>50</v>
      </c>
    </row>
    <row r="2762" spans="1:9" x14ac:dyDescent="0.25">
      <c r="A2762" s="377"/>
      <c r="B2762" s="379"/>
      <c r="C2762" s="123" t="s">
        <v>1783</v>
      </c>
      <c r="D2762" s="124" t="s">
        <v>337</v>
      </c>
      <c r="E2762" s="10" t="s">
        <v>14</v>
      </c>
      <c r="F2762" s="10" t="s">
        <v>15</v>
      </c>
      <c r="G2762" s="3">
        <v>2500</v>
      </c>
      <c r="H2762" s="3">
        <v>62500</v>
      </c>
      <c r="I2762" s="3">
        <v>25</v>
      </c>
    </row>
    <row r="2763" spans="1:9" x14ac:dyDescent="0.25">
      <c r="A2763" s="377"/>
      <c r="B2763" s="379"/>
      <c r="C2763" s="153" t="s">
        <v>1784</v>
      </c>
      <c r="D2763" s="124" t="s">
        <v>1785</v>
      </c>
      <c r="E2763" s="10" t="s">
        <v>14</v>
      </c>
      <c r="F2763" s="10" t="s">
        <v>15</v>
      </c>
      <c r="G2763" s="3">
        <v>600</v>
      </c>
      <c r="H2763" s="3">
        <v>24000</v>
      </c>
      <c r="I2763" s="3">
        <v>40</v>
      </c>
    </row>
    <row r="2764" spans="1:9" x14ac:dyDescent="0.25">
      <c r="A2764" s="377"/>
      <c r="B2764" s="379"/>
      <c r="C2764" s="153" t="s">
        <v>1786</v>
      </c>
      <c r="D2764" s="124" t="s">
        <v>48</v>
      </c>
      <c r="E2764" s="10" t="s">
        <v>14</v>
      </c>
      <c r="F2764" s="10" t="s">
        <v>49</v>
      </c>
      <c r="G2764" s="3">
        <v>1200</v>
      </c>
      <c r="H2764" s="3">
        <v>3572400</v>
      </c>
      <c r="I2764" s="3">
        <v>2977</v>
      </c>
    </row>
    <row r="2765" spans="1:9" ht="30" x14ac:dyDescent="0.25">
      <c r="A2765" s="377"/>
      <c r="B2765" s="379"/>
      <c r="C2765" s="123" t="s">
        <v>1787</v>
      </c>
      <c r="D2765" s="124" t="s">
        <v>1788</v>
      </c>
      <c r="E2765" s="10" t="s">
        <v>14</v>
      </c>
      <c r="F2765" s="10" t="s">
        <v>49</v>
      </c>
      <c r="G2765" s="3">
        <v>1500</v>
      </c>
      <c r="H2765" s="3">
        <v>350000</v>
      </c>
      <c r="I2765" s="3">
        <v>250</v>
      </c>
    </row>
    <row r="2766" spans="1:9" x14ac:dyDescent="0.25">
      <c r="A2766" s="377"/>
      <c r="B2766" s="379"/>
      <c r="C2766" s="153" t="s">
        <v>1789</v>
      </c>
      <c r="D2766" s="124" t="s">
        <v>51</v>
      </c>
      <c r="E2766" s="10" t="s">
        <v>14</v>
      </c>
      <c r="F2766" s="10" t="s">
        <v>49</v>
      </c>
      <c r="G2766" s="3">
        <v>1400</v>
      </c>
      <c r="H2766" s="3">
        <v>65800</v>
      </c>
      <c r="I2766" s="3">
        <v>47</v>
      </c>
    </row>
    <row r="2767" spans="1:9" ht="30" x14ac:dyDescent="0.25">
      <c r="A2767" s="377"/>
      <c r="B2767" s="379"/>
      <c r="C2767" s="123" t="s">
        <v>1790</v>
      </c>
      <c r="D2767" s="124" t="s">
        <v>53</v>
      </c>
      <c r="E2767" s="10" t="s">
        <v>14</v>
      </c>
      <c r="F2767" s="10" t="s">
        <v>30</v>
      </c>
      <c r="G2767" s="3">
        <v>150</v>
      </c>
      <c r="H2767" s="3">
        <v>45000</v>
      </c>
      <c r="I2767" s="3">
        <v>300</v>
      </c>
    </row>
    <row r="2768" spans="1:9" x14ac:dyDescent="0.25">
      <c r="A2768" s="377"/>
      <c r="B2768" s="379"/>
      <c r="C2768" s="153" t="s">
        <v>1791</v>
      </c>
      <c r="D2768" s="124" t="s">
        <v>342</v>
      </c>
      <c r="E2768" s="10" t="s">
        <v>14</v>
      </c>
      <c r="F2768" s="10" t="s">
        <v>30</v>
      </c>
      <c r="G2768" s="3">
        <v>900</v>
      </c>
      <c r="H2768" s="3">
        <v>49500</v>
      </c>
      <c r="I2768" s="3">
        <v>55</v>
      </c>
    </row>
    <row r="2769" spans="1:9" ht="30" x14ac:dyDescent="0.25">
      <c r="A2769" s="377"/>
      <c r="B2769" s="379"/>
      <c r="C2769" s="123" t="s">
        <v>1792</v>
      </c>
      <c r="D2769" s="124" t="s">
        <v>1793</v>
      </c>
      <c r="E2769" s="10" t="s">
        <v>14</v>
      </c>
      <c r="F2769" s="10" t="s">
        <v>30</v>
      </c>
      <c r="G2769" s="3">
        <v>900</v>
      </c>
      <c r="H2769" s="3">
        <v>36000</v>
      </c>
      <c r="I2769" s="3">
        <v>40</v>
      </c>
    </row>
    <row r="2770" spans="1:9" ht="30" x14ac:dyDescent="0.25">
      <c r="A2770" s="377"/>
      <c r="B2770" s="379"/>
      <c r="C2770" s="123" t="s">
        <v>1794</v>
      </c>
      <c r="D2770" s="124" t="s">
        <v>343</v>
      </c>
      <c r="E2770" s="10" t="s">
        <v>14</v>
      </c>
      <c r="F2770" s="10" t="s">
        <v>30</v>
      </c>
      <c r="G2770" s="3">
        <v>100</v>
      </c>
      <c r="H2770" s="3">
        <v>10000</v>
      </c>
      <c r="I2770" s="3">
        <v>100</v>
      </c>
    </row>
    <row r="2771" spans="1:9" ht="30" x14ac:dyDescent="0.25">
      <c r="A2771" s="377"/>
      <c r="B2771" s="379"/>
      <c r="C2771" s="123" t="s">
        <v>1795</v>
      </c>
      <c r="D2771" s="124" t="s">
        <v>344</v>
      </c>
      <c r="E2771" s="10" t="s">
        <v>14</v>
      </c>
      <c r="F2771" s="10" t="s">
        <v>30</v>
      </c>
      <c r="G2771" s="3">
        <v>120</v>
      </c>
      <c r="H2771" s="3">
        <v>12000</v>
      </c>
      <c r="I2771" s="3">
        <v>100</v>
      </c>
    </row>
    <row r="2772" spans="1:9" x14ac:dyDescent="0.25">
      <c r="A2772" s="377"/>
      <c r="B2772" s="379"/>
      <c r="C2772" s="123" t="s">
        <v>1796</v>
      </c>
      <c r="D2772" s="124" t="s">
        <v>1797</v>
      </c>
      <c r="E2772" s="10" t="s">
        <v>14</v>
      </c>
      <c r="F2772" s="10" t="s">
        <v>15</v>
      </c>
      <c r="G2772" s="3">
        <v>3000</v>
      </c>
      <c r="H2772" s="3">
        <v>60000</v>
      </c>
      <c r="I2772" s="3">
        <v>20</v>
      </c>
    </row>
    <row r="2773" spans="1:9" x14ac:dyDescent="0.25">
      <c r="A2773" s="377"/>
      <c r="B2773" s="379"/>
      <c r="C2773" s="123" t="s">
        <v>1798</v>
      </c>
      <c r="D2773" s="124" t="s">
        <v>1799</v>
      </c>
      <c r="E2773" s="10" t="s">
        <v>14</v>
      </c>
      <c r="F2773" s="10" t="s">
        <v>15</v>
      </c>
      <c r="G2773" s="3">
        <v>3500</v>
      </c>
      <c r="H2773" s="3">
        <v>70000</v>
      </c>
      <c r="I2773" s="3">
        <v>20</v>
      </c>
    </row>
    <row r="2774" spans="1:9" ht="30" x14ac:dyDescent="0.25">
      <c r="A2774" s="377"/>
      <c r="B2774" s="379"/>
      <c r="C2774" s="123" t="s">
        <v>1800</v>
      </c>
      <c r="D2774" s="124" t="s">
        <v>346</v>
      </c>
      <c r="E2774" s="10" t="s">
        <v>14</v>
      </c>
      <c r="F2774" s="10" t="s">
        <v>15</v>
      </c>
      <c r="G2774" s="3">
        <v>120</v>
      </c>
      <c r="H2774" s="3">
        <v>9960</v>
      </c>
      <c r="I2774" s="3">
        <v>83</v>
      </c>
    </row>
    <row r="2775" spans="1:9" x14ac:dyDescent="0.25">
      <c r="A2775" s="377"/>
      <c r="B2775" s="379"/>
      <c r="C2775" s="123" t="s">
        <v>1801</v>
      </c>
      <c r="D2775" s="124" t="s">
        <v>348</v>
      </c>
      <c r="E2775" s="10" t="s">
        <v>14</v>
      </c>
      <c r="F2775" s="10" t="s">
        <v>15</v>
      </c>
      <c r="G2775" s="3">
        <v>300</v>
      </c>
      <c r="H2775" s="3">
        <v>24000</v>
      </c>
      <c r="I2775" s="3">
        <v>80</v>
      </c>
    </row>
    <row r="2776" spans="1:9" x14ac:dyDescent="0.25">
      <c r="A2776" s="377"/>
      <c r="B2776" s="379"/>
      <c r="C2776" s="153" t="s">
        <v>1802</v>
      </c>
      <c r="D2776" s="124" t="s">
        <v>1803</v>
      </c>
      <c r="E2776" s="10" t="s">
        <v>14</v>
      </c>
      <c r="F2776" s="10" t="s">
        <v>30</v>
      </c>
      <c r="G2776" s="3">
        <v>4000</v>
      </c>
      <c r="H2776" s="3">
        <v>240000</v>
      </c>
      <c r="I2776" s="3">
        <v>60</v>
      </c>
    </row>
    <row r="2777" spans="1:9" x14ac:dyDescent="0.25">
      <c r="A2777" s="377"/>
      <c r="B2777" s="379"/>
      <c r="C2777" s="123" t="s">
        <v>1804</v>
      </c>
      <c r="D2777" s="124" t="s">
        <v>59</v>
      </c>
      <c r="E2777" s="10" t="s">
        <v>14</v>
      </c>
      <c r="F2777" s="10" t="s">
        <v>30</v>
      </c>
      <c r="G2777" s="3">
        <v>150</v>
      </c>
      <c r="H2777" s="3">
        <v>34500</v>
      </c>
      <c r="I2777" s="3">
        <v>230</v>
      </c>
    </row>
    <row r="2778" spans="1:9" x14ac:dyDescent="0.25">
      <c r="A2778" s="377"/>
      <c r="B2778" s="379"/>
      <c r="C2778" s="153" t="s">
        <v>1805</v>
      </c>
      <c r="D2778" s="124" t="s">
        <v>352</v>
      </c>
      <c r="E2778" s="10" t="s">
        <v>14</v>
      </c>
      <c r="F2778" s="10" t="s">
        <v>30</v>
      </c>
      <c r="G2778" s="3">
        <v>250</v>
      </c>
      <c r="H2778" s="3">
        <v>15000</v>
      </c>
      <c r="I2778" s="3">
        <v>60</v>
      </c>
    </row>
    <row r="2779" spans="1:9" x14ac:dyDescent="0.25">
      <c r="A2779" s="377"/>
      <c r="B2779" s="379"/>
      <c r="C2779" s="123" t="s">
        <v>1806</v>
      </c>
      <c r="D2779" s="124" t="s">
        <v>354</v>
      </c>
      <c r="E2779" s="10" t="s">
        <v>14</v>
      </c>
      <c r="F2779" s="10" t="s">
        <v>30</v>
      </c>
      <c r="G2779" s="3">
        <v>30</v>
      </c>
      <c r="H2779" s="3">
        <v>7200</v>
      </c>
      <c r="I2779" s="3">
        <v>240</v>
      </c>
    </row>
    <row r="2780" spans="1:9" x14ac:dyDescent="0.25">
      <c r="A2780" s="377"/>
      <c r="B2780" s="379"/>
      <c r="C2780" s="123" t="s">
        <v>1807</v>
      </c>
      <c r="D2780" s="124" t="s">
        <v>61</v>
      </c>
      <c r="E2780" s="10" t="s">
        <v>14</v>
      </c>
      <c r="F2780" s="10" t="s">
        <v>30</v>
      </c>
      <c r="G2780" s="3">
        <v>40</v>
      </c>
      <c r="H2780" s="3">
        <v>9600</v>
      </c>
      <c r="I2780" s="3">
        <v>240</v>
      </c>
    </row>
    <row r="2781" spans="1:9" x14ac:dyDescent="0.25">
      <c r="A2781" s="377"/>
      <c r="B2781" s="379"/>
      <c r="C2781" s="123" t="s">
        <v>1808</v>
      </c>
      <c r="D2781" s="124" t="s">
        <v>63</v>
      </c>
      <c r="E2781" s="10" t="s">
        <v>14</v>
      </c>
      <c r="F2781" s="10" t="s">
        <v>15</v>
      </c>
      <c r="G2781" s="3">
        <v>50</v>
      </c>
      <c r="H2781" s="3">
        <v>6000</v>
      </c>
      <c r="I2781" s="3">
        <v>120</v>
      </c>
    </row>
    <row r="2782" spans="1:9" x14ac:dyDescent="0.25">
      <c r="A2782" s="377"/>
      <c r="B2782" s="379"/>
      <c r="C2782" s="123" t="s">
        <v>1809</v>
      </c>
      <c r="D2782" s="124" t="s">
        <v>1810</v>
      </c>
      <c r="E2782" s="10" t="s">
        <v>14</v>
      </c>
      <c r="F2782" s="10" t="s">
        <v>15</v>
      </c>
      <c r="G2782" s="3">
        <v>130</v>
      </c>
      <c r="H2782" s="3">
        <v>6500</v>
      </c>
      <c r="I2782" s="3">
        <v>50</v>
      </c>
    </row>
    <row r="2783" spans="1:9" x14ac:dyDescent="0.25">
      <c r="A2783" s="377"/>
      <c r="B2783" s="379"/>
      <c r="C2783" s="123" t="s">
        <v>1811</v>
      </c>
      <c r="D2783" s="124" t="s">
        <v>1812</v>
      </c>
      <c r="E2783" s="10" t="s">
        <v>14</v>
      </c>
      <c r="F2783" s="10" t="s">
        <v>15</v>
      </c>
      <c r="G2783" s="3">
        <v>4000</v>
      </c>
      <c r="H2783" s="3">
        <v>240000</v>
      </c>
      <c r="I2783" s="3">
        <v>60</v>
      </c>
    </row>
    <row r="2784" spans="1:9" x14ac:dyDescent="0.25">
      <c r="A2784" s="377"/>
      <c r="B2784" s="379"/>
      <c r="C2784" s="123" t="s">
        <v>1813</v>
      </c>
      <c r="D2784" s="124" t="s">
        <v>1814</v>
      </c>
      <c r="E2784" s="10" t="s">
        <v>14</v>
      </c>
      <c r="F2784" s="10" t="s">
        <v>15</v>
      </c>
      <c r="G2784" s="3">
        <v>4000</v>
      </c>
      <c r="H2784" s="3">
        <v>160000</v>
      </c>
      <c r="I2784" s="3">
        <v>40</v>
      </c>
    </row>
    <row r="2785" spans="1:9" x14ac:dyDescent="0.25">
      <c r="A2785" s="377"/>
      <c r="B2785" s="379"/>
      <c r="C2785" s="123" t="s">
        <v>1815</v>
      </c>
      <c r="D2785" s="124" t="s">
        <v>1816</v>
      </c>
      <c r="E2785" s="10" t="s">
        <v>14</v>
      </c>
      <c r="F2785" s="10" t="s">
        <v>15</v>
      </c>
      <c r="G2785" s="3">
        <v>4000</v>
      </c>
      <c r="H2785" s="3">
        <v>360000</v>
      </c>
      <c r="I2785" s="3">
        <v>90</v>
      </c>
    </row>
    <row r="2786" spans="1:9" x14ac:dyDescent="0.25">
      <c r="A2786" s="377"/>
      <c r="B2786" s="379"/>
      <c r="C2786" s="123" t="s">
        <v>1817</v>
      </c>
      <c r="D2786" s="124" t="s">
        <v>1818</v>
      </c>
      <c r="E2786" s="10" t="s">
        <v>14</v>
      </c>
      <c r="F2786" s="10" t="s">
        <v>15</v>
      </c>
      <c r="G2786" s="3">
        <v>4000</v>
      </c>
      <c r="H2786" s="3">
        <v>180000</v>
      </c>
      <c r="I2786" s="3">
        <v>45</v>
      </c>
    </row>
    <row r="2787" spans="1:9" x14ac:dyDescent="0.25">
      <c r="A2787" s="377"/>
      <c r="B2787" s="379"/>
      <c r="C2787" s="123" t="s">
        <v>1819</v>
      </c>
      <c r="D2787" s="124" t="s">
        <v>1820</v>
      </c>
      <c r="E2787" s="10" t="s">
        <v>14</v>
      </c>
      <c r="F2787" s="10" t="s">
        <v>15</v>
      </c>
      <c r="G2787" s="3">
        <v>4000</v>
      </c>
      <c r="H2787" s="3">
        <v>180000</v>
      </c>
      <c r="I2787" s="3">
        <v>45</v>
      </c>
    </row>
    <row r="2788" spans="1:9" x14ac:dyDescent="0.25">
      <c r="A2788" s="377"/>
      <c r="B2788" s="379"/>
      <c r="C2788" s="123" t="s">
        <v>1821</v>
      </c>
      <c r="D2788" s="124" t="s">
        <v>1822</v>
      </c>
      <c r="E2788" s="10" t="s">
        <v>14</v>
      </c>
      <c r="F2788" s="10" t="s">
        <v>15</v>
      </c>
      <c r="G2788" s="3">
        <v>7000</v>
      </c>
      <c r="H2788" s="3">
        <v>140000</v>
      </c>
      <c r="I2788" s="3">
        <v>20</v>
      </c>
    </row>
    <row r="2789" spans="1:9" x14ac:dyDescent="0.25">
      <c r="A2789" s="377"/>
      <c r="B2789" s="379"/>
      <c r="C2789" s="123" t="s">
        <v>1823</v>
      </c>
      <c r="D2789" s="124" t="s">
        <v>1824</v>
      </c>
      <c r="E2789" s="10" t="s">
        <v>14</v>
      </c>
      <c r="F2789" s="10" t="s">
        <v>15</v>
      </c>
      <c r="G2789" s="3">
        <v>7000</v>
      </c>
      <c r="H2789" s="3">
        <v>70000</v>
      </c>
      <c r="I2789" s="3">
        <v>10</v>
      </c>
    </row>
    <row r="2790" spans="1:9" x14ac:dyDescent="0.25">
      <c r="A2790" s="377"/>
      <c r="B2790" s="379"/>
      <c r="C2790" s="123" t="s">
        <v>1825</v>
      </c>
      <c r="D2790" s="124" t="s">
        <v>1826</v>
      </c>
      <c r="E2790" s="10" t="s">
        <v>14</v>
      </c>
      <c r="F2790" s="10" t="s">
        <v>15</v>
      </c>
      <c r="G2790" s="3">
        <v>4000</v>
      </c>
      <c r="H2790" s="3">
        <v>120000</v>
      </c>
      <c r="I2790" s="3">
        <v>30</v>
      </c>
    </row>
    <row r="2791" spans="1:9" x14ac:dyDescent="0.25">
      <c r="A2791" s="377"/>
      <c r="B2791" s="379"/>
      <c r="C2791" s="123" t="s">
        <v>1827</v>
      </c>
      <c r="D2791" s="124" t="s">
        <v>1828</v>
      </c>
      <c r="E2791" s="10" t="s">
        <v>14</v>
      </c>
      <c r="F2791" s="10" t="s">
        <v>15</v>
      </c>
      <c r="G2791" s="3">
        <v>27000</v>
      </c>
      <c r="H2791" s="3">
        <v>810000</v>
      </c>
      <c r="I2791" s="3">
        <v>30</v>
      </c>
    </row>
    <row r="2792" spans="1:9" x14ac:dyDescent="0.25">
      <c r="A2792" s="377"/>
      <c r="B2792" s="379"/>
      <c r="C2792" s="123" t="s">
        <v>1829</v>
      </c>
      <c r="D2792" s="124" t="s">
        <v>1830</v>
      </c>
      <c r="E2792" s="10" t="s">
        <v>14</v>
      </c>
      <c r="F2792" s="10" t="s">
        <v>15</v>
      </c>
      <c r="G2792" s="3">
        <v>5500</v>
      </c>
      <c r="H2792" s="3">
        <v>33000</v>
      </c>
      <c r="I2792" s="3">
        <v>6</v>
      </c>
    </row>
    <row r="2793" spans="1:9" s="8" customFormat="1" x14ac:dyDescent="0.25">
      <c r="A2793" s="377"/>
      <c r="B2793" s="379">
        <v>4264</v>
      </c>
      <c r="C2793" s="128" t="s">
        <v>64</v>
      </c>
      <c r="D2793" s="133" t="s">
        <v>65</v>
      </c>
      <c r="E2793" s="6" t="s">
        <v>149</v>
      </c>
      <c r="F2793" s="6" t="s">
        <v>66</v>
      </c>
      <c r="G2793" s="7">
        <v>470</v>
      </c>
      <c r="H2793" s="7">
        <v>16572200</v>
      </c>
      <c r="I2793" s="7">
        <v>35260</v>
      </c>
    </row>
    <row r="2794" spans="1:9" ht="30" x14ac:dyDescent="0.25">
      <c r="A2794" s="377"/>
      <c r="B2794" s="379"/>
      <c r="C2794" s="123" t="s">
        <v>1831</v>
      </c>
      <c r="D2794" s="124" t="s">
        <v>1832</v>
      </c>
      <c r="E2794" s="10" t="s">
        <v>14</v>
      </c>
      <c r="F2794" s="10" t="s">
        <v>15</v>
      </c>
      <c r="G2794" s="3">
        <v>55000</v>
      </c>
      <c r="H2794" s="3">
        <v>220000</v>
      </c>
      <c r="I2794" s="3">
        <v>4</v>
      </c>
    </row>
    <row r="2795" spans="1:9" ht="30" x14ac:dyDescent="0.25">
      <c r="A2795" s="377"/>
      <c r="B2795" s="379"/>
      <c r="C2795" s="123" t="s">
        <v>1833</v>
      </c>
      <c r="D2795" s="124" t="s">
        <v>1834</v>
      </c>
      <c r="E2795" s="10" t="s">
        <v>14</v>
      </c>
      <c r="F2795" s="10" t="s">
        <v>15</v>
      </c>
      <c r="G2795" s="3">
        <v>30000</v>
      </c>
      <c r="H2795" s="3">
        <v>120000</v>
      </c>
      <c r="I2795" s="3">
        <v>4</v>
      </c>
    </row>
    <row r="2796" spans="1:9" ht="30" x14ac:dyDescent="0.25">
      <c r="A2796" s="377"/>
      <c r="B2796" s="379"/>
      <c r="C2796" s="123" t="s">
        <v>1835</v>
      </c>
      <c r="D2796" s="124" t="s">
        <v>1836</v>
      </c>
      <c r="E2796" s="10" t="s">
        <v>14</v>
      </c>
      <c r="F2796" s="10" t="s">
        <v>15</v>
      </c>
      <c r="G2796" s="3">
        <v>20000</v>
      </c>
      <c r="H2796" s="3">
        <v>80000</v>
      </c>
      <c r="I2796" s="3">
        <v>4</v>
      </c>
    </row>
    <row r="2797" spans="1:9" x14ac:dyDescent="0.25">
      <c r="A2797" s="377"/>
      <c r="B2797" s="379">
        <v>4267</v>
      </c>
      <c r="C2797" s="123" t="s">
        <v>1837</v>
      </c>
      <c r="D2797" s="124" t="s">
        <v>1838</v>
      </c>
      <c r="E2797" s="10" t="s">
        <v>14</v>
      </c>
      <c r="F2797" s="10" t="s">
        <v>366</v>
      </c>
      <c r="G2797" s="3">
        <v>350</v>
      </c>
      <c r="H2797" s="3">
        <v>17500</v>
      </c>
      <c r="I2797" s="3">
        <v>50</v>
      </c>
    </row>
    <row r="2798" spans="1:9" x14ac:dyDescent="0.25">
      <c r="A2798" s="377"/>
      <c r="B2798" s="379"/>
      <c r="C2798" s="123" t="s">
        <v>1839</v>
      </c>
      <c r="D2798" s="124" t="s">
        <v>1840</v>
      </c>
      <c r="E2798" s="10" t="s">
        <v>14</v>
      </c>
      <c r="F2798" s="10" t="s">
        <v>366</v>
      </c>
      <c r="G2798" s="3">
        <v>200</v>
      </c>
      <c r="H2798" s="3">
        <v>16000</v>
      </c>
      <c r="I2798" s="3">
        <v>80</v>
      </c>
    </row>
    <row r="2799" spans="1:9" ht="30" x14ac:dyDescent="0.25">
      <c r="A2799" s="377"/>
      <c r="B2799" s="379"/>
      <c r="C2799" s="123" t="s">
        <v>1841</v>
      </c>
      <c r="D2799" s="124" t="s">
        <v>1842</v>
      </c>
      <c r="E2799" s="10" t="s">
        <v>14</v>
      </c>
      <c r="F2799" s="10" t="s">
        <v>15</v>
      </c>
      <c r="G2799" s="3">
        <v>20</v>
      </c>
      <c r="H2799" s="3">
        <v>40000</v>
      </c>
      <c r="I2799" s="3">
        <v>2000</v>
      </c>
    </row>
    <row r="2800" spans="1:9" ht="30" x14ac:dyDescent="0.25">
      <c r="A2800" s="377"/>
      <c r="B2800" s="379"/>
      <c r="C2800" s="123" t="s">
        <v>1843</v>
      </c>
      <c r="D2800" s="124" t="s">
        <v>1844</v>
      </c>
      <c r="E2800" s="10" t="s">
        <v>14</v>
      </c>
      <c r="F2800" s="10" t="s">
        <v>15</v>
      </c>
      <c r="G2800" s="3">
        <v>50</v>
      </c>
      <c r="H2800" s="3">
        <v>125000</v>
      </c>
      <c r="I2800" s="3">
        <v>2500</v>
      </c>
    </row>
    <row r="2801" spans="1:9" x14ac:dyDescent="0.25">
      <c r="A2801" s="377"/>
      <c r="B2801" s="379"/>
      <c r="C2801" s="123" t="s">
        <v>1845</v>
      </c>
      <c r="D2801" s="124" t="s">
        <v>1846</v>
      </c>
      <c r="E2801" s="10" t="s">
        <v>14</v>
      </c>
      <c r="F2801" s="10" t="s">
        <v>49</v>
      </c>
      <c r="G2801" s="3">
        <v>120</v>
      </c>
      <c r="H2801" s="3">
        <v>19200</v>
      </c>
      <c r="I2801" s="3">
        <v>160</v>
      </c>
    </row>
    <row r="2802" spans="1:9" x14ac:dyDescent="0.25">
      <c r="A2802" s="377"/>
      <c r="B2802" s="379"/>
      <c r="C2802" s="123" t="s">
        <v>1847</v>
      </c>
      <c r="D2802" s="124" t="s">
        <v>371</v>
      </c>
      <c r="E2802" s="10" t="s">
        <v>14</v>
      </c>
      <c r="F2802" s="10" t="s">
        <v>49</v>
      </c>
      <c r="G2802" s="3">
        <v>1350</v>
      </c>
      <c r="H2802" s="3">
        <v>13500</v>
      </c>
      <c r="I2802" s="3">
        <v>10</v>
      </c>
    </row>
    <row r="2803" spans="1:9" x14ac:dyDescent="0.25">
      <c r="A2803" s="377"/>
      <c r="B2803" s="379"/>
      <c r="C2803" s="123" t="s">
        <v>1848</v>
      </c>
      <c r="D2803" s="124" t="s">
        <v>1186</v>
      </c>
      <c r="E2803" s="10" t="s">
        <v>14</v>
      </c>
      <c r="F2803" s="10" t="s">
        <v>15</v>
      </c>
      <c r="G2803" s="3">
        <v>1800</v>
      </c>
      <c r="H2803" s="3">
        <v>9000</v>
      </c>
      <c r="I2803" s="3">
        <v>5</v>
      </c>
    </row>
    <row r="2804" spans="1:9" x14ac:dyDescent="0.25">
      <c r="A2804" s="377"/>
      <c r="B2804" s="379"/>
      <c r="C2804" s="123" t="s">
        <v>1849</v>
      </c>
      <c r="D2804" s="124" t="s">
        <v>1850</v>
      </c>
      <c r="E2804" s="10" t="s">
        <v>14</v>
      </c>
      <c r="F2804" s="10" t="s">
        <v>15</v>
      </c>
      <c r="G2804" s="3">
        <v>500</v>
      </c>
      <c r="H2804" s="3">
        <v>10000</v>
      </c>
      <c r="I2804" s="3">
        <v>20</v>
      </c>
    </row>
    <row r="2805" spans="1:9" x14ac:dyDescent="0.25">
      <c r="A2805" s="377"/>
      <c r="B2805" s="379"/>
      <c r="C2805" s="123" t="s">
        <v>1851</v>
      </c>
      <c r="D2805" s="124" t="s">
        <v>1852</v>
      </c>
      <c r="E2805" s="10" t="s">
        <v>14</v>
      </c>
      <c r="F2805" s="10" t="s">
        <v>15</v>
      </c>
      <c r="G2805" s="3">
        <v>650</v>
      </c>
      <c r="H2805" s="3">
        <v>26000</v>
      </c>
      <c r="I2805" s="3">
        <v>40</v>
      </c>
    </row>
    <row r="2806" spans="1:9" ht="30" x14ac:dyDescent="0.25">
      <c r="A2806" s="377"/>
      <c r="B2806" s="379"/>
      <c r="C2806" s="123" t="s">
        <v>1853</v>
      </c>
      <c r="D2806" s="124" t="s">
        <v>1854</v>
      </c>
      <c r="E2806" s="10" t="s">
        <v>14</v>
      </c>
      <c r="F2806" s="10" t="s">
        <v>15</v>
      </c>
      <c r="G2806" s="3">
        <v>330</v>
      </c>
      <c r="H2806" s="3">
        <v>39600</v>
      </c>
      <c r="I2806" s="3">
        <v>120</v>
      </c>
    </row>
    <row r="2807" spans="1:9" x14ac:dyDescent="0.25">
      <c r="A2807" s="377"/>
      <c r="B2807" s="379"/>
      <c r="C2807" s="123" t="s">
        <v>1855</v>
      </c>
      <c r="D2807" s="124" t="s">
        <v>1856</v>
      </c>
      <c r="E2807" s="10" t="s">
        <v>14</v>
      </c>
      <c r="F2807" s="10" t="s">
        <v>15</v>
      </c>
      <c r="G2807" s="3">
        <v>90</v>
      </c>
      <c r="H2807" s="3">
        <v>9000</v>
      </c>
      <c r="I2807" s="3">
        <v>100</v>
      </c>
    </row>
    <row r="2808" spans="1:9" x14ac:dyDescent="0.25">
      <c r="A2808" s="377"/>
      <c r="B2808" s="379"/>
      <c r="C2808" s="123" t="s">
        <v>1857</v>
      </c>
      <c r="D2808" s="124" t="s">
        <v>1858</v>
      </c>
      <c r="E2808" s="10" t="s">
        <v>14</v>
      </c>
      <c r="F2808" s="10" t="s">
        <v>15</v>
      </c>
      <c r="G2808" s="3">
        <v>90</v>
      </c>
      <c r="H2808" s="3">
        <v>9000</v>
      </c>
      <c r="I2808" s="3">
        <v>100</v>
      </c>
    </row>
    <row r="2809" spans="1:9" x14ac:dyDescent="0.25">
      <c r="A2809" s="377"/>
      <c r="B2809" s="379"/>
      <c r="C2809" s="123" t="s">
        <v>1859</v>
      </c>
      <c r="D2809" s="124" t="s">
        <v>72</v>
      </c>
      <c r="E2809" s="10" t="s">
        <v>14</v>
      </c>
      <c r="F2809" s="10" t="s">
        <v>15</v>
      </c>
      <c r="G2809" s="3">
        <v>1800</v>
      </c>
      <c r="H2809" s="3">
        <v>360000</v>
      </c>
      <c r="I2809" s="3">
        <v>200</v>
      </c>
    </row>
    <row r="2810" spans="1:9" x14ac:dyDescent="0.25">
      <c r="A2810" s="377"/>
      <c r="B2810" s="379"/>
      <c r="C2810" s="123" t="s">
        <v>1860</v>
      </c>
      <c r="D2810" s="124" t="s">
        <v>1861</v>
      </c>
      <c r="E2810" s="10" t="s">
        <v>14</v>
      </c>
      <c r="F2810" s="10" t="s">
        <v>15</v>
      </c>
      <c r="G2810" s="3">
        <v>1500</v>
      </c>
      <c r="H2810" s="3">
        <v>45000</v>
      </c>
      <c r="I2810" s="3">
        <v>30</v>
      </c>
    </row>
    <row r="2811" spans="1:9" x14ac:dyDescent="0.25">
      <c r="A2811" s="377"/>
      <c r="B2811" s="379"/>
      <c r="C2811" s="123" t="s">
        <v>1862</v>
      </c>
      <c r="D2811" s="124" t="s">
        <v>1863</v>
      </c>
      <c r="E2811" s="10" t="s">
        <v>14</v>
      </c>
      <c r="F2811" s="10" t="s">
        <v>15</v>
      </c>
      <c r="G2811" s="3">
        <v>2000</v>
      </c>
      <c r="H2811" s="3">
        <v>400000</v>
      </c>
      <c r="I2811" s="3">
        <v>200</v>
      </c>
    </row>
    <row r="2812" spans="1:9" x14ac:dyDescent="0.25">
      <c r="A2812" s="377"/>
      <c r="B2812" s="379"/>
      <c r="C2812" s="123" t="s">
        <v>1864</v>
      </c>
      <c r="D2812" s="124" t="s">
        <v>394</v>
      </c>
      <c r="E2812" s="10" t="s">
        <v>14</v>
      </c>
      <c r="F2812" s="10" t="s">
        <v>15</v>
      </c>
      <c r="G2812" s="3">
        <v>200</v>
      </c>
      <c r="H2812" s="3">
        <v>8000</v>
      </c>
      <c r="I2812" s="3">
        <v>40</v>
      </c>
    </row>
    <row r="2813" spans="1:9" ht="30" x14ac:dyDescent="0.25">
      <c r="A2813" s="377"/>
      <c r="B2813" s="379"/>
      <c r="C2813" s="123" t="s">
        <v>1865</v>
      </c>
      <c r="D2813" s="124" t="s">
        <v>1866</v>
      </c>
      <c r="E2813" s="10" t="s">
        <v>14</v>
      </c>
      <c r="F2813" s="10" t="s">
        <v>15</v>
      </c>
      <c r="G2813" s="3">
        <v>1800</v>
      </c>
      <c r="H2813" s="3">
        <v>36000</v>
      </c>
      <c r="I2813" s="3">
        <v>20</v>
      </c>
    </row>
    <row r="2814" spans="1:9" x14ac:dyDescent="0.25">
      <c r="A2814" s="377"/>
      <c r="B2814" s="379"/>
      <c r="C2814" s="123" t="s">
        <v>1867</v>
      </c>
      <c r="D2814" s="124" t="s">
        <v>1195</v>
      </c>
      <c r="E2814" s="10" t="s">
        <v>14</v>
      </c>
      <c r="F2814" s="10" t="s">
        <v>15</v>
      </c>
      <c r="G2814" s="3">
        <v>500</v>
      </c>
      <c r="H2814" s="3">
        <v>15000</v>
      </c>
      <c r="I2814" s="3">
        <v>30</v>
      </c>
    </row>
    <row r="2815" spans="1:9" x14ac:dyDescent="0.25">
      <c r="A2815" s="377"/>
      <c r="B2815" s="379"/>
      <c r="C2815" s="123" t="s">
        <v>1868</v>
      </c>
      <c r="D2815" s="124" t="s">
        <v>1869</v>
      </c>
      <c r="E2815" s="10" t="s">
        <v>14</v>
      </c>
      <c r="F2815" s="10" t="s">
        <v>15</v>
      </c>
      <c r="G2815" s="3">
        <v>650</v>
      </c>
      <c r="H2815" s="3">
        <v>19500</v>
      </c>
      <c r="I2815" s="3">
        <v>30</v>
      </c>
    </row>
    <row r="2816" spans="1:9" x14ac:dyDescent="0.25">
      <c r="A2816" s="377"/>
      <c r="B2816" s="379"/>
      <c r="C2816" s="123" t="s">
        <v>1870</v>
      </c>
      <c r="D2816" s="124" t="s">
        <v>78</v>
      </c>
      <c r="E2816" s="10" t="s">
        <v>14</v>
      </c>
      <c r="F2816" s="10" t="s">
        <v>15</v>
      </c>
      <c r="G2816" s="3">
        <v>1800</v>
      </c>
      <c r="H2816" s="3">
        <v>90000</v>
      </c>
      <c r="I2816" s="3">
        <v>50</v>
      </c>
    </row>
    <row r="2817" spans="1:9" x14ac:dyDescent="0.25">
      <c r="A2817" s="377"/>
      <c r="B2817" s="379"/>
      <c r="C2817" s="123" t="s">
        <v>1871</v>
      </c>
      <c r="D2817" s="124" t="s">
        <v>698</v>
      </c>
      <c r="E2817" s="10" t="s">
        <v>14</v>
      </c>
      <c r="F2817" s="10" t="s">
        <v>15</v>
      </c>
      <c r="G2817" s="3">
        <v>400</v>
      </c>
      <c r="H2817" s="3">
        <v>16000</v>
      </c>
      <c r="I2817" s="3">
        <v>40</v>
      </c>
    </row>
    <row r="2818" spans="1:9" x14ac:dyDescent="0.25">
      <c r="A2818" s="377"/>
      <c r="B2818" s="379"/>
      <c r="C2818" s="123" t="s">
        <v>1872</v>
      </c>
      <c r="D2818" s="124" t="s">
        <v>82</v>
      </c>
      <c r="E2818" s="10" t="s">
        <v>14</v>
      </c>
      <c r="F2818" s="10" t="s">
        <v>15</v>
      </c>
      <c r="G2818" s="3">
        <v>140</v>
      </c>
      <c r="H2818" s="3">
        <v>56000</v>
      </c>
      <c r="I2818" s="3">
        <v>400</v>
      </c>
    </row>
    <row r="2819" spans="1:9" ht="45" x14ac:dyDescent="0.25">
      <c r="A2819" s="377"/>
      <c r="B2819" s="379"/>
      <c r="C2819" s="123" t="s">
        <v>1873</v>
      </c>
      <c r="D2819" s="124" t="s">
        <v>1874</v>
      </c>
      <c r="E2819" s="10" t="s">
        <v>14</v>
      </c>
      <c r="F2819" s="10" t="s">
        <v>15</v>
      </c>
      <c r="G2819" s="3">
        <v>1300</v>
      </c>
      <c r="H2819" s="3">
        <v>52000</v>
      </c>
      <c r="I2819" s="3">
        <v>40</v>
      </c>
    </row>
    <row r="2820" spans="1:9" ht="45" x14ac:dyDescent="0.25">
      <c r="A2820" s="377"/>
      <c r="B2820" s="379"/>
      <c r="C2820" s="123" t="s">
        <v>1875</v>
      </c>
      <c r="D2820" s="124" t="s">
        <v>1876</v>
      </c>
      <c r="E2820" s="10" t="s">
        <v>14</v>
      </c>
      <c r="F2820" s="10" t="s">
        <v>15</v>
      </c>
      <c r="G2820" s="3">
        <v>3000</v>
      </c>
      <c r="H2820" s="3">
        <v>60000</v>
      </c>
      <c r="I2820" s="3">
        <v>20</v>
      </c>
    </row>
    <row r="2821" spans="1:9" ht="30" x14ac:dyDescent="0.25">
      <c r="A2821" s="377"/>
      <c r="B2821" s="379"/>
      <c r="C2821" s="123" t="s">
        <v>1877</v>
      </c>
      <c r="D2821" s="124" t="s">
        <v>1878</v>
      </c>
      <c r="E2821" s="10" t="s">
        <v>14</v>
      </c>
      <c r="F2821" s="10" t="s">
        <v>15</v>
      </c>
      <c r="G2821" s="3">
        <v>2000</v>
      </c>
      <c r="H2821" s="3">
        <v>42000</v>
      </c>
      <c r="I2821" s="3">
        <v>21</v>
      </c>
    </row>
    <row r="2822" spans="1:9" ht="30" x14ac:dyDescent="0.25">
      <c r="A2822" s="377"/>
      <c r="B2822" s="379"/>
      <c r="C2822" s="123" t="s">
        <v>1879</v>
      </c>
      <c r="D2822" s="124" t="s">
        <v>1880</v>
      </c>
      <c r="E2822" s="10" t="s">
        <v>14</v>
      </c>
      <c r="F2822" s="10" t="s">
        <v>15</v>
      </c>
      <c r="G2822" s="3">
        <v>2600</v>
      </c>
      <c r="H2822" s="3">
        <v>26000</v>
      </c>
      <c r="I2822" s="3">
        <v>10</v>
      </c>
    </row>
    <row r="2823" spans="1:9" x14ac:dyDescent="0.25">
      <c r="A2823" s="377"/>
      <c r="B2823" s="379"/>
      <c r="C2823" s="123" t="s">
        <v>1881</v>
      </c>
      <c r="D2823" s="124" t="s">
        <v>411</v>
      </c>
      <c r="E2823" s="10" t="s">
        <v>14</v>
      </c>
      <c r="F2823" s="10" t="s">
        <v>15</v>
      </c>
      <c r="G2823" s="3">
        <v>700</v>
      </c>
      <c r="H2823" s="3">
        <v>7000</v>
      </c>
      <c r="I2823" s="3">
        <v>10</v>
      </c>
    </row>
    <row r="2824" spans="1:9" x14ac:dyDescent="0.25">
      <c r="A2824" s="377"/>
      <c r="B2824" s="379"/>
      <c r="C2824" s="123" t="s">
        <v>1882</v>
      </c>
      <c r="D2824" s="124" t="s">
        <v>1883</v>
      </c>
      <c r="E2824" s="10" t="s">
        <v>14</v>
      </c>
      <c r="F2824" s="10" t="s">
        <v>15</v>
      </c>
      <c r="G2824" s="3">
        <v>1400</v>
      </c>
      <c r="H2824" s="3">
        <v>35000</v>
      </c>
      <c r="I2824" s="3">
        <v>25</v>
      </c>
    </row>
    <row r="2825" spans="1:9" x14ac:dyDescent="0.25">
      <c r="A2825" s="377"/>
      <c r="B2825" s="379"/>
      <c r="C2825" s="123" t="s">
        <v>1884</v>
      </c>
      <c r="D2825" s="124" t="s">
        <v>1204</v>
      </c>
      <c r="E2825" s="10" t="s">
        <v>14</v>
      </c>
      <c r="F2825" s="10" t="s">
        <v>15</v>
      </c>
      <c r="G2825" s="3">
        <v>1800</v>
      </c>
      <c r="H2825" s="3">
        <v>27000</v>
      </c>
      <c r="I2825" s="3">
        <v>15</v>
      </c>
    </row>
    <row r="2826" spans="1:9" x14ac:dyDescent="0.25">
      <c r="A2826" s="377"/>
      <c r="B2826" s="379"/>
      <c r="C2826" s="123" t="s">
        <v>1885</v>
      </c>
      <c r="D2826" s="124" t="s">
        <v>416</v>
      </c>
      <c r="E2826" s="10" t="s">
        <v>14</v>
      </c>
      <c r="F2826" s="10" t="s">
        <v>15</v>
      </c>
      <c r="G2826" s="3">
        <v>150</v>
      </c>
      <c r="H2826" s="3">
        <v>45000</v>
      </c>
      <c r="I2826" s="3">
        <v>300</v>
      </c>
    </row>
    <row r="2827" spans="1:9" x14ac:dyDescent="0.25">
      <c r="A2827" s="377"/>
      <c r="B2827" s="379"/>
      <c r="C2827" s="123" t="s">
        <v>1886</v>
      </c>
      <c r="D2827" s="124" t="s">
        <v>92</v>
      </c>
      <c r="E2827" s="10" t="s">
        <v>14</v>
      </c>
      <c r="F2827" s="10" t="s">
        <v>15</v>
      </c>
      <c r="G2827" s="3">
        <v>600</v>
      </c>
      <c r="H2827" s="3">
        <v>24000</v>
      </c>
      <c r="I2827" s="3">
        <v>40</v>
      </c>
    </row>
    <row r="2828" spans="1:9" x14ac:dyDescent="0.25">
      <c r="A2828" s="377"/>
      <c r="B2828" s="379"/>
      <c r="C2828" s="123" t="s">
        <v>1887</v>
      </c>
      <c r="D2828" s="124" t="s">
        <v>94</v>
      </c>
      <c r="E2828" s="10" t="s">
        <v>14</v>
      </c>
      <c r="F2828" s="10" t="s">
        <v>15</v>
      </c>
      <c r="G2828" s="3">
        <v>650</v>
      </c>
      <c r="H2828" s="3">
        <v>32500</v>
      </c>
      <c r="I2828" s="3">
        <v>50</v>
      </c>
    </row>
    <row r="2829" spans="1:9" x14ac:dyDescent="0.25">
      <c r="A2829" s="377"/>
      <c r="B2829" s="379"/>
      <c r="C2829" s="123" t="s">
        <v>1888</v>
      </c>
      <c r="D2829" s="124" t="s">
        <v>1889</v>
      </c>
      <c r="E2829" s="10" t="s">
        <v>14</v>
      </c>
      <c r="F2829" s="10" t="s">
        <v>15</v>
      </c>
      <c r="G2829" s="3">
        <v>1000</v>
      </c>
      <c r="H2829" s="3">
        <v>130000</v>
      </c>
      <c r="I2829" s="3">
        <v>130</v>
      </c>
    </row>
    <row r="2830" spans="1:9" ht="30" x14ac:dyDescent="0.25">
      <c r="A2830" s="377"/>
      <c r="B2830" s="379"/>
      <c r="C2830" s="123" t="s">
        <v>1890</v>
      </c>
      <c r="D2830" s="124" t="s">
        <v>1891</v>
      </c>
      <c r="E2830" s="10" t="s">
        <v>14</v>
      </c>
      <c r="F2830" s="10" t="s">
        <v>15</v>
      </c>
      <c r="G2830" s="3">
        <v>1200</v>
      </c>
      <c r="H2830" s="3">
        <v>84000</v>
      </c>
      <c r="I2830" s="3">
        <v>70</v>
      </c>
    </row>
    <row r="2831" spans="1:9" ht="45" x14ac:dyDescent="0.25">
      <c r="A2831" s="377"/>
      <c r="B2831" s="379"/>
      <c r="C2831" s="123" t="s">
        <v>1892</v>
      </c>
      <c r="D2831" s="124" t="s">
        <v>1893</v>
      </c>
      <c r="E2831" s="10" t="s">
        <v>14</v>
      </c>
      <c r="F2831" s="10" t="s">
        <v>49</v>
      </c>
      <c r="G2831" s="3">
        <v>750</v>
      </c>
      <c r="H2831" s="3">
        <v>60000</v>
      </c>
      <c r="I2831" s="3">
        <v>80</v>
      </c>
    </row>
    <row r="2832" spans="1:9" x14ac:dyDescent="0.25">
      <c r="A2832" s="377"/>
      <c r="B2832" s="379"/>
      <c r="C2832" s="123" t="s">
        <v>1894</v>
      </c>
      <c r="D2832" s="124" t="s">
        <v>1895</v>
      </c>
      <c r="E2832" s="10" t="s">
        <v>14</v>
      </c>
      <c r="F2832" s="10" t="s">
        <v>15</v>
      </c>
      <c r="G2832" s="3">
        <v>400</v>
      </c>
      <c r="H2832" s="3">
        <v>40000</v>
      </c>
      <c r="I2832" s="3">
        <v>100</v>
      </c>
    </row>
    <row r="2833" spans="1:9" x14ac:dyDescent="0.25">
      <c r="A2833" s="377"/>
      <c r="B2833" s="379"/>
      <c r="C2833" s="123" t="s">
        <v>1896</v>
      </c>
      <c r="D2833" s="124" t="s">
        <v>1897</v>
      </c>
      <c r="E2833" s="10" t="s">
        <v>14</v>
      </c>
      <c r="F2833" s="10" t="s">
        <v>66</v>
      </c>
      <c r="G2833" s="3">
        <v>250</v>
      </c>
      <c r="H2833" s="3">
        <v>57500</v>
      </c>
      <c r="I2833" s="3">
        <v>230</v>
      </c>
    </row>
    <row r="2834" spans="1:9" ht="30" x14ac:dyDescent="0.25">
      <c r="A2834" s="377"/>
      <c r="B2834" s="379"/>
      <c r="C2834" s="123" t="s">
        <v>1898</v>
      </c>
      <c r="D2834" s="124" t="s">
        <v>1899</v>
      </c>
      <c r="E2834" s="10" t="s">
        <v>14</v>
      </c>
      <c r="F2834" s="10" t="s">
        <v>15</v>
      </c>
      <c r="G2834" s="3">
        <v>400</v>
      </c>
      <c r="H2834" s="3">
        <v>60000</v>
      </c>
      <c r="I2834" s="3">
        <v>150</v>
      </c>
    </row>
    <row r="2835" spans="1:9" x14ac:dyDescent="0.25">
      <c r="A2835" s="377"/>
      <c r="B2835" s="379"/>
      <c r="C2835" s="123" t="s">
        <v>1900</v>
      </c>
      <c r="D2835" s="124" t="s">
        <v>101</v>
      </c>
      <c r="E2835" s="10" t="s">
        <v>14</v>
      </c>
      <c r="F2835" s="10" t="s">
        <v>66</v>
      </c>
      <c r="G2835" s="3">
        <v>700</v>
      </c>
      <c r="H2835" s="3">
        <v>42000</v>
      </c>
      <c r="I2835" s="3">
        <v>60</v>
      </c>
    </row>
    <row r="2836" spans="1:9" x14ac:dyDescent="0.25">
      <c r="A2836" s="377"/>
      <c r="B2836" s="379"/>
      <c r="C2836" s="123" t="s">
        <v>1901</v>
      </c>
      <c r="D2836" s="124" t="s">
        <v>103</v>
      </c>
      <c r="E2836" s="10" t="s">
        <v>14</v>
      </c>
      <c r="F2836" s="10" t="s">
        <v>66</v>
      </c>
      <c r="G2836" s="3">
        <v>700</v>
      </c>
      <c r="H2836" s="3">
        <v>42000</v>
      </c>
      <c r="I2836" s="3">
        <v>60</v>
      </c>
    </row>
    <row r="2837" spans="1:9" x14ac:dyDescent="0.25">
      <c r="A2837" s="377"/>
      <c r="B2837" s="379"/>
      <c r="C2837" s="123" t="s">
        <v>1902</v>
      </c>
      <c r="D2837" s="124" t="s">
        <v>433</v>
      </c>
      <c r="E2837" s="10" t="s">
        <v>14</v>
      </c>
      <c r="F2837" s="10" t="s">
        <v>15</v>
      </c>
      <c r="G2837" s="3">
        <v>100</v>
      </c>
      <c r="H2837" s="3">
        <v>40000</v>
      </c>
      <c r="I2837" s="3">
        <v>400</v>
      </c>
    </row>
    <row r="2838" spans="1:9" x14ac:dyDescent="0.25">
      <c r="A2838" s="377"/>
      <c r="B2838" s="379"/>
      <c r="C2838" s="123" t="s">
        <v>1903</v>
      </c>
      <c r="D2838" s="124" t="s">
        <v>105</v>
      </c>
      <c r="E2838" s="10" t="s">
        <v>14</v>
      </c>
      <c r="F2838" s="10" t="s">
        <v>15</v>
      </c>
      <c r="G2838" s="3">
        <v>600</v>
      </c>
      <c r="H2838" s="3">
        <v>150000</v>
      </c>
      <c r="I2838" s="3">
        <v>250</v>
      </c>
    </row>
    <row r="2839" spans="1:9" ht="45" x14ac:dyDescent="0.25">
      <c r="A2839" s="377"/>
      <c r="B2839" s="379"/>
      <c r="C2839" s="123" t="s">
        <v>1904</v>
      </c>
      <c r="D2839" s="124" t="s">
        <v>1905</v>
      </c>
      <c r="E2839" s="10" t="s">
        <v>14</v>
      </c>
      <c r="F2839" s="10" t="s">
        <v>15</v>
      </c>
      <c r="G2839" s="3">
        <v>6500</v>
      </c>
      <c r="H2839" s="3">
        <v>78000</v>
      </c>
      <c r="I2839" s="3">
        <v>12</v>
      </c>
    </row>
    <row r="2840" spans="1:9" ht="30" x14ac:dyDescent="0.25">
      <c r="A2840" s="377"/>
      <c r="B2840" s="379"/>
      <c r="C2840" s="123" t="s">
        <v>1906</v>
      </c>
      <c r="D2840" s="124" t="s">
        <v>1907</v>
      </c>
      <c r="E2840" s="10" t="s">
        <v>14</v>
      </c>
      <c r="F2840" s="10" t="s">
        <v>15</v>
      </c>
      <c r="G2840" s="3">
        <v>1200</v>
      </c>
      <c r="H2840" s="3">
        <v>8400</v>
      </c>
      <c r="I2840" s="3">
        <v>7</v>
      </c>
    </row>
    <row r="2841" spans="1:9" x14ac:dyDescent="0.25">
      <c r="A2841" s="377"/>
      <c r="B2841" s="379"/>
      <c r="C2841" s="123" t="s">
        <v>1908</v>
      </c>
      <c r="D2841" s="124" t="s">
        <v>107</v>
      </c>
      <c r="E2841" s="10" t="s">
        <v>14</v>
      </c>
      <c r="F2841" s="10" t="s">
        <v>15</v>
      </c>
      <c r="G2841" s="3">
        <v>950</v>
      </c>
      <c r="H2841" s="3">
        <v>95000</v>
      </c>
      <c r="I2841" s="3">
        <v>100</v>
      </c>
    </row>
    <row r="2842" spans="1:9" ht="30" x14ac:dyDescent="0.25">
      <c r="A2842" s="377"/>
      <c r="B2842" s="379"/>
      <c r="C2842" s="123" t="s">
        <v>1909</v>
      </c>
      <c r="D2842" s="124" t="s">
        <v>109</v>
      </c>
      <c r="E2842" s="10" t="s">
        <v>14</v>
      </c>
      <c r="F2842" s="10" t="s">
        <v>15</v>
      </c>
      <c r="G2842" s="3">
        <v>3000</v>
      </c>
      <c r="H2842" s="3">
        <v>42000</v>
      </c>
      <c r="I2842" s="3">
        <v>14</v>
      </c>
    </row>
    <row r="2843" spans="1:9" x14ac:dyDescent="0.25">
      <c r="A2843" s="377"/>
      <c r="B2843" s="379"/>
      <c r="C2843" s="123" t="s">
        <v>1910</v>
      </c>
      <c r="D2843" s="124" t="s">
        <v>1911</v>
      </c>
      <c r="E2843" s="10" t="s">
        <v>14</v>
      </c>
      <c r="F2843" s="10" t="s">
        <v>66</v>
      </c>
      <c r="G2843" s="3">
        <v>70</v>
      </c>
      <c r="H2843" s="3">
        <v>728000</v>
      </c>
      <c r="I2843" s="3">
        <v>10400</v>
      </c>
    </row>
    <row r="2844" spans="1:9" x14ac:dyDescent="0.25">
      <c r="A2844" s="377"/>
      <c r="B2844" s="379"/>
      <c r="C2844" s="123" t="s">
        <v>1912</v>
      </c>
      <c r="D2844" s="124" t="s">
        <v>1913</v>
      </c>
      <c r="E2844" s="10" t="s">
        <v>14</v>
      </c>
      <c r="F2844" s="10" t="s">
        <v>66</v>
      </c>
      <c r="G2844" s="3">
        <v>250</v>
      </c>
      <c r="H2844" s="3">
        <v>250000</v>
      </c>
      <c r="I2844" s="3">
        <v>1000</v>
      </c>
    </row>
    <row r="2845" spans="1:9" ht="30" x14ac:dyDescent="0.25">
      <c r="A2845" s="377"/>
      <c r="B2845" s="379"/>
      <c r="C2845" s="123" t="s">
        <v>1914</v>
      </c>
      <c r="D2845" s="124" t="s">
        <v>1915</v>
      </c>
      <c r="E2845" s="10" t="s">
        <v>14</v>
      </c>
      <c r="F2845" s="10" t="s">
        <v>15</v>
      </c>
      <c r="G2845" s="3">
        <v>1200</v>
      </c>
      <c r="H2845" s="3">
        <v>72000</v>
      </c>
      <c r="I2845" s="3">
        <v>60</v>
      </c>
    </row>
    <row r="2846" spans="1:9" ht="30" x14ac:dyDescent="0.25">
      <c r="A2846" s="377"/>
      <c r="B2846" s="379"/>
      <c r="C2846" s="123" t="s">
        <v>1916</v>
      </c>
      <c r="D2846" s="124" t="s">
        <v>1917</v>
      </c>
      <c r="E2846" s="10" t="s">
        <v>14</v>
      </c>
      <c r="F2846" s="10" t="s">
        <v>402</v>
      </c>
      <c r="G2846" s="3">
        <v>80</v>
      </c>
      <c r="H2846" s="3">
        <v>24000</v>
      </c>
      <c r="I2846" s="3">
        <v>300</v>
      </c>
    </row>
    <row r="2847" spans="1:9" x14ac:dyDescent="0.25">
      <c r="A2847" s="377"/>
      <c r="B2847" s="379"/>
      <c r="C2847" s="123" t="s">
        <v>1918</v>
      </c>
      <c r="D2847" s="124" t="s">
        <v>445</v>
      </c>
      <c r="E2847" s="10" t="s">
        <v>14</v>
      </c>
      <c r="F2847" s="10" t="s">
        <v>15</v>
      </c>
      <c r="G2847" s="3">
        <v>3000</v>
      </c>
      <c r="H2847" s="3">
        <v>36000</v>
      </c>
      <c r="I2847" s="3">
        <v>12</v>
      </c>
    </row>
    <row r="2848" spans="1:9" x14ac:dyDescent="0.25">
      <c r="A2848" s="377"/>
      <c r="B2848" s="379"/>
      <c r="C2848" s="123" t="s">
        <v>1919</v>
      </c>
      <c r="D2848" s="124" t="s">
        <v>1920</v>
      </c>
      <c r="E2848" s="10" t="s">
        <v>14</v>
      </c>
      <c r="F2848" s="10" t="s">
        <v>15</v>
      </c>
      <c r="G2848" s="3">
        <v>7500</v>
      </c>
      <c r="H2848" s="3">
        <v>45000</v>
      </c>
      <c r="I2848" s="3">
        <v>6</v>
      </c>
    </row>
    <row r="2849" spans="1:9" x14ac:dyDescent="0.25">
      <c r="A2849" s="377"/>
      <c r="B2849" s="379"/>
      <c r="C2849" s="123" t="s">
        <v>1921</v>
      </c>
      <c r="D2849" s="124" t="s">
        <v>1922</v>
      </c>
      <c r="E2849" s="10" t="s">
        <v>14</v>
      </c>
      <c r="F2849" s="10" t="s">
        <v>15</v>
      </c>
      <c r="G2849" s="3">
        <v>1600</v>
      </c>
      <c r="H2849" s="3">
        <v>9600</v>
      </c>
      <c r="I2849" s="3">
        <v>6</v>
      </c>
    </row>
    <row r="2850" spans="1:9" ht="30" x14ac:dyDescent="0.25">
      <c r="A2850" s="377"/>
      <c r="B2850" s="379"/>
      <c r="C2850" s="123" t="s">
        <v>1923</v>
      </c>
      <c r="D2850" s="124" t="s">
        <v>449</v>
      </c>
      <c r="E2850" s="10" t="s">
        <v>14</v>
      </c>
      <c r="F2850" s="10" t="s">
        <v>1924</v>
      </c>
      <c r="G2850" s="3">
        <v>3000</v>
      </c>
      <c r="H2850" s="3">
        <v>18000</v>
      </c>
      <c r="I2850" s="3">
        <v>6</v>
      </c>
    </row>
    <row r="2851" spans="1:9" ht="30" x14ac:dyDescent="0.25">
      <c r="A2851" s="377"/>
      <c r="B2851" s="379"/>
      <c r="C2851" s="123" t="s">
        <v>1925</v>
      </c>
      <c r="D2851" s="124" t="s">
        <v>1926</v>
      </c>
      <c r="E2851" s="10" t="s">
        <v>14</v>
      </c>
      <c r="F2851" s="10" t="s">
        <v>15</v>
      </c>
      <c r="G2851" s="3">
        <v>6500</v>
      </c>
      <c r="H2851" s="3">
        <v>162500</v>
      </c>
      <c r="I2851" s="3">
        <v>25</v>
      </c>
    </row>
    <row r="2852" spans="1:9" x14ac:dyDescent="0.25">
      <c r="A2852" s="377"/>
      <c r="B2852" s="379"/>
      <c r="C2852" s="123" t="s">
        <v>1927</v>
      </c>
      <c r="D2852" s="124" t="s">
        <v>1928</v>
      </c>
      <c r="E2852" s="10" t="s">
        <v>14</v>
      </c>
      <c r="F2852" s="10" t="s">
        <v>15</v>
      </c>
      <c r="G2852" s="3">
        <v>550</v>
      </c>
      <c r="H2852" s="3">
        <v>33000</v>
      </c>
      <c r="I2852" s="3">
        <v>60</v>
      </c>
    </row>
    <row r="2853" spans="1:9" x14ac:dyDescent="0.25">
      <c r="A2853" s="377"/>
      <c r="B2853" s="379">
        <v>5122</v>
      </c>
      <c r="C2853" s="123" t="s">
        <v>1929</v>
      </c>
      <c r="D2853" s="124" t="s">
        <v>1930</v>
      </c>
      <c r="E2853" s="10" t="s">
        <v>14</v>
      </c>
      <c r="F2853" s="10" t="s">
        <v>15</v>
      </c>
      <c r="G2853" s="3">
        <v>290000</v>
      </c>
      <c r="H2853" s="3">
        <v>5800000</v>
      </c>
      <c r="I2853" s="3">
        <v>20</v>
      </c>
    </row>
    <row r="2854" spans="1:9" ht="30" x14ac:dyDescent="0.25">
      <c r="A2854" s="377"/>
      <c r="B2854" s="379"/>
      <c r="C2854" s="123" t="s">
        <v>1931</v>
      </c>
      <c r="D2854" s="124" t="s">
        <v>1932</v>
      </c>
      <c r="E2854" s="10" t="s">
        <v>14</v>
      </c>
      <c r="F2854" s="10" t="s">
        <v>15</v>
      </c>
      <c r="G2854" s="3">
        <v>150000</v>
      </c>
      <c r="H2854" s="3">
        <v>3000000</v>
      </c>
      <c r="I2854" s="3">
        <v>20</v>
      </c>
    </row>
    <row r="2855" spans="1:9" x14ac:dyDescent="0.25">
      <c r="A2855" s="377"/>
      <c r="B2855" s="379"/>
      <c r="C2855" s="123" t="s">
        <v>1933</v>
      </c>
      <c r="D2855" s="124" t="s">
        <v>1934</v>
      </c>
      <c r="E2855" s="10" t="s">
        <v>14</v>
      </c>
      <c r="F2855" s="10" t="s">
        <v>15</v>
      </c>
      <c r="G2855" s="3">
        <v>350000</v>
      </c>
      <c r="H2855" s="3">
        <v>350000</v>
      </c>
      <c r="I2855" s="3">
        <v>1</v>
      </c>
    </row>
    <row r="2856" spans="1:9" x14ac:dyDescent="0.25">
      <c r="A2856" s="377"/>
      <c r="B2856" s="379"/>
      <c r="C2856" s="123" t="s">
        <v>1935</v>
      </c>
      <c r="D2856" s="124" t="s">
        <v>55</v>
      </c>
      <c r="E2856" s="10" t="s">
        <v>14</v>
      </c>
      <c r="F2856" s="10" t="s">
        <v>15</v>
      </c>
      <c r="G2856" s="3">
        <v>30</v>
      </c>
      <c r="H2856" s="3">
        <v>90000</v>
      </c>
      <c r="I2856" s="3">
        <v>3000</v>
      </c>
    </row>
    <row r="2857" spans="1:9" x14ac:dyDescent="0.25">
      <c r="A2857" s="377"/>
      <c r="B2857" s="379"/>
      <c r="C2857" s="123" t="s">
        <v>1936</v>
      </c>
      <c r="D2857" s="124" t="s">
        <v>1937</v>
      </c>
      <c r="E2857" s="10" t="s">
        <v>14</v>
      </c>
      <c r="F2857" s="10" t="s">
        <v>15</v>
      </c>
      <c r="G2857" s="3">
        <v>20</v>
      </c>
      <c r="H2857" s="3">
        <v>100000</v>
      </c>
      <c r="I2857" s="3">
        <v>5000</v>
      </c>
    </row>
    <row r="2858" spans="1:9" s="8" customFormat="1" ht="30" x14ac:dyDescent="0.25">
      <c r="A2858" s="377"/>
      <c r="B2858" s="379"/>
      <c r="C2858" s="128">
        <v>32551160</v>
      </c>
      <c r="D2858" s="133" t="s">
        <v>1938</v>
      </c>
      <c r="E2858" s="6" t="s">
        <v>14</v>
      </c>
      <c r="F2858" s="6" t="s">
        <v>15</v>
      </c>
      <c r="G2858" s="7">
        <v>15000</v>
      </c>
      <c r="H2858" s="7">
        <v>60000</v>
      </c>
      <c r="I2858" s="7">
        <v>4</v>
      </c>
    </row>
    <row r="2859" spans="1:9" s="8" customFormat="1" x14ac:dyDescent="0.25">
      <c r="A2859" s="377"/>
      <c r="B2859" s="379"/>
      <c r="C2859" s="128">
        <v>32551170</v>
      </c>
      <c r="D2859" s="133" t="s">
        <v>1939</v>
      </c>
      <c r="E2859" s="6" t="s">
        <v>14</v>
      </c>
      <c r="F2859" s="6" t="s">
        <v>15</v>
      </c>
      <c r="G2859" s="7">
        <v>25000</v>
      </c>
      <c r="H2859" s="7">
        <v>100000</v>
      </c>
      <c r="I2859" s="7">
        <v>4</v>
      </c>
    </row>
    <row r="2860" spans="1:9" s="8" customFormat="1" x14ac:dyDescent="0.25">
      <c r="A2860" s="377"/>
      <c r="B2860" s="379"/>
      <c r="C2860" s="128">
        <v>32551170</v>
      </c>
      <c r="D2860" s="133" t="s">
        <v>1940</v>
      </c>
      <c r="E2860" s="6" t="s">
        <v>14</v>
      </c>
      <c r="F2860" s="6" t="s">
        <v>15</v>
      </c>
      <c r="G2860" s="7">
        <v>60000</v>
      </c>
      <c r="H2860" s="7">
        <v>180000</v>
      </c>
      <c r="I2860" s="7">
        <v>3</v>
      </c>
    </row>
    <row r="2861" spans="1:9" s="8" customFormat="1" x14ac:dyDescent="0.25">
      <c r="A2861" s="377"/>
      <c r="B2861" s="379"/>
      <c r="C2861" s="128">
        <v>35121320</v>
      </c>
      <c r="D2861" s="133" t="s">
        <v>1257</v>
      </c>
      <c r="E2861" s="6" t="s">
        <v>126</v>
      </c>
      <c r="F2861" s="6" t="s">
        <v>15</v>
      </c>
      <c r="G2861" s="7">
        <v>16000</v>
      </c>
      <c r="H2861" s="7">
        <v>192000</v>
      </c>
      <c r="I2861" s="7">
        <v>12</v>
      </c>
    </row>
    <row r="2862" spans="1:9" s="8" customFormat="1" x14ac:dyDescent="0.25">
      <c r="A2862" s="377"/>
      <c r="B2862" s="379"/>
      <c r="C2862" s="128">
        <v>39111140</v>
      </c>
      <c r="D2862" s="133" t="s">
        <v>1258</v>
      </c>
      <c r="E2862" s="6" t="s">
        <v>14</v>
      </c>
      <c r="F2862" s="6" t="s">
        <v>15</v>
      </c>
      <c r="G2862" s="7">
        <v>12000</v>
      </c>
      <c r="H2862" s="7">
        <v>360000</v>
      </c>
      <c r="I2862" s="7">
        <v>30</v>
      </c>
    </row>
    <row r="2863" spans="1:9" s="8" customFormat="1" x14ac:dyDescent="0.25">
      <c r="A2863" s="377"/>
      <c r="B2863" s="379"/>
      <c r="C2863" s="128">
        <v>39111170</v>
      </c>
      <c r="D2863" s="133" t="s">
        <v>1941</v>
      </c>
      <c r="E2863" s="6" t="s">
        <v>14</v>
      </c>
      <c r="F2863" s="6" t="s">
        <v>15</v>
      </c>
      <c r="G2863" s="7">
        <v>70000</v>
      </c>
      <c r="H2863" s="7">
        <v>350000</v>
      </c>
      <c r="I2863" s="7">
        <v>5</v>
      </c>
    </row>
    <row r="2864" spans="1:9" s="8" customFormat="1" x14ac:dyDescent="0.25">
      <c r="A2864" s="377"/>
      <c r="B2864" s="379"/>
      <c r="C2864" s="128">
        <v>39111220</v>
      </c>
      <c r="D2864" s="133" t="s">
        <v>466</v>
      </c>
      <c r="E2864" s="6" t="s">
        <v>14</v>
      </c>
      <c r="F2864" s="6" t="s">
        <v>15</v>
      </c>
      <c r="G2864" s="7">
        <v>80000</v>
      </c>
      <c r="H2864" s="7">
        <v>800000</v>
      </c>
      <c r="I2864" s="7">
        <v>10</v>
      </c>
    </row>
    <row r="2865" spans="1:9" ht="30" x14ac:dyDescent="0.25">
      <c r="A2865" s="377"/>
      <c r="B2865" s="379"/>
      <c r="C2865" s="123" t="s">
        <v>1942</v>
      </c>
      <c r="D2865" s="124" t="s">
        <v>1943</v>
      </c>
      <c r="E2865" s="10" t="s">
        <v>14</v>
      </c>
      <c r="F2865" s="10" t="s">
        <v>1924</v>
      </c>
      <c r="G2865" s="3">
        <v>700000</v>
      </c>
      <c r="H2865" s="3">
        <v>700000</v>
      </c>
      <c r="I2865" s="3">
        <v>1</v>
      </c>
    </row>
    <row r="2866" spans="1:9" s="8" customFormat="1" x14ac:dyDescent="0.25">
      <c r="A2866" s="377"/>
      <c r="B2866" s="379"/>
      <c r="C2866" s="128">
        <v>39121100</v>
      </c>
      <c r="D2866" s="133" t="s">
        <v>1944</v>
      </c>
      <c r="E2866" s="6" t="s">
        <v>14</v>
      </c>
      <c r="F2866" s="6" t="s">
        <v>15</v>
      </c>
      <c r="G2866" s="7">
        <v>50000</v>
      </c>
      <c r="H2866" s="7">
        <v>600000</v>
      </c>
      <c r="I2866" s="7">
        <v>12</v>
      </c>
    </row>
    <row r="2867" spans="1:9" s="8" customFormat="1" x14ac:dyDescent="0.25">
      <c r="A2867" s="377"/>
      <c r="B2867" s="379"/>
      <c r="C2867" s="128">
        <v>39121360</v>
      </c>
      <c r="D2867" s="133" t="s">
        <v>1945</v>
      </c>
      <c r="E2867" s="6" t="s">
        <v>14</v>
      </c>
      <c r="F2867" s="6" t="s">
        <v>15</v>
      </c>
      <c r="G2867" s="7">
        <v>150000</v>
      </c>
      <c r="H2867" s="7">
        <v>450000</v>
      </c>
      <c r="I2867" s="7">
        <v>3</v>
      </c>
    </row>
    <row r="2868" spans="1:9" s="8" customFormat="1" x14ac:dyDescent="0.25">
      <c r="A2868" s="377"/>
      <c r="B2868" s="379"/>
      <c r="C2868" s="128">
        <v>39121520</v>
      </c>
      <c r="D2868" s="133" t="s">
        <v>1946</v>
      </c>
      <c r="E2868" s="6" t="s">
        <v>14</v>
      </c>
      <c r="F2868" s="6" t="s">
        <v>15</v>
      </c>
      <c r="G2868" s="7">
        <v>60000</v>
      </c>
      <c r="H2868" s="7">
        <v>180000</v>
      </c>
      <c r="I2868" s="7">
        <v>3</v>
      </c>
    </row>
    <row r="2869" spans="1:9" s="8" customFormat="1" x14ac:dyDescent="0.25">
      <c r="A2869" s="377"/>
      <c r="B2869" s="379"/>
      <c r="C2869" s="128">
        <v>39121520</v>
      </c>
      <c r="D2869" s="133" t="s">
        <v>1947</v>
      </c>
      <c r="E2869" s="6" t="s">
        <v>14</v>
      </c>
      <c r="F2869" s="6" t="s">
        <v>15</v>
      </c>
      <c r="G2869" s="7">
        <v>120000</v>
      </c>
      <c r="H2869" s="7">
        <v>120000</v>
      </c>
      <c r="I2869" s="7">
        <v>1</v>
      </c>
    </row>
    <row r="2870" spans="1:9" s="8" customFormat="1" x14ac:dyDescent="0.25">
      <c r="A2870" s="377"/>
      <c r="B2870" s="379"/>
      <c r="C2870" s="128">
        <v>39132220</v>
      </c>
      <c r="D2870" s="133" t="s">
        <v>1948</v>
      </c>
      <c r="E2870" s="6" t="s">
        <v>14</v>
      </c>
      <c r="F2870" s="6" t="s">
        <v>15</v>
      </c>
      <c r="G2870" s="7">
        <v>30000</v>
      </c>
      <c r="H2870" s="7">
        <v>180000</v>
      </c>
      <c r="I2870" s="7">
        <v>6</v>
      </c>
    </row>
    <row r="2871" spans="1:9" s="8" customFormat="1" x14ac:dyDescent="0.25">
      <c r="A2871" s="377"/>
      <c r="B2871" s="379"/>
      <c r="C2871" s="128">
        <v>39138220</v>
      </c>
      <c r="D2871" s="133" t="s">
        <v>468</v>
      </c>
      <c r="E2871" s="6" t="s">
        <v>14</v>
      </c>
      <c r="F2871" s="6" t="s">
        <v>15</v>
      </c>
      <c r="G2871" s="7">
        <v>30000</v>
      </c>
      <c r="H2871" s="7">
        <v>600000</v>
      </c>
      <c r="I2871" s="7">
        <v>20</v>
      </c>
    </row>
    <row r="2872" spans="1:9" s="8" customFormat="1" x14ac:dyDescent="0.25">
      <c r="A2872" s="377"/>
      <c r="B2872" s="379"/>
      <c r="C2872" s="128">
        <v>39141260</v>
      </c>
      <c r="D2872" s="133" t="s">
        <v>1949</v>
      </c>
      <c r="E2872" s="6" t="s">
        <v>14</v>
      </c>
      <c r="F2872" s="6" t="s">
        <v>15</v>
      </c>
      <c r="G2872" s="7">
        <v>110000</v>
      </c>
      <c r="H2872" s="7">
        <v>330000</v>
      </c>
      <c r="I2872" s="7">
        <v>3</v>
      </c>
    </row>
    <row r="2873" spans="1:9" s="8" customFormat="1" x14ac:dyDescent="0.25">
      <c r="A2873" s="377"/>
      <c r="B2873" s="379"/>
      <c r="C2873" s="128">
        <v>39141280</v>
      </c>
      <c r="D2873" s="133" t="s">
        <v>1950</v>
      </c>
      <c r="E2873" s="6" t="s">
        <v>14</v>
      </c>
      <c r="F2873" s="6" t="s">
        <v>15</v>
      </c>
      <c r="G2873" s="7">
        <v>20000</v>
      </c>
      <c r="H2873" s="7">
        <v>120000</v>
      </c>
      <c r="I2873" s="7">
        <v>6</v>
      </c>
    </row>
    <row r="2874" spans="1:9" x14ac:dyDescent="0.25">
      <c r="A2874" s="377"/>
      <c r="B2874" s="379"/>
      <c r="C2874" s="123" t="s">
        <v>1951</v>
      </c>
      <c r="D2874" s="124" t="s">
        <v>469</v>
      </c>
      <c r="E2874" s="10" t="s">
        <v>14</v>
      </c>
      <c r="F2874" s="10" t="s">
        <v>470</v>
      </c>
      <c r="G2874" s="3">
        <v>6000</v>
      </c>
      <c r="H2874" s="3">
        <v>720000</v>
      </c>
      <c r="I2874" s="3">
        <v>120</v>
      </c>
    </row>
    <row r="2875" spans="1:9" s="8" customFormat="1" x14ac:dyDescent="0.25">
      <c r="A2875" s="377"/>
      <c r="B2875" s="379"/>
      <c r="C2875" s="128">
        <v>39711140</v>
      </c>
      <c r="D2875" s="133" t="s">
        <v>1952</v>
      </c>
      <c r="E2875" s="6" t="s">
        <v>14</v>
      </c>
      <c r="F2875" s="6" t="s">
        <v>15</v>
      </c>
      <c r="G2875" s="7">
        <v>200000</v>
      </c>
      <c r="H2875" s="7">
        <v>400000</v>
      </c>
      <c r="I2875" s="7">
        <v>2</v>
      </c>
    </row>
    <row r="2876" spans="1:9" s="8" customFormat="1" ht="30" x14ac:dyDescent="0.25">
      <c r="A2876" s="377"/>
      <c r="B2876" s="379"/>
      <c r="C2876" s="128">
        <v>39713432</v>
      </c>
      <c r="D2876" s="133" t="s">
        <v>1953</v>
      </c>
      <c r="E2876" s="6" t="s">
        <v>14</v>
      </c>
      <c r="F2876" s="6" t="s">
        <v>15</v>
      </c>
      <c r="G2876" s="7">
        <v>70000</v>
      </c>
      <c r="H2876" s="7">
        <v>140000</v>
      </c>
      <c r="I2876" s="7">
        <v>2</v>
      </c>
    </row>
    <row r="2877" spans="1:9" s="8" customFormat="1" x14ac:dyDescent="0.25">
      <c r="A2877" s="377"/>
      <c r="B2877" s="379"/>
      <c r="C2877" s="128">
        <v>39714210</v>
      </c>
      <c r="D2877" s="133" t="s">
        <v>1954</v>
      </c>
      <c r="E2877" s="6" t="s">
        <v>14</v>
      </c>
      <c r="F2877" s="6" t="s">
        <v>15</v>
      </c>
      <c r="G2877" s="7">
        <v>145000</v>
      </c>
      <c r="H2877" s="7">
        <v>290000</v>
      </c>
      <c r="I2877" s="7">
        <v>2</v>
      </c>
    </row>
    <row r="2878" spans="1:9" s="8" customFormat="1" x14ac:dyDescent="0.25">
      <c r="A2878" s="377"/>
      <c r="B2878" s="379"/>
      <c r="C2878" s="128">
        <v>39714220</v>
      </c>
      <c r="D2878" s="133" t="s">
        <v>472</v>
      </c>
      <c r="E2878" s="6" t="s">
        <v>14</v>
      </c>
      <c r="F2878" s="6" t="s">
        <v>15</v>
      </c>
      <c r="G2878" s="7">
        <v>160000</v>
      </c>
      <c r="H2878" s="7">
        <v>640000</v>
      </c>
      <c r="I2878" s="7">
        <v>4</v>
      </c>
    </row>
    <row r="2879" spans="1:9" s="8" customFormat="1" ht="30" x14ac:dyDescent="0.25">
      <c r="A2879" s="377"/>
      <c r="B2879" s="379">
        <v>5129</v>
      </c>
      <c r="C2879" s="128">
        <v>30191110</v>
      </c>
      <c r="D2879" s="133" t="s">
        <v>1955</v>
      </c>
      <c r="E2879" s="6" t="s">
        <v>126</v>
      </c>
      <c r="F2879" s="6" t="s">
        <v>15</v>
      </c>
      <c r="G2879" s="7">
        <v>1000000</v>
      </c>
      <c r="H2879" s="7">
        <v>2000000</v>
      </c>
      <c r="I2879" s="7">
        <v>2</v>
      </c>
    </row>
    <row r="2880" spans="1:9" s="8" customFormat="1" ht="30" x14ac:dyDescent="0.25">
      <c r="A2880" s="377"/>
      <c r="B2880" s="379"/>
      <c r="C2880" s="128">
        <v>31625100</v>
      </c>
      <c r="D2880" s="133" t="s">
        <v>1956</v>
      </c>
      <c r="E2880" s="6" t="s">
        <v>120</v>
      </c>
      <c r="F2880" s="6" t="s">
        <v>15</v>
      </c>
      <c r="G2880" s="7">
        <v>300000</v>
      </c>
      <c r="H2880" s="7">
        <v>300000</v>
      </c>
      <c r="I2880" s="7">
        <v>1</v>
      </c>
    </row>
    <row r="2881" spans="1:9" s="8" customFormat="1" x14ac:dyDescent="0.25">
      <c r="A2881" s="377"/>
      <c r="B2881" s="379"/>
      <c r="C2881" s="128">
        <v>32321200</v>
      </c>
      <c r="D2881" s="133" t="s">
        <v>1957</v>
      </c>
      <c r="E2881" s="6" t="s">
        <v>126</v>
      </c>
      <c r="F2881" s="6" t="s">
        <v>15</v>
      </c>
      <c r="G2881" s="7">
        <v>260000</v>
      </c>
      <c r="H2881" s="7">
        <v>260000</v>
      </c>
      <c r="I2881" s="7">
        <v>1</v>
      </c>
    </row>
    <row r="2882" spans="1:9" s="8" customFormat="1" ht="30" x14ac:dyDescent="0.25">
      <c r="A2882" s="377"/>
      <c r="B2882" s="379"/>
      <c r="C2882" s="128">
        <v>32411160</v>
      </c>
      <c r="D2882" s="133" t="s">
        <v>1958</v>
      </c>
      <c r="E2882" s="6" t="s">
        <v>14</v>
      </c>
      <c r="F2882" s="6" t="s">
        <v>15</v>
      </c>
      <c r="G2882" s="7">
        <v>20000</v>
      </c>
      <c r="H2882" s="7">
        <v>40000</v>
      </c>
      <c r="I2882" s="7">
        <v>2</v>
      </c>
    </row>
    <row r="2883" spans="1:9" s="8" customFormat="1" x14ac:dyDescent="0.25">
      <c r="A2883" s="377"/>
      <c r="B2883" s="379"/>
      <c r="C2883" s="128">
        <v>42121150</v>
      </c>
      <c r="D2883" s="133" t="s">
        <v>1959</v>
      </c>
      <c r="E2883" s="6" t="s">
        <v>126</v>
      </c>
      <c r="F2883" s="6" t="s">
        <v>15</v>
      </c>
      <c r="G2883" s="7">
        <v>50000</v>
      </c>
      <c r="H2883" s="7">
        <v>300000</v>
      </c>
      <c r="I2883" s="7">
        <v>6</v>
      </c>
    </row>
    <row r="2884" spans="1:9" s="8" customFormat="1" x14ac:dyDescent="0.25">
      <c r="A2884" s="377"/>
      <c r="B2884" s="379"/>
      <c r="C2884" s="128">
        <v>42121190</v>
      </c>
      <c r="D2884" s="133" t="s">
        <v>1960</v>
      </c>
      <c r="E2884" s="6" t="s">
        <v>126</v>
      </c>
      <c r="F2884" s="6" t="s">
        <v>15</v>
      </c>
      <c r="G2884" s="7">
        <v>150000</v>
      </c>
      <c r="H2884" s="7">
        <v>750000</v>
      </c>
      <c r="I2884" s="7">
        <v>5</v>
      </c>
    </row>
    <row r="2885" spans="1:9" s="8" customFormat="1" ht="30" x14ac:dyDescent="0.25">
      <c r="A2885" s="377"/>
      <c r="B2885" s="379"/>
      <c r="C2885" s="128">
        <v>42161400</v>
      </c>
      <c r="D2885" s="133" t="s">
        <v>1961</v>
      </c>
      <c r="E2885" s="6" t="s">
        <v>126</v>
      </c>
      <c r="F2885" s="6" t="s">
        <v>15</v>
      </c>
      <c r="G2885" s="7">
        <v>20000</v>
      </c>
      <c r="H2885" s="7">
        <v>40000</v>
      </c>
      <c r="I2885" s="7">
        <v>2</v>
      </c>
    </row>
    <row r="2886" spans="1:9" s="8" customFormat="1" ht="30" x14ac:dyDescent="0.25">
      <c r="A2886" s="377"/>
      <c r="B2886" s="379"/>
      <c r="C2886" s="128">
        <v>42511129</v>
      </c>
      <c r="D2886" s="133" t="s">
        <v>1962</v>
      </c>
      <c r="E2886" s="6" t="s">
        <v>126</v>
      </c>
      <c r="F2886" s="6" t="s">
        <v>15</v>
      </c>
      <c r="G2886" s="7">
        <v>400000</v>
      </c>
      <c r="H2886" s="7">
        <v>400000</v>
      </c>
      <c r="I2886" s="7">
        <v>1</v>
      </c>
    </row>
    <row r="2887" spans="1:9" s="8" customFormat="1" ht="30" x14ac:dyDescent="0.25">
      <c r="A2887" s="377"/>
      <c r="B2887" s="379"/>
      <c r="C2887" s="128">
        <v>42511129</v>
      </c>
      <c r="D2887" s="133" t="s">
        <v>1962</v>
      </c>
      <c r="E2887" s="6" t="s">
        <v>126</v>
      </c>
      <c r="F2887" s="6" t="s">
        <v>15</v>
      </c>
      <c r="G2887" s="7">
        <v>290000</v>
      </c>
      <c r="H2887" s="7">
        <v>580000</v>
      </c>
      <c r="I2887" s="7">
        <v>2</v>
      </c>
    </row>
    <row r="2888" spans="1:9" s="8" customFormat="1" ht="30" x14ac:dyDescent="0.25">
      <c r="A2888" s="377"/>
      <c r="B2888" s="379"/>
      <c r="C2888" s="128">
        <v>44112610</v>
      </c>
      <c r="D2888" s="133" t="s">
        <v>1963</v>
      </c>
      <c r="E2888" s="6" t="s">
        <v>126</v>
      </c>
      <c r="F2888" s="6" t="s">
        <v>15</v>
      </c>
      <c r="G2888" s="7">
        <v>3903000</v>
      </c>
      <c r="H2888" s="7">
        <v>3903000</v>
      </c>
      <c r="I2888" s="7">
        <v>1</v>
      </c>
    </row>
    <row r="2889" spans="1:9" x14ac:dyDescent="0.25">
      <c r="A2889" s="377"/>
      <c r="B2889" s="482" t="s">
        <v>118</v>
      </c>
      <c r="C2889" s="482"/>
      <c r="D2889" s="482"/>
      <c r="E2889" s="482"/>
      <c r="F2889" s="482"/>
      <c r="G2889" s="482"/>
      <c r="H2889" s="78">
        <v>40994572</v>
      </c>
      <c r="I2889" s="78"/>
    </row>
    <row r="2890" spans="1:9" s="8" customFormat="1" ht="21" customHeight="1" x14ac:dyDescent="0.25">
      <c r="A2890" s="377"/>
      <c r="B2890" s="485">
        <v>4212</v>
      </c>
      <c r="C2890" s="128">
        <v>65211100</v>
      </c>
      <c r="D2890" s="133" t="s">
        <v>119</v>
      </c>
      <c r="E2890" s="6" t="s">
        <v>120</v>
      </c>
      <c r="F2890" s="6" t="s">
        <v>474</v>
      </c>
      <c r="G2890" s="7">
        <v>139</v>
      </c>
      <c r="H2890" s="7">
        <v>3599961</v>
      </c>
      <c r="I2890" s="7">
        <v>25899</v>
      </c>
    </row>
    <row r="2891" spans="1:9" s="8" customFormat="1" x14ac:dyDescent="0.25">
      <c r="A2891" s="377"/>
      <c r="B2891" s="485"/>
      <c r="C2891" s="128">
        <v>65311100</v>
      </c>
      <c r="D2891" s="133" t="s">
        <v>122</v>
      </c>
      <c r="E2891" s="6" t="s">
        <v>120</v>
      </c>
      <c r="F2891" s="6" t="s">
        <v>475</v>
      </c>
      <c r="G2891" s="7">
        <v>43</v>
      </c>
      <c r="H2891" s="7">
        <v>14999991</v>
      </c>
      <c r="I2891" s="7">
        <v>348837</v>
      </c>
    </row>
    <row r="2892" spans="1:9" s="8" customFormat="1" x14ac:dyDescent="0.25">
      <c r="A2892" s="377"/>
      <c r="B2892" s="6">
        <v>4213</v>
      </c>
      <c r="C2892" s="128">
        <v>65111100</v>
      </c>
      <c r="D2892" s="133" t="s">
        <v>123</v>
      </c>
      <c r="E2892" s="6" t="s">
        <v>120</v>
      </c>
      <c r="F2892" s="6" t="s">
        <v>474</v>
      </c>
      <c r="G2892" s="7">
        <v>180</v>
      </c>
      <c r="H2892" s="7">
        <v>1699920</v>
      </c>
      <c r="I2892" s="7">
        <v>9444</v>
      </c>
    </row>
    <row r="2893" spans="1:9" ht="30" x14ac:dyDescent="0.25">
      <c r="A2893" s="377"/>
      <c r="B2893" s="379">
        <v>4214</v>
      </c>
      <c r="C2893" s="123" t="s">
        <v>1964</v>
      </c>
      <c r="D2893" s="124" t="s">
        <v>128</v>
      </c>
      <c r="E2893" s="10" t="s">
        <v>120</v>
      </c>
      <c r="F2893" s="10" t="s">
        <v>121</v>
      </c>
      <c r="G2893" s="3">
        <v>3000000</v>
      </c>
      <c r="H2893" s="3">
        <v>3000000</v>
      </c>
      <c r="I2893" s="3">
        <v>1</v>
      </c>
    </row>
    <row r="2894" spans="1:9" ht="30" x14ac:dyDescent="0.25">
      <c r="A2894" s="377"/>
      <c r="B2894" s="379"/>
      <c r="C2894" s="123" t="s">
        <v>1965</v>
      </c>
      <c r="D2894" s="124" t="s">
        <v>130</v>
      </c>
      <c r="E2894" s="10" t="s">
        <v>14</v>
      </c>
      <c r="F2894" s="10" t="s">
        <v>121</v>
      </c>
      <c r="G2894" s="3">
        <v>3500000</v>
      </c>
      <c r="H2894" s="3">
        <v>3500000</v>
      </c>
      <c r="I2894" s="3">
        <v>1</v>
      </c>
    </row>
    <row r="2895" spans="1:9" ht="30" x14ac:dyDescent="0.25">
      <c r="A2895" s="377"/>
      <c r="B2895" s="379"/>
      <c r="C2895" s="123" t="s">
        <v>1966</v>
      </c>
      <c r="D2895" s="124" t="s">
        <v>133</v>
      </c>
      <c r="E2895" s="10" t="s">
        <v>14</v>
      </c>
      <c r="F2895" s="10" t="s">
        <v>121</v>
      </c>
      <c r="G2895" s="3">
        <v>83800</v>
      </c>
      <c r="H2895" s="3">
        <v>83800</v>
      </c>
      <c r="I2895" s="3">
        <v>1</v>
      </c>
    </row>
    <row r="2896" spans="1:9" s="8" customFormat="1" ht="30" x14ac:dyDescent="0.25">
      <c r="A2896" s="377"/>
      <c r="B2896" s="6">
        <v>4215</v>
      </c>
      <c r="C2896" s="128">
        <v>66511170</v>
      </c>
      <c r="D2896" s="133" t="s">
        <v>135</v>
      </c>
      <c r="E2896" s="6" t="s">
        <v>120</v>
      </c>
      <c r="F2896" s="6" t="s">
        <v>121</v>
      </c>
      <c r="G2896" s="7">
        <v>900000</v>
      </c>
      <c r="H2896" s="7">
        <v>900000</v>
      </c>
      <c r="I2896" s="7">
        <v>1</v>
      </c>
    </row>
    <row r="2897" spans="1:9" s="8" customFormat="1" ht="30" x14ac:dyDescent="0.25">
      <c r="A2897" s="377"/>
      <c r="B2897" s="6">
        <v>4222</v>
      </c>
      <c r="C2897" s="128">
        <v>60411200</v>
      </c>
      <c r="D2897" s="133" t="s">
        <v>138</v>
      </c>
      <c r="E2897" s="6" t="s">
        <v>120</v>
      </c>
      <c r="F2897" s="6" t="s">
        <v>121</v>
      </c>
      <c r="G2897" s="7">
        <v>2000000</v>
      </c>
      <c r="H2897" s="7">
        <v>2000000</v>
      </c>
      <c r="I2897" s="7">
        <v>1</v>
      </c>
    </row>
    <row r="2898" spans="1:9" s="8" customFormat="1" ht="45" x14ac:dyDescent="0.25">
      <c r="A2898" s="377"/>
      <c r="B2898" s="6">
        <v>4232</v>
      </c>
      <c r="C2898" s="128">
        <v>72261160</v>
      </c>
      <c r="D2898" s="133" t="s">
        <v>1967</v>
      </c>
      <c r="E2898" s="6" t="s">
        <v>120</v>
      </c>
      <c r="F2898" s="6" t="s">
        <v>121</v>
      </c>
      <c r="G2898" s="7">
        <v>234000</v>
      </c>
      <c r="H2898" s="7">
        <v>234000</v>
      </c>
      <c r="I2898" s="7">
        <v>1</v>
      </c>
    </row>
    <row r="2899" spans="1:9" ht="30" x14ac:dyDescent="0.25">
      <c r="A2899" s="377"/>
      <c r="B2899" s="379">
        <v>4234</v>
      </c>
      <c r="C2899" s="123" t="s">
        <v>1968</v>
      </c>
      <c r="D2899" s="124" t="s">
        <v>1969</v>
      </c>
      <c r="E2899" s="10" t="s">
        <v>14</v>
      </c>
      <c r="F2899" s="10" t="s">
        <v>121</v>
      </c>
      <c r="G2899" s="3">
        <v>420000</v>
      </c>
      <c r="H2899" s="3">
        <v>420000</v>
      </c>
      <c r="I2899" s="3">
        <v>1</v>
      </c>
    </row>
    <row r="2900" spans="1:9" ht="30" x14ac:dyDescent="0.25">
      <c r="A2900" s="377"/>
      <c r="B2900" s="379"/>
      <c r="C2900" s="123" t="s">
        <v>1970</v>
      </c>
      <c r="D2900" s="124" t="s">
        <v>1971</v>
      </c>
      <c r="E2900" s="10" t="s">
        <v>14</v>
      </c>
      <c r="F2900" s="10" t="s">
        <v>121</v>
      </c>
      <c r="G2900" s="3">
        <v>210000</v>
      </c>
      <c r="H2900" s="3">
        <v>210000</v>
      </c>
      <c r="I2900" s="3">
        <v>1</v>
      </c>
    </row>
    <row r="2901" spans="1:9" ht="45" x14ac:dyDescent="0.25">
      <c r="A2901" s="377"/>
      <c r="B2901" s="379"/>
      <c r="C2901" s="123" t="s">
        <v>1972</v>
      </c>
      <c r="D2901" s="124" t="s">
        <v>1973</v>
      </c>
      <c r="E2901" s="10" t="s">
        <v>14</v>
      </c>
      <c r="F2901" s="10" t="s">
        <v>121</v>
      </c>
      <c r="G2901" s="3">
        <v>140000</v>
      </c>
      <c r="H2901" s="3">
        <v>140000</v>
      </c>
      <c r="I2901" s="3">
        <v>1</v>
      </c>
    </row>
    <row r="2902" spans="1:9" ht="45" x14ac:dyDescent="0.25">
      <c r="A2902" s="377"/>
      <c r="B2902" s="379"/>
      <c r="C2902" s="123" t="s">
        <v>1974</v>
      </c>
      <c r="D2902" s="124" t="s">
        <v>1975</v>
      </c>
      <c r="E2902" s="10" t="s">
        <v>14</v>
      </c>
      <c r="F2902" s="10" t="s">
        <v>121</v>
      </c>
      <c r="G2902" s="3">
        <v>105000</v>
      </c>
      <c r="H2902" s="3">
        <v>105000</v>
      </c>
      <c r="I2902" s="3">
        <v>1</v>
      </c>
    </row>
    <row r="2903" spans="1:9" ht="45" x14ac:dyDescent="0.25">
      <c r="A2903" s="377"/>
      <c r="B2903" s="379"/>
      <c r="C2903" s="123" t="s">
        <v>1976</v>
      </c>
      <c r="D2903" s="124" t="s">
        <v>1977</v>
      </c>
      <c r="E2903" s="10" t="s">
        <v>14</v>
      </c>
      <c r="F2903" s="10" t="s">
        <v>121</v>
      </c>
      <c r="G2903" s="3">
        <v>50000</v>
      </c>
      <c r="H2903" s="3">
        <v>50000</v>
      </c>
      <c r="I2903" s="3">
        <v>1</v>
      </c>
    </row>
    <row r="2904" spans="1:9" ht="45" x14ac:dyDescent="0.25">
      <c r="A2904" s="377"/>
      <c r="B2904" s="379"/>
      <c r="C2904" s="123" t="s">
        <v>1978</v>
      </c>
      <c r="D2904" s="124" t="s">
        <v>1979</v>
      </c>
      <c r="E2904" s="10" t="s">
        <v>14</v>
      </c>
      <c r="F2904" s="10" t="s">
        <v>121</v>
      </c>
      <c r="G2904" s="3">
        <v>90000</v>
      </c>
      <c r="H2904" s="3">
        <v>90000</v>
      </c>
      <c r="I2904" s="3">
        <v>1</v>
      </c>
    </row>
    <row r="2905" spans="1:9" s="8" customFormat="1" ht="30" x14ac:dyDescent="0.25">
      <c r="A2905" s="377"/>
      <c r="B2905" s="6">
        <v>4237</v>
      </c>
      <c r="C2905" s="128">
        <v>79111200</v>
      </c>
      <c r="D2905" s="133" t="s">
        <v>141</v>
      </c>
      <c r="E2905" s="6" t="s">
        <v>120</v>
      </c>
      <c r="F2905" s="6" t="s">
        <v>121</v>
      </c>
      <c r="G2905" s="7">
        <v>1000000</v>
      </c>
      <c r="H2905" s="7">
        <v>1000000</v>
      </c>
      <c r="I2905" s="7">
        <v>1</v>
      </c>
    </row>
    <row r="2906" spans="1:9" s="8" customFormat="1" ht="45" x14ac:dyDescent="0.25">
      <c r="A2906" s="377"/>
      <c r="B2906" s="379">
        <v>4241</v>
      </c>
      <c r="C2906" s="128">
        <v>50531150</v>
      </c>
      <c r="D2906" s="133" t="s">
        <v>1980</v>
      </c>
      <c r="E2906" s="6" t="s">
        <v>120</v>
      </c>
      <c r="F2906" s="6" t="s">
        <v>121</v>
      </c>
      <c r="G2906" s="7">
        <v>24000</v>
      </c>
      <c r="H2906" s="7">
        <v>24000</v>
      </c>
      <c r="I2906" s="7">
        <v>1</v>
      </c>
    </row>
    <row r="2907" spans="1:9" ht="45" x14ac:dyDescent="0.25">
      <c r="A2907" s="377"/>
      <c r="B2907" s="379"/>
      <c r="C2907" s="123" t="s">
        <v>1981</v>
      </c>
      <c r="D2907" s="124" t="s">
        <v>142</v>
      </c>
      <c r="E2907" s="10" t="s">
        <v>120</v>
      </c>
      <c r="F2907" s="10" t="s">
        <v>121</v>
      </c>
      <c r="G2907" s="3">
        <v>77900</v>
      </c>
      <c r="H2907" s="3">
        <v>77900</v>
      </c>
      <c r="I2907" s="3">
        <v>1</v>
      </c>
    </row>
    <row r="2908" spans="1:9" s="8" customFormat="1" ht="30" x14ac:dyDescent="0.25">
      <c r="A2908" s="377"/>
      <c r="B2908" s="379"/>
      <c r="C2908" s="128">
        <v>79711110</v>
      </c>
      <c r="D2908" s="133" t="s">
        <v>497</v>
      </c>
      <c r="E2908" s="6" t="s">
        <v>120</v>
      </c>
      <c r="F2908" s="6" t="s">
        <v>121</v>
      </c>
      <c r="G2908" s="7">
        <v>60000</v>
      </c>
      <c r="H2908" s="7">
        <v>60000</v>
      </c>
      <c r="I2908" s="7">
        <v>1</v>
      </c>
    </row>
    <row r="2909" spans="1:9" x14ac:dyDescent="0.25">
      <c r="A2909" s="377"/>
      <c r="B2909" s="379"/>
      <c r="C2909" s="123" t="s">
        <v>1982</v>
      </c>
      <c r="D2909" s="124" t="s">
        <v>499</v>
      </c>
      <c r="E2909" s="10" t="s">
        <v>14</v>
      </c>
      <c r="F2909" s="10" t="s">
        <v>121</v>
      </c>
      <c r="G2909" s="3">
        <v>300000</v>
      </c>
      <c r="H2909" s="3">
        <v>300000</v>
      </c>
      <c r="I2909" s="3">
        <v>1</v>
      </c>
    </row>
    <row r="2910" spans="1:9" ht="30" x14ac:dyDescent="0.25">
      <c r="A2910" s="377"/>
      <c r="B2910" s="379">
        <v>4252</v>
      </c>
      <c r="C2910" s="123" t="s">
        <v>1983</v>
      </c>
      <c r="D2910" s="124" t="s">
        <v>1984</v>
      </c>
      <c r="E2910" s="10" t="s">
        <v>126</v>
      </c>
      <c r="F2910" s="10" t="s">
        <v>121</v>
      </c>
      <c r="G2910" s="3">
        <v>614000</v>
      </c>
      <c r="H2910" s="3">
        <v>614000</v>
      </c>
      <c r="I2910" s="3">
        <v>1</v>
      </c>
    </row>
    <row r="2911" spans="1:9" ht="45" x14ac:dyDescent="0.25">
      <c r="A2911" s="377"/>
      <c r="B2911" s="379"/>
      <c r="C2911" s="123" t="s">
        <v>1985</v>
      </c>
      <c r="D2911" s="124" t="s">
        <v>1986</v>
      </c>
      <c r="E2911" s="10" t="s">
        <v>126</v>
      </c>
      <c r="F2911" s="10" t="s">
        <v>121</v>
      </c>
      <c r="G2911" s="3">
        <v>1486000</v>
      </c>
      <c r="H2911" s="3">
        <v>1486000</v>
      </c>
      <c r="I2911" s="3">
        <v>1</v>
      </c>
    </row>
    <row r="2912" spans="1:9" ht="45" x14ac:dyDescent="0.25">
      <c r="A2912" s="377"/>
      <c r="B2912" s="379"/>
      <c r="C2912" s="123" t="s">
        <v>1987</v>
      </c>
      <c r="D2912" s="124" t="s">
        <v>1988</v>
      </c>
      <c r="E2912" s="10" t="s">
        <v>126</v>
      </c>
      <c r="F2912" s="10" t="s">
        <v>121</v>
      </c>
      <c r="G2912" s="3">
        <v>600000</v>
      </c>
      <c r="H2912" s="3">
        <v>600000</v>
      </c>
      <c r="I2912" s="3">
        <v>1</v>
      </c>
    </row>
    <row r="2913" spans="1:9" ht="30" x14ac:dyDescent="0.25">
      <c r="A2913" s="377"/>
      <c r="B2913" s="379"/>
      <c r="C2913" s="123" t="s">
        <v>1989</v>
      </c>
      <c r="D2913" s="124" t="s">
        <v>1990</v>
      </c>
      <c r="E2913" s="10" t="s">
        <v>126</v>
      </c>
      <c r="F2913" s="10" t="s">
        <v>121</v>
      </c>
      <c r="G2913" s="3">
        <v>500000</v>
      </c>
      <c r="H2913" s="3">
        <v>500000</v>
      </c>
      <c r="I2913" s="3">
        <v>1</v>
      </c>
    </row>
    <row r="2914" spans="1:9" ht="30" x14ac:dyDescent="0.25">
      <c r="A2914" s="377"/>
      <c r="B2914" s="379"/>
      <c r="C2914" s="123" t="s">
        <v>1991</v>
      </c>
      <c r="D2914" s="124" t="s">
        <v>1992</v>
      </c>
      <c r="E2914" s="10" t="s">
        <v>126</v>
      </c>
      <c r="F2914" s="10" t="s">
        <v>121</v>
      </c>
      <c r="G2914" s="3">
        <v>450000</v>
      </c>
      <c r="H2914" s="3">
        <v>450000</v>
      </c>
      <c r="I2914" s="3">
        <v>1</v>
      </c>
    </row>
    <row r="2915" spans="1:9" ht="30" x14ac:dyDescent="0.25">
      <c r="A2915" s="377"/>
      <c r="B2915" s="379"/>
      <c r="C2915" s="123" t="s">
        <v>1993</v>
      </c>
      <c r="D2915" s="124" t="s">
        <v>1994</v>
      </c>
      <c r="E2915" s="10" t="s">
        <v>126</v>
      </c>
      <c r="F2915" s="10" t="s">
        <v>121</v>
      </c>
      <c r="G2915" s="3">
        <v>350000</v>
      </c>
      <c r="H2915" s="3">
        <v>350000</v>
      </c>
      <c r="I2915" s="3">
        <v>1</v>
      </c>
    </row>
    <row r="2916" spans="1:9" s="8" customFormat="1" ht="45" x14ac:dyDescent="0.25">
      <c r="A2916" s="377"/>
      <c r="B2916" s="379"/>
      <c r="C2916" s="128">
        <v>50311120</v>
      </c>
      <c r="D2916" s="133" t="s">
        <v>509</v>
      </c>
      <c r="E2916" s="6" t="s">
        <v>126</v>
      </c>
      <c r="F2916" s="6" t="s">
        <v>121</v>
      </c>
      <c r="G2916" s="7">
        <v>1700000</v>
      </c>
      <c r="H2916" s="7">
        <v>1700000</v>
      </c>
      <c r="I2916" s="7">
        <v>1</v>
      </c>
    </row>
    <row r="2917" spans="1:9" s="8" customFormat="1" ht="60" x14ac:dyDescent="0.25">
      <c r="A2917" s="377"/>
      <c r="B2917" s="379"/>
      <c r="C2917" s="128">
        <v>50311120</v>
      </c>
      <c r="D2917" s="133" t="s">
        <v>1305</v>
      </c>
      <c r="E2917" s="6" t="s">
        <v>126</v>
      </c>
      <c r="F2917" s="6" t="s">
        <v>121</v>
      </c>
      <c r="G2917" s="7">
        <v>500000</v>
      </c>
      <c r="H2917" s="7">
        <v>500000</v>
      </c>
      <c r="I2917" s="7">
        <v>1</v>
      </c>
    </row>
    <row r="2918" spans="1:9" s="8" customFormat="1" ht="60" x14ac:dyDescent="0.25">
      <c r="A2918" s="377"/>
      <c r="B2918" s="379"/>
      <c r="C2918" s="128">
        <v>50311120</v>
      </c>
      <c r="D2918" s="133" t="s">
        <v>1995</v>
      </c>
      <c r="E2918" s="6" t="s">
        <v>126</v>
      </c>
      <c r="F2918" s="6" t="s">
        <v>121</v>
      </c>
      <c r="G2918" s="7">
        <v>225000</v>
      </c>
      <c r="H2918" s="7">
        <v>225000</v>
      </c>
      <c r="I2918" s="7">
        <v>1</v>
      </c>
    </row>
    <row r="2919" spans="1:9" s="8" customFormat="1" ht="30" x14ac:dyDescent="0.25">
      <c r="A2919" s="377"/>
      <c r="B2919" s="379"/>
      <c r="C2919" s="128">
        <v>50311240</v>
      </c>
      <c r="D2919" s="133" t="s">
        <v>794</v>
      </c>
      <c r="E2919" s="6" t="s">
        <v>126</v>
      </c>
      <c r="F2919" s="6" t="s">
        <v>121</v>
      </c>
      <c r="G2919" s="7">
        <v>75000</v>
      </c>
      <c r="H2919" s="7">
        <v>75000</v>
      </c>
      <c r="I2919" s="7">
        <v>1</v>
      </c>
    </row>
    <row r="2920" spans="1:9" s="8" customFormat="1" ht="75" x14ac:dyDescent="0.25">
      <c r="A2920" s="377"/>
      <c r="B2920" s="379"/>
      <c r="C2920" s="128">
        <v>50531200</v>
      </c>
      <c r="D2920" s="133" t="s">
        <v>1996</v>
      </c>
      <c r="E2920" s="6" t="s">
        <v>126</v>
      </c>
      <c r="F2920" s="6" t="s">
        <v>121</v>
      </c>
      <c r="G2920" s="7">
        <v>600000</v>
      </c>
      <c r="H2920" s="7">
        <v>600000</v>
      </c>
      <c r="I2920" s="7">
        <v>1</v>
      </c>
    </row>
    <row r="2921" spans="1:9" s="8" customFormat="1" ht="60" x14ac:dyDescent="0.25">
      <c r="A2921" s="377"/>
      <c r="B2921" s="379"/>
      <c r="C2921" s="128">
        <v>50531200</v>
      </c>
      <c r="D2921" s="133" t="s">
        <v>1997</v>
      </c>
      <c r="E2921" s="6" t="s">
        <v>126</v>
      </c>
      <c r="F2921" s="6" t="s">
        <v>121</v>
      </c>
      <c r="G2921" s="7">
        <v>220000</v>
      </c>
      <c r="H2921" s="7">
        <v>220000</v>
      </c>
      <c r="I2921" s="7">
        <v>1</v>
      </c>
    </row>
    <row r="2922" spans="1:9" s="8" customFormat="1" ht="60" x14ac:dyDescent="0.25">
      <c r="A2922" s="377"/>
      <c r="B2922" s="379"/>
      <c r="C2922" s="128">
        <v>50531200</v>
      </c>
      <c r="D2922" s="133" t="s">
        <v>1998</v>
      </c>
      <c r="E2922" s="6" t="s">
        <v>126</v>
      </c>
      <c r="F2922" s="6" t="s">
        <v>121</v>
      </c>
      <c r="G2922" s="7">
        <v>180000</v>
      </c>
      <c r="H2922" s="7">
        <v>180000</v>
      </c>
      <c r="I2922" s="7">
        <v>1</v>
      </c>
    </row>
    <row r="2923" spans="1:9" s="8" customFormat="1" ht="75" x14ac:dyDescent="0.25">
      <c r="A2923" s="377"/>
      <c r="B2923" s="379"/>
      <c r="C2923" s="128">
        <v>50531200</v>
      </c>
      <c r="D2923" s="133" t="s">
        <v>1999</v>
      </c>
      <c r="E2923" s="6" t="s">
        <v>126</v>
      </c>
      <c r="F2923" s="6" t="s">
        <v>121</v>
      </c>
      <c r="G2923" s="7">
        <v>500000</v>
      </c>
      <c r="H2923" s="7">
        <v>500000</v>
      </c>
      <c r="I2923" s="7">
        <v>1</v>
      </c>
    </row>
    <row r="2924" spans="1:9" s="8" customFormat="1" ht="90" x14ac:dyDescent="0.25">
      <c r="A2924" s="377"/>
      <c r="B2924" s="379"/>
      <c r="C2924" s="128">
        <v>50531200</v>
      </c>
      <c r="D2924" s="133" t="s">
        <v>2000</v>
      </c>
      <c r="E2924" s="6" t="s">
        <v>126</v>
      </c>
      <c r="F2924" s="6" t="s">
        <v>121</v>
      </c>
      <c r="G2924" s="7">
        <v>500000</v>
      </c>
      <c r="H2924" s="7">
        <v>500000</v>
      </c>
      <c r="I2924" s="7">
        <v>1</v>
      </c>
    </row>
    <row r="2925" spans="1:9" x14ac:dyDescent="0.25">
      <c r="A2925" s="377"/>
      <c r="B2925" s="483" t="s">
        <v>513</v>
      </c>
      <c r="C2925" s="483"/>
      <c r="D2925" s="483"/>
      <c r="E2925" s="483"/>
      <c r="F2925" s="483"/>
      <c r="G2925" s="483"/>
      <c r="H2925" s="32">
        <v>35000000</v>
      </c>
      <c r="I2925" s="32"/>
    </row>
    <row r="2926" spans="1:9" x14ac:dyDescent="0.25">
      <c r="A2926" s="377"/>
      <c r="B2926" s="482" t="s">
        <v>154</v>
      </c>
      <c r="C2926" s="482"/>
      <c r="D2926" s="482"/>
      <c r="E2926" s="482"/>
      <c r="F2926" s="482"/>
      <c r="G2926" s="482"/>
      <c r="H2926" s="78">
        <v>34094200</v>
      </c>
      <c r="I2926" s="78"/>
    </row>
    <row r="2927" spans="1:9" s="8" customFormat="1" ht="45" x14ac:dyDescent="0.25">
      <c r="A2927" s="377"/>
      <c r="B2927" s="6">
        <v>5113</v>
      </c>
      <c r="C2927" s="128">
        <v>45611300</v>
      </c>
      <c r="D2927" s="133" t="s">
        <v>2001</v>
      </c>
      <c r="E2927" s="6" t="s">
        <v>126</v>
      </c>
      <c r="F2927" s="6" t="s">
        <v>121</v>
      </c>
      <c r="G2927" s="7">
        <v>34094200</v>
      </c>
      <c r="H2927" s="7">
        <v>34094200</v>
      </c>
      <c r="I2927" s="7">
        <v>1</v>
      </c>
    </row>
    <row r="2928" spans="1:9" x14ac:dyDescent="0.25">
      <c r="A2928" s="377"/>
      <c r="B2928" s="482" t="s">
        <v>118</v>
      </c>
      <c r="C2928" s="482"/>
      <c r="D2928" s="482"/>
      <c r="E2928" s="482"/>
      <c r="F2928" s="482"/>
      <c r="G2928" s="482"/>
      <c r="H2928" s="78">
        <v>905800</v>
      </c>
      <c r="I2928" s="78"/>
    </row>
    <row r="2929" spans="1:9" s="8" customFormat="1" ht="30" x14ac:dyDescent="0.25">
      <c r="A2929" s="377"/>
      <c r="B2929" s="485">
        <v>5113</v>
      </c>
      <c r="C2929" s="128">
        <v>71351540</v>
      </c>
      <c r="D2929" s="133" t="s">
        <v>168</v>
      </c>
      <c r="E2929" s="6" t="s">
        <v>172</v>
      </c>
      <c r="F2929" s="6" t="s">
        <v>121</v>
      </c>
      <c r="G2929" s="7">
        <v>700000</v>
      </c>
      <c r="H2929" s="7">
        <v>700000</v>
      </c>
      <c r="I2929" s="7">
        <v>1</v>
      </c>
    </row>
    <row r="2930" spans="1:9" s="8" customFormat="1" ht="30" x14ac:dyDescent="0.25">
      <c r="A2930" s="377"/>
      <c r="B2930" s="485"/>
      <c r="C2930" s="128">
        <v>98111140</v>
      </c>
      <c r="D2930" s="133" t="s">
        <v>532</v>
      </c>
      <c r="E2930" s="6" t="s">
        <v>120</v>
      </c>
      <c r="F2930" s="6" t="s">
        <v>121</v>
      </c>
      <c r="G2930" s="7">
        <v>205800</v>
      </c>
      <c r="H2930" s="7">
        <v>205800</v>
      </c>
      <c r="I2930" s="7">
        <v>1</v>
      </c>
    </row>
    <row r="2931" spans="1:9" x14ac:dyDescent="0.25">
      <c r="A2931" s="377"/>
      <c r="B2931" s="483" t="s">
        <v>517</v>
      </c>
      <c r="C2931" s="483"/>
      <c r="D2931" s="483"/>
      <c r="E2931" s="483"/>
      <c r="F2931" s="483"/>
      <c r="G2931" s="483"/>
      <c r="H2931" s="32">
        <v>799600</v>
      </c>
      <c r="I2931" s="32"/>
    </row>
    <row r="2932" spans="1:9" x14ac:dyDescent="0.25">
      <c r="A2932" s="377"/>
      <c r="B2932" s="482" t="s">
        <v>118</v>
      </c>
      <c r="C2932" s="482"/>
      <c r="D2932" s="482"/>
      <c r="E2932" s="482"/>
      <c r="F2932" s="482"/>
      <c r="G2932" s="482"/>
      <c r="H2932" s="78">
        <v>799600</v>
      </c>
      <c r="I2932" s="78"/>
    </row>
    <row r="2933" spans="1:9" s="8" customFormat="1" ht="30" x14ac:dyDescent="0.25">
      <c r="A2933" s="377"/>
      <c r="B2933" s="6">
        <v>4861</v>
      </c>
      <c r="C2933" s="128">
        <v>79951100</v>
      </c>
      <c r="D2933" s="133" t="s">
        <v>633</v>
      </c>
      <c r="E2933" s="6" t="s">
        <v>126</v>
      </c>
      <c r="F2933" s="6" t="s">
        <v>121</v>
      </c>
      <c r="G2933" s="7">
        <v>799600</v>
      </c>
      <c r="H2933" s="7">
        <v>799600</v>
      </c>
      <c r="I2933" s="7">
        <v>1</v>
      </c>
    </row>
    <row r="2934" spans="1:9" x14ac:dyDescent="0.25">
      <c r="A2934" s="377"/>
      <c r="B2934" s="483" t="s">
        <v>153</v>
      </c>
      <c r="C2934" s="483"/>
      <c r="D2934" s="483"/>
      <c r="E2934" s="483"/>
      <c r="F2934" s="483"/>
      <c r="G2934" s="483"/>
      <c r="H2934" s="32">
        <v>7470000</v>
      </c>
      <c r="I2934" s="32"/>
    </row>
    <row r="2935" spans="1:9" x14ac:dyDescent="0.25">
      <c r="A2935" s="377"/>
      <c r="B2935" s="482" t="s">
        <v>154</v>
      </c>
      <c r="C2935" s="482"/>
      <c r="D2935" s="482"/>
      <c r="E2935" s="482"/>
      <c r="F2935" s="482"/>
      <c r="G2935" s="482"/>
      <c r="H2935" s="78">
        <v>6270000</v>
      </c>
      <c r="I2935" s="78"/>
    </row>
    <row r="2936" spans="1:9" ht="45" x14ac:dyDescent="0.25">
      <c r="A2936" s="377"/>
      <c r="B2936" s="379">
        <v>5134</v>
      </c>
      <c r="C2936" s="123" t="s">
        <v>2002</v>
      </c>
      <c r="D2936" s="154" t="s">
        <v>2003</v>
      </c>
      <c r="E2936" s="10" t="s">
        <v>149</v>
      </c>
      <c r="F2936" s="10" t="s">
        <v>121</v>
      </c>
      <c r="G2936" s="3">
        <v>1295000</v>
      </c>
      <c r="H2936" s="3">
        <v>1295000</v>
      </c>
      <c r="I2936" s="3">
        <v>1</v>
      </c>
    </row>
    <row r="2937" spans="1:9" ht="45" x14ac:dyDescent="0.25">
      <c r="A2937" s="377"/>
      <c r="B2937" s="379"/>
      <c r="C2937" s="123" t="s">
        <v>2004</v>
      </c>
      <c r="D2937" s="124" t="s">
        <v>2005</v>
      </c>
      <c r="E2937" s="10" t="s">
        <v>149</v>
      </c>
      <c r="F2937" s="10" t="s">
        <v>121</v>
      </c>
      <c r="G2937" s="3">
        <v>60000</v>
      </c>
      <c r="H2937" s="3">
        <v>60000</v>
      </c>
      <c r="I2937" s="3">
        <v>1</v>
      </c>
    </row>
    <row r="2938" spans="1:9" ht="45" x14ac:dyDescent="0.25">
      <c r="A2938" s="377"/>
      <c r="B2938" s="379"/>
      <c r="C2938" s="123" t="s">
        <v>2006</v>
      </c>
      <c r="D2938" s="124" t="s">
        <v>2007</v>
      </c>
      <c r="E2938" s="10" t="s">
        <v>149</v>
      </c>
      <c r="F2938" s="10" t="s">
        <v>121</v>
      </c>
      <c r="G2938" s="3">
        <v>180000</v>
      </c>
      <c r="H2938" s="3">
        <v>180000</v>
      </c>
      <c r="I2938" s="3">
        <v>1</v>
      </c>
    </row>
    <row r="2939" spans="1:9" ht="45" x14ac:dyDescent="0.25">
      <c r="A2939" s="377"/>
      <c r="B2939" s="379"/>
      <c r="C2939" s="123" t="s">
        <v>2008</v>
      </c>
      <c r="D2939" s="124" t="s">
        <v>2009</v>
      </c>
      <c r="E2939" s="10" t="s">
        <v>149</v>
      </c>
      <c r="F2939" s="10" t="s">
        <v>121</v>
      </c>
      <c r="G2939" s="3">
        <v>45000</v>
      </c>
      <c r="H2939" s="3">
        <v>45000</v>
      </c>
      <c r="I2939" s="3">
        <v>1</v>
      </c>
    </row>
    <row r="2940" spans="1:9" ht="45" x14ac:dyDescent="0.25">
      <c r="A2940" s="377"/>
      <c r="B2940" s="379"/>
      <c r="C2940" s="123" t="s">
        <v>2010</v>
      </c>
      <c r="D2940" s="124" t="s">
        <v>2011</v>
      </c>
      <c r="E2940" s="10" t="s">
        <v>149</v>
      </c>
      <c r="F2940" s="10" t="s">
        <v>121</v>
      </c>
      <c r="G2940" s="3">
        <v>180000</v>
      </c>
      <c r="H2940" s="3">
        <v>180000</v>
      </c>
      <c r="I2940" s="3">
        <v>1</v>
      </c>
    </row>
    <row r="2941" spans="1:9" ht="45" x14ac:dyDescent="0.25">
      <c r="A2941" s="377"/>
      <c r="B2941" s="379"/>
      <c r="C2941" s="123" t="s">
        <v>2012</v>
      </c>
      <c r="D2941" s="124" t="s">
        <v>2013</v>
      </c>
      <c r="E2941" s="10" t="s">
        <v>149</v>
      </c>
      <c r="F2941" s="10" t="s">
        <v>121</v>
      </c>
      <c r="G2941" s="3">
        <v>300000</v>
      </c>
      <c r="H2941" s="3">
        <v>300000</v>
      </c>
      <c r="I2941" s="3">
        <v>1</v>
      </c>
    </row>
    <row r="2942" spans="1:9" ht="45" x14ac:dyDescent="0.25">
      <c r="A2942" s="377"/>
      <c r="B2942" s="379"/>
      <c r="C2942" s="123" t="s">
        <v>2014</v>
      </c>
      <c r="D2942" s="124" t="s">
        <v>2015</v>
      </c>
      <c r="E2942" s="10" t="s">
        <v>149</v>
      </c>
      <c r="F2942" s="10" t="s">
        <v>121</v>
      </c>
      <c r="G2942" s="3">
        <v>180000</v>
      </c>
      <c r="H2942" s="3">
        <v>180000</v>
      </c>
      <c r="I2942" s="3">
        <v>1</v>
      </c>
    </row>
    <row r="2943" spans="1:9" ht="45" x14ac:dyDescent="0.25">
      <c r="A2943" s="377"/>
      <c r="B2943" s="379"/>
      <c r="C2943" s="123" t="s">
        <v>2016</v>
      </c>
      <c r="D2943" s="124" t="s">
        <v>2017</v>
      </c>
      <c r="E2943" s="10" t="s">
        <v>149</v>
      </c>
      <c r="F2943" s="10" t="s">
        <v>121</v>
      </c>
      <c r="G2943" s="3">
        <v>60000</v>
      </c>
      <c r="H2943" s="3">
        <v>60000</v>
      </c>
      <c r="I2943" s="3">
        <v>1</v>
      </c>
    </row>
    <row r="2944" spans="1:9" ht="45" x14ac:dyDescent="0.25">
      <c r="A2944" s="377"/>
      <c r="B2944" s="379"/>
      <c r="C2944" s="123" t="s">
        <v>2018</v>
      </c>
      <c r="D2944" s="124" t="s">
        <v>2019</v>
      </c>
      <c r="E2944" s="10" t="s">
        <v>149</v>
      </c>
      <c r="F2944" s="10" t="s">
        <v>121</v>
      </c>
      <c r="G2944" s="3">
        <v>90000</v>
      </c>
      <c r="H2944" s="3">
        <v>90000</v>
      </c>
      <c r="I2944" s="3">
        <v>1</v>
      </c>
    </row>
    <row r="2945" spans="1:9" ht="45" x14ac:dyDescent="0.25">
      <c r="A2945" s="377"/>
      <c r="B2945" s="379"/>
      <c r="C2945" s="123" t="s">
        <v>2020</v>
      </c>
      <c r="D2945" s="124" t="s">
        <v>2021</v>
      </c>
      <c r="E2945" s="10" t="s">
        <v>149</v>
      </c>
      <c r="F2945" s="10" t="s">
        <v>121</v>
      </c>
      <c r="G2945" s="3">
        <v>180000</v>
      </c>
      <c r="H2945" s="3">
        <v>180000</v>
      </c>
      <c r="I2945" s="3">
        <v>1</v>
      </c>
    </row>
    <row r="2946" spans="1:9" ht="60" x14ac:dyDescent="0.25">
      <c r="A2946" s="377"/>
      <c r="B2946" s="379"/>
      <c r="C2946" s="123" t="s">
        <v>2022</v>
      </c>
      <c r="D2946" s="124" t="s">
        <v>2023</v>
      </c>
      <c r="E2946" s="10" t="s">
        <v>149</v>
      </c>
      <c r="F2946" s="10" t="s">
        <v>121</v>
      </c>
      <c r="G2946" s="3">
        <v>45000</v>
      </c>
      <c r="H2946" s="3">
        <v>45000</v>
      </c>
      <c r="I2946" s="3">
        <v>1</v>
      </c>
    </row>
    <row r="2947" spans="1:9" ht="45" x14ac:dyDescent="0.25">
      <c r="A2947" s="377"/>
      <c r="B2947" s="379"/>
      <c r="C2947" s="123" t="s">
        <v>2024</v>
      </c>
      <c r="D2947" s="124" t="s">
        <v>2025</v>
      </c>
      <c r="E2947" s="10" t="s">
        <v>149</v>
      </c>
      <c r="F2947" s="10" t="s">
        <v>121</v>
      </c>
      <c r="G2947" s="3">
        <v>150000</v>
      </c>
      <c r="H2947" s="3">
        <v>150000</v>
      </c>
      <c r="I2947" s="3">
        <v>1</v>
      </c>
    </row>
    <row r="2948" spans="1:9" ht="45" x14ac:dyDescent="0.25">
      <c r="A2948" s="377"/>
      <c r="B2948" s="379"/>
      <c r="C2948" s="123" t="s">
        <v>2026</v>
      </c>
      <c r="D2948" s="124" t="s">
        <v>2027</v>
      </c>
      <c r="E2948" s="10" t="s">
        <v>149</v>
      </c>
      <c r="F2948" s="10" t="s">
        <v>121</v>
      </c>
      <c r="G2948" s="3">
        <v>75000</v>
      </c>
      <c r="H2948" s="3">
        <v>75000</v>
      </c>
      <c r="I2948" s="3">
        <v>1</v>
      </c>
    </row>
    <row r="2949" spans="1:9" ht="45" x14ac:dyDescent="0.25">
      <c r="A2949" s="377"/>
      <c r="B2949" s="379"/>
      <c r="C2949" s="123" t="s">
        <v>2028</v>
      </c>
      <c r="D2949" s="124" t="s">
        <v>2029</v>
      </c>
      <c r="E2949" s="10" t="s">
        <v>149</v>
      </c>
      <c r="F2949" s="10" t="s">
        <v>121</v>
      </c>
      <c r="G2949" s="3">
        <v>90000</v>
      </c>
      <c r="H2949" s="3">
        <v>90000</v>
      </c>
      <c r="I2949" s="3">
        <v>1</v>
      </c>
    </row>
    <row r="2950" spans="1:9" ht="45" x14ac:dyDescent="0.25">
      <c r="A2950" s="377"/>
      <c r="B2950" s="379"/>
      <c r="C2950" s="123" t="s">
        <v>2030</v>
      </c>
      <c r="D2950" s="124" t="s">
        <v>2031</v>
      </c>
      <c r="E2950" s="10" t="s">
        <v>149</v>
      </c>
      <c r="F2950" s="10" t="s">
        <v>121</v>
      </c>
      <c r="G2950" s="3">
        <v>90000</v>
      </c>
      <c r="H2950" s="3">
        <v>90000</v>
      </c>
      <c r="I2950" s="3">
        <v>1</v>
      </c>
    </row>
    <row r="2951" spans="1:9" ht="45" x14ac:dyDescent="0.25">
      <c r="A2951" s="377"/>
      <c r="B2951" s="379"/>
      <c r="C2951" s="123" t="s">
        <v>2032</v>
      </c>
      <c r="D2951" s="124" t="s">
        <v>2033</v>
      </c>
      <c r="E2951" s="10" t="s">
        <v>149</v>
      </c>
      <c r="F2951" s="10" t="s">
        <v>121</v>
      </c>
      <c r="G2951" s="3">
        <v>45000</v>
      </c>
      <c r="H2951" s="3">
        <v>45000</v>
      </c>
      <c r="I2951" s="3">
        <v>1</v>
      </c>
    </row>
    <row r="2952" spans="1:9" ht="60" x14ac:dyDescent="0.25">
      <c r="A2952" s="377"/>
      <c r="B2952" s="379"/>
      <c r="C2952" s="123" t="s">
        <v>2034</v>
      </c>
      <c r="D2952" s="124" t="s">
        <v>2035</v>
      </c>
      <c r="E2952" s="10" t="s">
        <v>149</v>
      </c>
      <c r="F2952" s="10" t="s">
        <v>121</v>
      </c>
      <c r="G2952" s="3">
        <v>60000</v>
      </c>
      <c r="H2952" s="3">
        <v>60000</v>
      </c>
      <c r="I2952" s="3">
        <v>1</v>
      </c>
    </row>
    <row r="2953" spans="1:9" ht="45" x14ac:dyDescent="0.25">
      <c r="A2953" s="377"/>
      <c r="B2953" s="379"/>
      <c r="C2953" s="123" t="s">
        <v>2036</v>
      </c>
      <c r="D2953" s="124" t="s">
        <v>2037</v>
      </c>
      <c r="E2953" s="10" t="s">
        <v>149</v>
      </c>
      <c r="F2953" s="10" t="s">
        <v>121</v>
      </c>
      <c r="G2953" s="3">
        <v>45000</v>
      </c>
      <c r="H2953" s="3">
        <v>45000</v>
      </c>
      <c r="I2953" s="3">
        <v>1</v>
      </c>
    </row>
    <row r="2954" spans="1:9" ht="45" x14ac:dyDescent="0.25">
      <c r="A2954" s="377"/>
      <c r="B2954" s="379"/>
      <c r="C2954" s="123" t="s">
        <v>2038</v>
      </c>
      <c r="D2954" s="124" t="s">
        <v>2039</v>
      </c>
      <c r="E2954" s="10" t="s">
        <v>149</v>
      </c>
      <c r="F2954" s="10" t="s">
        <v>121</v>
      </c>
      <c r="G2954" s="3">
        <v>90000</v>
      </c>
      <c r="H2954" s="3">
        <v>90000</v>
      </c>
      <c r="I2954" s="3">
        <v>1</v>
      </c>
    </row>
    <row r="2955" spans="1:9" ht="45" x14ac:dyDescent="0.25">
      <c r="A2955" s="377"/>
      <c r="B2955" s="379"/>
      <c r="C2955" s="123" t="s">
        <v>2040</v>
      </c>
      <c r="D2955" s="124" t="s">
        <v>2041</v>
      </c>
      <c r="E2955" s="10" t="s">
        <v>149</v>
      </c>
      <c r="F2955" s="10" t="s">
        <v>121</v>
      </c>
      <c r="G2955" s="3">
        <v>120000</v>
      </c>
      <c r="H2955" s="3">
        <v>120000</v>
      </c>
      <c r="I2955" s="3">
        <v>1</v>
      </c>
    </row>
    <row r="2956" spans="1:9" ht="45" x14ac:dyDescent="0.25">
      <c r="A2956" s="377"/>
      <c r="B2956" s="379"/>
      <c r="C2956" s="123" t="s">
        <v>2042</v>
      </c>
      <c r="D2956" s="124" t="s">
        <v>2043</v>
      </c>
      <c r="E2956" s="10" t="s">
        <v>149</v>
      </c>
      <c r="F2956" s="10" t="s">
        <v>121</v>
      </c>
      <c r="G2956" s="3">
        <v>500000</v>
      </c>
      <c r="H2956" s="3">
        <v>500000</v>
      </c>
      <c r="I2956" s="3">
        <v>1</v>
      </c>
    </row>
    <row r="2957" spans="1:9" ht="45" x14ac:dyDescent="0.25">
      <c r="A2957" s="377"/>
      <c r="B2957" s="379"/>
      <c r="C2957" s="123" t="s">
        <v>2044</v>
      </c>
      <c r="D2957" s="124" t="s">
        <v>2045</v>
      </c>
      <c r="E2957" s="10" t="s">
        <v>149</v>
      </c>
      <c r="F2957" s="10" t="s">
        <v>121</v>
      </c>
      <c r="G2957" s="3">
        <v>350000</v>
      </c>
      <c r="H2957" s="3">
        <v>350000</v>
      </c>
      <c r="I2957" s="3">
        <v>1</v>
      </c>
    </row>
    <row r="2958" spans="1:9" ht="45" x14ac:dyDescent="0.25">
      <c r="A2958" s="377"/>
      <c r="B2958" s="379"/>
      <c r="C2958" s="123" t="s">
        <v>2046</v>
      </c>
      <c r="D2958" s="124" t="s">
        <v>2047</v>
      </c>
      <c r="E2958" s="10" t="s">
        <v>149</v>
      </c>
      <c r="F2958" s="10" t="s">
        <v>121</v>
      </c>
      <c r="G2958" s="3">
        <v>250000</v>
      </c>
      <c r="H2958" s="3">
        <v>250000</v>
      </c>
      <c r="I2958" s="3">
        <v>1</v>
      </c>
    </row>
    <row r="2959" spans="1:9" ht="45" x14ac:dyDescent="0.25">
      <c r="A2959" s="377"/>
      <c r="B2959" s="379"/>
      <c r="C2959" s="123" t="s">
        <v>2048</v>
      </c>
      <c r="D2959" s="124" t="s">
        <v>2049</v>
      </c>
      <c r="E2959" s="10" t="s">
        <v>149</v>
      </c>
      <c r="F2959" s="10" t="s">
        <v>121</v>
      </c>
      <c r="G2959" s="3">
        <v>250000</v>
      </c>
      <c r="H2959" s="3">
        <v>250000</v>
      </c>
      <c r="I2959" s="3">
        <v>1</v>
      </c>
    </row>
    <row r="2960" spans="1:9" ht="45" x14ac:dyDescent="0.25">
      <c r="A2960" s="377"/>
      <c r="B2960" s="379"/>
      <c r="C2960" s="123" t="s">
        <v>2050</v>
      </c>
      <c r="D2960" s="124" t="s">
        <v>2051</v>
      </c>
      <c r="E2960" s="10" t="s">
        <v>149</v>
      </c>
      <c r="F2960" s="10" t="s">
        <v>121</v>
      </c>
      <c r="G2960" s="3">
        <v>500000</v>
      </c>
      <c r="H2960" s="3">
        <v>500000</v>
      </c>
      <c r="I2960" s="3">
        <v>1</v>
      </c>
    </row>
    <row r="2961" spans="1:9" ht="45" x14ac:dyDescent="0.25">
      <c r="A2961" s="377"/>
      <c r="B2961" s="379"/>
      <c r="C2961" s="123" t="s">
        <v>2052</v>
      </c>
      <c r="D2961" s="124" t="s">
        <v>2053</v>
      </c>
      <c r="E2961" s="10" t="s">
        <v>149</v>
      </c>
      <c r="F2961" s="10" t="s">
        <v>121</v>
      </c>
      <c r="G2961" s="3">
        <v>500000</v>
      </c>
      <c r="H2961" s="3">
        <v>500000</v>
      </c>
      <c r="I2961" s="3">
        <v>1</v>
      </c>
    </row>
    <row r="2962" spans="1:9" ht="60" x14ac:dyDescent="0.25">
      <c r="A2962" s="377"/>
      <c r="B2962" s="379"/>
      <c r="C2962" s="123" t="s">
        <v>2054</v>
      </c>
      <c r="D2962" s="124" t="s">
        <v>2055</v>
      </c>
      <c r="E2962" s="10" t="s">
        <v>149</v>
      </c>
      <c r="F2962" s="10" t="s">
        <v>121</v>
      </c>
      <c r="G2962" s="3">
        <v>100000</v>
      </c>
      <c r="H2962" s="3">
        <v>100000</v>
      </c>
      <c r="I2962" s="3">
        <v>1</v>
      </c>
    </row>
    <row r="2963" spans="1:9" ht="45" x14ac:dyDescent="0.25">
      <c r="A2963" s="377"/>
      <c r="B2963" s="379"/>
      <c r="C2963" s="123" t="s">
        <v>2056</v>
      </c>
      <c r="D2963" s="124" t="s">
        <v>2057</v>
      </c>
      <c r="E2963" s="10" t="s">
        <v>149</v>
      </c>
      <c r="F2963" s="10" t="s">
        <v>121</v>
      </c>
      <c r="G2963" s="3">
        <v>80000</v>
      </c>
      <c r="H2963" s="3">
        <v>80000</v>
      </c>
      <c r="I2963" s="3">
        <v>1</v>
      </c>
    </row>
    <row r="2964" spans="1:9" ht="60" x14ac:dyDescent="0.25">
      <c r="A2964" s="377"/>
      <c r="B2964" s="379"/>
      <c r="C2964" s="123" t="s">
        <v>2058</v>
      </c>
      <c r="D2964" s="124" t="s">
        <v>2059</v>
      </c>
      <c r="E2964" s="10" t="s">
        <v>149</v>
      </c>
      <c r="F2964" s="10" t="s">
        <v>121</v>
      </c>
      <c r="G2964" s="3">
        <v>80000</v>
      </c>
      <c r="H2964" s="3">
        <v>80000</v>
      </c>
      <c r="I2964" s="3">
        <v>1</v>
      </c>
    </row>
    <row r="2965" spans="1:9" ht="60" x14ac:dyDescent="0.25">
      <c r="A2965" s="377"/>
      <c r="B2965" s="379"/>
      <c r="C2965" s="123" t="s">
        <v>2060</v>
      </c>
      <c r="D2965" s="124" t="s">
        <v>2061</v>
      </c>
      <c r="E2965" s="10" t="s">
        <v>149</v>
      </c>
      <c r="F2965" s="10" t="s">
        <v>121</v>
      </c>
      <c r="G2965" s="3">
        <v>80000</v>
      </c>
      <c r="H2965" s="3">
        <v>80000</v>
      </c>
      <c r="I2965" s="3">
        <v>1</v>
      </c>
    </row>
    <row r="2966" spans="1:9" ht="45" x14ac:dyDescent="0.25">
      <c r="A2966" s="377"/>
      <c r="B2966" s="379"/>
      <c r="C2966" s="123" t="s">
        <v>2062</v>
      </c>
      <c r="D2966" s="124" t="s">
        <v>2063</v>
      </c>
      <c r="E2966" s="10" t="s">
        <v>149</v>
      </c>
      <c r="F2966" s="10" t="s">
        <v>121</v>
      </c>
      <c r="G2966" s="3">
        <v>100000</v>
      </c>
      <c r="H2966" s="3">
        <v>100000</v>
      </c>
      <c r="I2966" s="3">
        <v>1</v>
      </c>
    </row>
    <row r="2967" spans="1:9" ht="60" x14ac:dyDescent="0.25">
      <c r="A2967" s="377"/>
      <c r="B2967" s="379"/>
      <c r="C2967" s="123" t="s">
        <v>2064</v>
      </c>
      <c r="D2967" s="124" t="s">
        <v>2065</v>
      </c>
      <c r="E2967" s="10" t="s">
        <v>149</v>
      </c>
      <c r="F2967" s="10" t="s">
        <v>121</v>
      </c>
      <c r="G2967" s="3">
        <v>100000</v>
      </c>
      <c r="H2967" s="3">
        <v>100000</v>
      </c>
      <c r="I2967" s="3">
        <v>1</v>
      </c>
    </row>
    <row r="2968" spans="1:9" ht="15" customHeight="1" x14ac:dyDescent="0.25">
      <c r="A2968" s="377"/>
      <c r="B2968" s="486" t="s">
        <v>118</v>
      </c>
      <c r="C2968" s="487"/>
      <c r="D2968" s="487"/>
      <c r="E2968" s="487"/>
      <c r="F2968" s="487"/>
      <c r="G2968" s="488"/>
      <c r="H2968" s="78">
        <f>H2969</f>
        <v>786500</v>
      </c>
      <c r="I2968" s="78"/>
    </row>
    <row r="2969" spans="1:9" x14ac:dyDescent="0.25">
      <c r="A2969" s="377"/>
      <c r="B2969" s="10">
        <v>5134</v>
      </c>
      <c r="C2969" s="123" t="s">
        <v>5543</v>
      </c>
      <c r="D2969" s="124" t="s">
        <v>164</v>
      </c>
      <c r="E2969" s="10" t="s">
        <v>149</v>
      </c>
      <c r="F2969" s="10" t="s">
        <v>121</v>
      </c>
      <c r="G2969" s="3">
        <v>786500</v>
      </c>
      <c r="H2969" s="3">
        <v>786500</v>
      </c>
      <c r="I2969" s="3">
        <v>1</v>
      </c>
    </row>
    <row r="2970" spans="1:9" x14ac:dyDescent="0.25">
      <c r="A2970" s="377"/>
      <c r="B2970" s="483" t="s">
        <v>524</v>
      </c>
      <c r="C2970" s="483"/>
      <c r="D2970" s="483"/>
      <c r="E2970" s="483"/>
      <c r="F2970" s="483"/>
      <c r="G2970" s="483"/>
      <c r="H2970" s="32">
        <v>2000000</v>
      </c>
      <c r="I2970" s="32"/>
    </row>
    <row r="2971" spans="1:9" x14ac:dyDescent="0.25">
      <c r="A2971" s="377"/>
      <c r="B2971" s="482" t="s">
        <v>118</v>
      </c>
      <c r="C2971" s="482"/>
      <c r="D2971" s="482"/>
      <c r="E2971" s="482"/>
      <c r="F2971" s="482"/>
      <c r="G2971" s="482"/>
      <c r="H2971" s="78">
        <v>2000000</v>
      </c>
      <c r="I2971" s="78"/>
    </row>
    <row r="2972" spans="1:9" ht="60" x14ac:dyDescent="0.25">
      <c r="A2972" s="377"/>
      <c r="B2972" s="10">
        <v>4239</v>
      </c>
      <c r="C2972" s="123" t="s">
        <v>2066</v>
      </c>
      <c r="D2972" s="124" t="s">
        <v>804</v>
      </c>
      <c r="E2972" s="10" t="s">
        <v>14</v>
      </c>
      <c r="F2972" s="10" t="s">
        <v>121</v>
      </c>
      <c r="G2972" s="3">
        <v>2000000</v>
      </c>
      <c r="H2972" s="3">
        <v>2000000</v>
      </c>
      <c r="I2972" s="3">
        <v>1</v>
      </c>
    </row>
    <row r="2973" spans="1:9" x14ac:dyDescent="0.25">
      <c r="A2973" s="377"/>
      <c r="B2973" s="483" t="s">
        <v>165</v>
      </c>
      <c r="C2973" s="483"/>
      <c r="D2973" s="483"/>
      <c r="E2973" s="483"/>
      <c r="F2973" s="483"/>
      <c r="G2973" s="483"/>
      <c r="H2973" s="32">
        <v>101399800</v>
      </c>
      <c r="I2973" s="32"/>
    </row>
    <row r="2974" spans="1:9" x14ac:dyDescent="0.25">
      <c r="A2974" s="377"/>
      <c r="B2974" s="482" t="s">
        <v>154</v>
      </c>
      <c r="C2974" s="482"/>
      <c r="D2974" s="482"/>
      <c r="E2974" s="482"/>
      <c r="F2974" s="482"/>
      <c r="G2974" s="482"/>
      <c r="H2974" s="78">
        <v>99399800</v>
      </c>
      <c r="I2974" s="78"/>
    </row>
    <row r="2975" spans="1:9" ht="30" x14ac:dyDescent="0.25">
      <c r="A2975" s="377"/>
      <c r="B2975" s="10">
        <v>4251</v>
      </c>
      <c r="C2975" s="123" t="s">
        <v>2067</v>
      </c>
      <c r="D2975" s="124" t="s">
        <v>167</v>
      </c>
      <c r="E2975" s="10" t="s">
        <v>149</v>
      </c>
      <c r="F2975" s="10" t="s">
        <v>121</v>
      </c>
      <c r="G2975" s="3">
        <v>99399800</v>
      </c>
      <c r="H2975" s="3">
        <v>99399800</v>
      </c>
      <c r="I2975" s="3">
        <v>1</v>
      </c>
    </row>
    <row r="2976" spans="1:9" x14ac:dyDescent="0.25">
      <c r="A2976" s="377"/>
      <c r="B2976" s="482" t="s">
        <v>118</v>
      </c>
      <c r="C2976" s="482"/>
      <c r="D2976" s="482"/>
      <c r="E2976" s="482"/>
      <c r="F2976" s="482"/>
      <c r="G2976" s="482"/>
      <c r="H2976" s="78">
        <v>2000000</v>
      </c>
      <c r="I2976" s="78"/>
    </row>
    <row r="2977" spans="1:9" s="8" customFormat="1" ht="30" x14ac:dyDescent="0.25">
      <c r="A2977" s="377"/>
      <c r="B2977" s="6">
        <v>4251</v>
      </c>
      <c r="C2977" s="128">
        <v>71351540</v>
      </c>
      <c r="D2977" s="133" t="s">
        <v>168</v>
      </c>
      <c r="E2977" s="6" t="s">
        <v>520</v>
      </c>
      <c r="F2977" s="6" t="s">
        <v>121</v>
      </c>
      <c r="G2977" s="7">
        <v>2000000</v>
      </c>
      <c r="H2977" s="7">
        <v>2000000</v>
      </c>
      <c r="I2977" s="7">
        <v>1</v>
      </c>
    </row>
    <row r="2978" spans="1:9" x14ac:dyDescent="0.25">
      <c r="A2978" s="377"/>
      <c r="B2978" s="483" t="s">
        <v>169</v>
      </c>
      <c r="C2978" s="483"/>
      <c r="D2978" s="483"/>
      <c r="E2978" s="483"/>
      <c r="F2978" s="483"/>
      <c r="G2978" s="483"/>
      <c r="H2978" s="32">
        <v>8976000</v>
      </c>
      <c r="I2978" s="32"/>
    </row>
    <row r="2979" spans="1:9" x14ac:dyDescent="0.25">
      <c r="A2979" s="377"/>
      <c r="B2979" s="482" t="s">
        <v>154</v>
      </c>
      <c r="C2979" s="482"/>
      <c r="D2979" s="482"/>
      <c r="E2979" s="482"/>
      <c r="F2979" s="482"/>
      <c r="G2979" s="482"/>
      <c r="H2979" s="78">
        <v>8800000</v>
      </c>
      <c r="I2979" s="78"/>
    </row>
    <row r="2980" spans="1:9" ht="30" x14ac:dyDescent="0.25">
      <c r="A2980" s="377"/>
      <c r="B2980" s="10">
        <v>4251</v>
      </c>
      <c r="C2980" s="123" t="s">
        <v>2068</v>
      </c>
      <c r="D2980" s="124" t="s">
        <v>171</v>
      </c>
      <c r="E2980" s="10" t="s">
        <v>126</v>
      </c>
      <c r="F2980" s="10" t="s">
        <v>121</v>
      </c>
      <c r="G2980" s="3">
        <v>8800000</v>
      </c>
      <c r="H2980" s="3">
        <v>8800000</v>
      </c>
      <c r="I2980" s="3">
        <v>1</v>
      </c>
    </row>
    <row r="2981" spans="1:9" x14ac:dyDescent="0.25">
      <c r="A2981" s="377"/>
      <c r="B2981" s="482" t="s">
        <v>118</v>
      </c>
      <c r="C2981" s="482"/>
      <c r="D2981" s="482"/>
      <c r="E2981" s="482"/>
      <c r="F2981" s="482"/>
      <c r="G2981" s="482"/>
      <c r="H2981" s="78">
        <v>176000</v>
      </c>
      <c r="I2981" s="78"/>
    </row>
    <row r="2982" spans="1:9" s="8" customFormat="1" ht="30" x14ac:dyDescent="0.25">
      <c r="A2982" s="377"/>
      <c r="B2982" s="6">
        <v>4251</v>
      </c>
      <c r="C2982" s="128" t="s">
        <v>5632</v>
      </c>
      <c r="D2982" s="133" t="s">
        <v>168</v>
      </c>
      <c r="E2982" s="6" t="s">
        <v>172</v>
      </c>
      <c r="F2982" s="6" t="s">
        <v>121</v>
      </c>
      <c r="G2982" s="7">
        <v>176000</v>
      </c>
      <c r="H2982" s="7">
        <v>176000</v>
      </c>
      <c r="I2982" s="7">
        <v>1</v>
      </c>
    </row>
    <row r="2983" spans="1:9" x14ac:dyDescent="0.25">
      <c r="A2983" s="377"/>
      <c r="B2983" s="483" t="s">
        <v>173</v>
      </c>
      <c r="C2983" s="483"/>
      <c r="D2983" s="483"/>
      <c r="E2983" s="483"/>
      <c r="F2983" s="483"/>
      <c r="G2983" s="483"/>
      <c r="H2983" s="32">
        <v>1524000</v>
      </c>
      <c r="I2983" s="32"/>
    </row>
    <row r="2984" spans="1:9" x14ac:dyDescent="0.25">
      <c r="A2984" s="377"/>
      <c r="B2984" s="482" t="s">
        <v>154</v>
      </c>
      <c r="C2984" s="482"/>
      <c r="D2984" s="482"/>
      <c r="E2984" s="482"/>
      <c r="F2984" s="482"/>
      <c r="G2984" s="482"/>
      <c r="H2984" s="78">
        <v>768000</v>
      </c>
      <c r="I2984" s="78"/>
    </row>
    <row r="2985" spans="1:9" ht="60" x14ac:dyDescent="0.25">
      <c r="A2985" s="377"/>
      <c r="B2985" s="379">
        <v>5113</v>
      </c>
      <c r="C2985" s="123" t="s">
        <v>2069</v>
      </c>
      <c r="D2985" s="124" t="s">
        <v>2070</v>
      </c>
      <c r="E2985" s="10" t="s">
        <v>126</v>
      </c>
      <c r="F2985" s="10" t="s">
        <v>121</v>
      </c>
      <c r="G2985" s="3">
        <v>11017960</v>
      </c>
      <c r="H2985" s="3">
        <v>11017960</v>
      </c>
      <c r="I2985" s="3">
        <v>1</v>
      </c>
    </row>
    <row r="2986" spans="1:9" ht="45" x14ac:dyDescent="0.25">
      <c r="A2986" s="377"/>
      <c r="B2986" s="379"/>
      <c r="C2986" s="123" t="s">
        <v>2071</v>
      </c>
      <c r="D2986" s="124" t="s">
        <v>2072</v>
      </c>
      <c r="E2986" s="10" t="s">
        <v>126</v>
      </c>
      <c r="F2986" s="10" t="s">
        <v>121</v>
      </c>
      <c r="G2986" s="3">
        <v>18139960</v>
      </c>
      <c r="H2986" s="3">
        <v>18139960</v>
      </c>
      <c r="I2986" s="3">
        <v>1</v>
      </c>
    </row>
    <row r="2987" spans="1:9" x14ac:dyDescent="0.25">
      <c r="A2987" s="377"/>
      <c r="B2987" s="482" t="s">
        <v>118</v>
      </c>
      <c r="C2987" s="482"/>
      <c r="D2987" s="482"/>
      <c r="E2987" s="482"/>
      <c r="F2987" s="482"/>
      <c r="G2987" s="482"/>
      <c r="H2987" s="78">
        <v>756000</v>
      </c>
      <c r="I2987" s="78"/>
    </row>
    <row r="2988" spans="1:9" s="8" customFormat="1" ht="60" x14ac:dyDescent="0.25">
      <c r="A2988" s="377"/>
      <c r="B2988" s="379">
        <v>5113</v>
      </c>
      <c r="C2988" s="128">
        <v>71351540</v>
      </c>
      <c r="D2988" s="133" t="s">
        <v>2073</v>
      </c>
      <c r="E2988" s="6" t="s">
        <v>172</v>
      </c>
      <c r="F2988" s="6" t="s">
        <v>121</v>
      </c>
      <c r="G2988" s="7">
        <v>220000</v>
      </c>
      <c r="H2988" s="7">
        <v>220000</v>
      </c>
      <c r="I2988" s="7">
        <v>1</v>
      </c>
    </row>
    <row r="2989" spans="1:9" s="8" customFormat="1" ht="45" x14ac:dyDescent="0.25">
      <c r="A2989" s="377"/>
      <c r="B2989" s="379"/>
      <c r="C2989" s="128">
        <v>71351540</v>
      </c>
      <c r="D2989" s="133" t="s">
        <v>2074</v>
      </c>
      <c r="E2989" s="6" t="s">
        <v>172</v>
      </c>
      <c r="F2989" s="6" t="s">
        <v>121</v>
      </c>
      <c r="G2989" s="7">
        <v>362000</v>
      </c>
      <c r="H2989" s="7">
        <v>362000</v>
      </c>
      <c r="I2989" s="7">
        <v>1</v>
      </c>
    </row>
    <row r="2990" spans="1:9" ht="60" x14ac:dyDescent="0.25">
      <c r="A2990" s="377"/>
      <c r="B2990" s="379"/>
      <c r="C2990" s="123" t="s">
        <v>2075</v>
      </c>
      <c r="D2990" s="124" t="s">
        <v>2076</v>
      </c>
      <c r="E2990" s="10" t="s">
        <v>120</v>
      </c>
      <c r="F2990" s="10" t="s">
        <v>121</v>
      </c>
      <c r="G2990" s="3">
        <v>66000</v>
      </c>
      <c r="H2990" s="3">
        <v>66000</v>
      </c>
      <c r="I2990" s="3">
        <v>1</v>
      </c>
    </row>
    <row r="2991" spans="1:9" ht="45" x14ac:dyDescent="0.25">
      <c r="A2991" s="377"/>
      <c r="B2991" s="379"/>
      <c r="C2991" s="123" t="s">
        <v>2077</v>
      </c>
      <c r="D2991" s="124" t="s">
        <v>2078</v>
      </c>
      <c r="E2991" s="10" t="s">
        <v>120</v>
      </c>
      <c r="F2991" s="10" t="s">
        <v>121</v>
      </c>
      <c r="G2991" s="3">
        <v>108000</v>
      </c>
      <c r="H2991" s="3">
        <v>108000</v>
      </c>
      <c r="I2991" s="3">
        <v>1</v>
      </c>
    </row>
    <row r="2992" spans="1:9" x14ac:dyDescent="0.25">
      <c r="A2992" s="377"/>
      <c r="B2992" s="483" t="s">
        <v>175</v>
      </c>
      <c r="C2992" s="483"/>
      <c r="D2992" s="483"/>
      <c r="E2992" s="483"/>
      <c r="F2992" s="483"/>
      <c r="G2992" s="483"/>
      <c r="H2992" s="32">
        <v>72118041</v>
      </c>
      <c r="I2992" s="32"/>
    </row>
    <row r="2993" spans="1:9" x14ac:dyDescent="0.25">
      <c r="A2993" s="377"/>
      <c r="B2993" s="482" t="s">
        <v>154</v>
      </c>
      <c r="C2993" s="482"/>
      <c r="D2993" s="482"/>
      <c r="E2993" s="482"/>
      <c r="F2993" s="482"/>
      <c r="G2993" s="482"/>
      <c r="H2993" s="78">
        <v>70631461</v>
      </c>
      <c r="I2993" s="78"/>
    </row>
    <row r="2994" spans="1:9" ht="30" x14ac:dyDescent="0.25">
      <c r="A2994" s="377"/>
      <c r="B2994" s="10">
        <v>4251</v>
      </c>
      <c r="C2994" s="123" t="s">
        <v>2079</v>
      </c>
      <c r="D2994" s="124" t="s">
        <v>171</v>
      </c>
      <c r="E2994" s="10" t="s">
        <v>126</v>
      </c>
      <c r="F2994" s="10" t="s">
        <v>181</v>
      </c>
      <c r="G2994" s="3">
        <v>9607901</v>
      </c>
      <c r="H2994" s="3">
        <v>9607901</v>
      </c>
      <c r="I2994" s="3">
        <v>1</v>
      </c>
    </row>
    <row r="2995" spans="1:9" ht="75" x14ac:dyDescent="0.25">
      <c r="A2995" s="377"/>
      <c r="B2995" s="379">
        <v>5113</v>
      </c>
      <c r="C2995" s="123" t="s">
        <v>2080</v>
      </c>
      <c r="D2995" s="124" t="s">
        <v>2081</v>
      </c>
      <c r="E2995" s="10" t="s">
        <v>126</v>
      </c>
      <c r="F2995" s="10" t="s">
        <v>121</v>
      </c>
      <c r="G2995" s="3">
        <v>5899000</v>
      </c>
      <c r="H2995" s="3">
        <v>5899000</v>
      </c>
      <c r="I2995" s="3">
        <v>1</v>
      </c>
    </row>
    <row r="2996" spans="1:9" ht="75" x14ac:dyDescent="0.25">
      <c r="A2996" s="377"/>
      <c r="B2996" s="379"/>
      <c r="C2996" s="123" t="s">
        <v>2082</v>
      </c>
      <c r="D2996" s="124" t="s">
        <v>2083</v>
      </c>
      <c r="E2996" s="10" t="s">
        <v>126</v>
      </c>
      <c r="F2996" s="10" t="s">
        <v>121</v>
      </c>
      <c r="G2996" s="3">
        <v>2338290</v>
      </c>
      <c r="H2996" s="3">
        <v>2338290</v>
      </c>
      <c r="I2996" s="3">
        <v>1</v>
      </c>
    </row>
    <row r="2997" spans="1:9" ht="60" x14ac:dyDescent="0.25">
      <c r="A2997" s="377"/>
      <c r="B2997" s="379"/>
      <c r="C2997" s="123" t="s">
        <v>2084</v>
      </c>
      <c r="D2997" s="124" t="s">
        <v>2085</v>
      </c>
      <c r="E2997" s="10" t="s">
        <v>126</v>
      </c>
      <c r="F2997" s="10" t="s">
        <v>121</v>
      </c>
      <c r="G2997" s="3">
        <v>8829700</v>
      </c>
      <c r="H2997" s="3">
        <v>8829700</v>
      </c>
      <c r="I2997" s="3">
        <v>1</v>
      </c>
    </row>
    <row r="2998" spans="1:9" ht="60" x14ac:dyDescent="0.25">
      <c r="A2998" s="377"/>
      <c r="B2998" s="379"/>
      <c r="C2998" s="123" t="s">
        <v>2086</v>
      </c>
      <c r="D2998" s="124" t="s">
        <v>2087</v>
      </c>
      <c r="E2998" s="10" t="s">
        <v>126</v>
      </c>
      <c r="F2998" s="10" t="s">
        <v>121</v>
      </c>
      <c r="G2998" s="3">
        <v>12206360</v>
      </c>
      <c r="H2998" s="3">
        <v>12206360</v>
      </c>
      <c r="I2998" s="3">
        <v>1</v>
      </c>
    </row>
    <row r="2999" spans="1:9" ht="75" x14ac:dyDescent="0.25">
      <c r="A2999" s="377"/>
      <c r="B2999" s="379"/>
      <c r="C2999" s="123" t="s">
        <v>2088</v>
      </c>
      <c r="D2999" s="124" t="s">
        <v>2089</v>
      </c>
      <c r="E2999" s="10" t="s">
        <v>126</v>
      </c>
      <c r="F2999" s="10" t="s">
        <v>121</v>
      </c>
      <c r="G2999" s="3">
        <v>5250440</v>
      </c>
      <c r="H2999" s="3">
        <v>5250440</v>
      </c>
      <c r="I2999" s="3">
        <v>1</v>
      </c>
    </row>
    <row r="3000" spans="1:9" ht="60" x14ac:dyDescent="0.25">
      <c r="A3000" s="377"/>
      <c r="B3000" s="379"/>
      <c r="C3000" s="123" t="s">
        <v>2090</v>
      </c>
      <c r="D3000" s="124" t="s">
        <v>2091</v>
      </c>
      <c r="E3000" s="10" t="s">
        <v>126</v>
      </c>
      <c r="F3000" s="10" t="s">
        <v>121</v>
      </c>
      <c r="G3000" s="3">
        <v>3239190</v>
      </c>
      <c r="H3000" s="3">
        <v>3239190</v>
      </c>
      <c r="I3000" s="3">
        <v>1</v>
      </c>
    </row>
    <row r="3001" spans="1:9" ht="60" x14ac:dyDescent="0.25">
      <c r="A3001" s="377"/>
      <c r="B3001" s="379"/>
      <c r="C3001" s="123" t="s">
        <v>2092</v>
      </c>
      <c r="D3001" s="124" t="s">
        <v>2093</v>
      </c>
      <c r="E3001" s="10" t="s">
        <v>126</v>
      </c>
      <c r="F3001" s="10" t="s">
        <v>121</v>
      </c>
      <c r="G3001" s="3">
        <v>1720500</v>
      </c>
      <c r="H3001" s="3">
        <v>1720500</v>
      </c>
      <c r="I3001" s="3">
        <v>1</v>
      </c>
    </row>
    <row r="3002" spans="1:9" ht="90" x14ac:dyDescent="0.25">
      <c r="A3002" s="377"/>
      <c r="B3002" s="379"/>
      <c r="C3002" s="123" t="s">
        <v>2094</v>
      </c>
      <c r="D3002" s="124" t="s">
        <v>2095</v>
      </c>
      <c r="E3002" s="10" t="s">
        <v>126</v>
      </c>
      <c r="F3002" s="10" t="s">
        <v>121</v>
      </c>
      <c r="G3002" s="3">
        <v>21540080</v>
      </c>
      <c r="H3002" s="3">
        <v>21540080</v>
      </c>
      <c r="I3002" s="3">
        <v>1</v>
      </c>
    </row>
    <row r="3003" spans="1:9" x14ac:dyDescent="0.25">
      <c r="A3003" s="377"/>
      <c r="B3003" s="482" t="s">
        <v>118</v>
      </c>
      <c r="C3003" s="482"/>
      <c r="D3003" s="482"/>
      <c r="E3003" s="482"/>
      <c r="F3003" s="482"/>
      <c r="G3003" s="482"/>
      <c r="H3003" s="78">
        <v>1486580</v>
      </c>
      <c r="I3003" s="78"/>
    </row>
    <row r="3004" spans="1:9" s="8" customFormat="1" ht="45" x14ac:dyDescent="0.25">
      <c r="A3004" s="377"/>
      <c r="B3004" s="33">
        <v>4251</v>
      </c>
      <c r="C3004" s="153" t="s">
        <v>5531</v>
      </c>
      <c r="D3004" s="154" t="s">
        <v>5589</v>
      </c>
      <c r="E3004" s="33" t="s">
        <v>3209</v>
      </c>
      <c r="F3004" s="33" t="s">
        <v>121</v>
      </c>
      <c r="G3004" s="34">
        <v>192160</v>
      </c>
      <c r="H3004" s="34">
        <v>192160</v>
      </c>
      <c r="I3004" s="34">
        <v>1</v>
      </c>
    </row>
    <row r="3005" spans="1:9" s="8" customFormat="1" ht="60" x14ac:dyDescent="0.25">
      <c r="A3005" s="377"/>
      <c r="B3005" s="379">
        <v>5113</v>
      </c>
      <c r="C3005" s="128">
        <v>71351540</v>
      </c>
      <c r="D3005" s="133" t="s">
        <v>2096</v>
      </c>
      <c r="E3005" s="6" t="s">
        <v>172</v>
      </c>
      <c r="F3005" s="6" t="s">
        <v>121</v>
      </c>
      <c r="G3005" s="7">
        <v>96250</v>
      </c>
      <c r="H3005" s="7">
        <v>96250</v>
      </c>
      <c r="I3005" s="7">
        <v>1</v>
      </c>
    </row>
    <row r="3006" spans="1:9" s="8" customFormat="1" ht="75" x14ac:dyDescent="0.25">
      <c r="A3006" s="377"/>
      <c r="B3006" s="379"/>
      <c r="C3006" s="128">
        <v>71351540</v>
      </c>
      <c r="D3006" s="133" t="s">
        <v>2097</v>
      </c>
      <c r="E3006" s="6" t="s">
        <v>172</v>
      </c>
      <c r="F3006" s="6" t="s">
        <v>121</v>
      </c>
      <c r="G3006" s="7">
        <v>38150</v>
      </c>
      <c r="H3006" s="7">
        <v>38150</v>
      </c>
      <c r="I3006" s="7">
        <v>1</v>
      </c>
    </row>
    <row r="3007" spans="1:9" s="8" customFormat="1" ht="60" x14ac:dyDescent="0.25">
      <c r="A3007" s="377"/>
      <c r="B3007" s="379"/>
      <c r="C3007" s="128">
        <v>71351540</v>
      </c>
      <c r="D3007" s="133" t="s">
        <v>2098</v>
      </c>
      <c r="E3007" s="6" t="s">
        <v>172</v>
      </c>
      <c r="F3007" s="6" t="s">
        <v>121</v>
      </c>
      <c r="G3007" s="7">
        <v>144070</v>
      </c>
      <c r="H3007" s="7">
        <v>144070</v>
      </c>
      <c r="I3007" s="7">
        <v>1</v>
      </c>
    </row>
    <row r="3008" spans="1:9" s="8" customFormat="1" ht="60" x14ac:dyDescent="0.25">
      <c r="A3008" s="377"/>
      <c r="B3008" s="379"/>
      <c r="C3008" s="128">
        <v>71351540</v>
      </c>
      <c r="D3008" s="133" t="s">
        <v>2099</v>
      </c>
      <c r="E3008" s="6" t="s">
        <v>172</v>
      </c>
      <c r="F3008" s="6" t="s">
        <v>121</v>
      </c>
      <c r="G3008" s="7">
        <v>199170</v>
      </c>
      <c r="H3008" s="7">
        <v>199170</v>
      </c>
      <c r="I3008" s="7">
        <v>1</v>
      </c>
    </row>
    <row r="3009" spans="1:9" s="8" customFormat="1" ht="75" x14ac:dyDescent="0.25">
      <c r="A3009" s="377"/>
      <c r="B3009" s="379"/>
      <c r="C3009" s="128">
        <v>71351540</v>
      </c>
      <c r="D3009" s="133" t="s">
        <v>2100</v>
      </c>
      <c r="E3009" s="6" t="s">
        <v>172</v>
      </c>
      <c r="F3009" s="6" t="s">
        <v>121</v>
      </c>
      <c r="G3009" s="7">
        <v>85670</v>
      </c>
      <c r="H3009" s="7">
        <v>85670</v>
      </c>
      <c r="I3009" s="7">
        <v>1</v>
      </c>
    </row>
    <row r="3010" spans="1:9" s="8" customFormat="1" ht="60" x14ac:dyDescent="0.25">
      <c r="A3010" s="377"/>
      <c r="B3010" s="379"/>
      <c r="C3010" s="128">
        <v>71351540</v>
      </c>
      <c r="D3010" s="133" t="s">
        <v>2101</v>
      </c>
      <c r="E3010" s="6" t="s">
        <v>172</v>
      </c>
      <c r="F3010" s="6" t="s">
        <v>121</v>
      </c>
      <c r="G3010" s="7">
        <v>52850</v>
      </c>
      <c r="H3010" s="7">
        <v>52850</v>
      </c>
      <c r="I3010" s="7">
        <v>1</v>
      </c>
    </row>
    <row r="3011" spans="1:9" s="8" customFormat="1" ht="60" x14ac:dyDescent="0.25">
      <c r="A3011" s="377"/>
      <c r="B3011" s="379"/>
      <c r="C3011" s="128">
        <v>71351540</v>
      </c>
      <c r="D3011" s="133" t="s">
        <v>2102</v>
      </c>
      <c r="E3011" s="6" t="s">
        <v>172</v>
      </c>
      <c r="F3011" s="6" t="s">
        <v>121</v>
      </c>
      <c r="G3011" s="7">
        <v>28070</v>
      </c>
      <c r="H3011" s="7">
        <v>28070</v>
      </c>
      <c r="I3011" s="7">
        <v>1</v>
      </c>
    </row>
    <row r="3012" spans="1:9" s="8" customFormat="1" ht="90" x14ac:dyDescent="0.25">
      <c r="A3012" s="377"/>
      <c r="B3012" s="379"/>
      <c r="C3012" s="128">
        <v>71351540</v>
      </c>
      <c r="D3012" s="133" t="s">
        <v>2103</v>
      </c>
      <c r="E3012" s="6" t="s">
        <v>172</v>
      </c>
      <c r="F3012" s="6" t="s">
        <v>121</v>
      </c>
      <c r="G3012" s="7">
        <v>351470</v>
      </c>
      <c r="H3012" s="7">
        <v>351470</v>
      </c>
      <c r="I3012" s="7">
        <v>1</v>
      </c>
    </row>
    <row r="3013" spans="1:9" ht="60" x14ac:dyDescent="0.25">
      <c r="A3013" s="377"/>
      <c r="B3013" s="379"/>
      <c r="C3013" s="123" t="s">
        <v>2104</v>
      </c>
      <c r="D3013" s="124" t="s">
        <v>2105</v>
      </c>
      <c r="E3013" s="10" t="s">
        <v>120</v>
      </c>
      <c r="F3013" s="10" t="s">
        <v>121</v>
      </c>
      <c r="G3013" s="3">
        <v>28880</v>
      </c>
      <c r="H3013" s="3">
        <v>28880</v>
      </c>
      <c r="I3013" s="3">
        <v>1</v>
      </c>
    </row>
    <row r="3014" spans="1:9" ht="75" x14ac:dyDescent="0.25">
      <c r="A3014" s="377"/>
      <c r="B3014" s="379"/>
      <c r="C3014" s="123" t="s">
        <v>2106</v>
      </c>
      <c r="D3014" s="124" t="s">
        <v>2107</v>
      </c>
      <c r="E3014" s="10" t="s">
        <v>120</v>
      </c>
      <c r="F3014" s="10" t="s">
        <v>121</v>
      </c>
      <c r="G3014" s="3">
        <v>11450</v>
      </c>
      <c r="H3014" s="3">
        <v>11450</v>
      </c>
      <c r="I3014" s="3">
        <v>1</v>
      </c>
    </row>
    <row r="3015" spans="1:9" ht="60" x14ac:dyDescent="0.25">
      <c r="A3015" s="377"/>
      <c r="B3015" s="379"/>
      <c r="C3015" s="123" t="s">
        <v>2108</v>
      </c>
      <c r="D3015" s="124" t="s">
        <v>2109</v>
      </c>
      <c r="E3015" s="10" t="s">
        <v>120</v>
      </c>
      <c r="F3015" s="10" t="s">
        <v>121</v>
      </c>
      <c r="G3015" s="3">
        <v>43220</v>
      </c>
      <c r="H3015" s="3">
        <v>43220</v>
      </c>
      <c r="I3015" s="3">
        <v>1</v>
      </c>
    </row>
    <row r="3016" spans="1:9" ht="60" x14ac:dyDescent="0.25">
      <c r="A3016" s="377"/>
      <c r="B3016" s="379"/>
      <c r="C3016" s="123" t="s">
        <v>2110</v>
      </c>
      <c r="D3016" s="124" t="s">
        <v>2111</v>
      </c>
      <c r="E3016" s="10" t="s">
        <v>120</v>
      </c>
      <c r="F3016" s="10" t="s">
        <v>121</v>
      </c>
      <c r="G3016" s="3">
        <v>59750</v>
      </c>
      <c r="H3016" s="3">
        <v>59750</v>
      </c>
      <c r="I3016" s="3">
        <v>1</v>
      </c>
    </row>
    <row r="3017" spans="1:9" ht="75" x14ac:dyDescent="0.25">
      <c r="A3017" s="377"/>
      <c r="B3017" s="379"/>
      <c r="C3017" s="123" t="s">
        <v>2112</v>
      </c>
      <c r="D3017" s="124" t="s">
        <v>2113</v>
      </c>
      <c r="E3017" s="10" t="s">
        <v>120</v>
      </c>
      <c r="F3017" s="10" t="s">
        <v>121</v>
      </c>
      <c r="G3017" s="3">
        <v>25700</v>
      </c>
      <c r="H3017" s="3">
        <v>25700</v>
      </c>
      <c r="I3017" s="3">
        <v>1</v>
      </c>
    </row>
    <row r="3018" spans="1:9" ht="60" x14ac:dyDescent="0.25">
      <c r="A3018" s="377"/>
      <c r="B3018" s="379"/>
      <c r="C3018" s="123" t="s">
        <v>2114</v>
      </c>
      <c r="D3018" s="124" t="s">
        <v>2115</v>
      </c>
      <c r="E3018" s="10" t="s">
        <v>120</v>
      </c>
      <c r="F3018" s="10" t="s">
        <v>121</v>
      </c>
      <c r="G3018" s="3">
        <v>15860</v>
      </c>
      <c r="H3018" s="3">
        <v>15860</v>
      </c>
      <c r="I3018" s="3">
        <v>1</v>
      </c>
    </row>
    <row r="3019" spans="1:9" ht="60" x14ac:dyDescent="0.25">
      <c r="A3019" s="377"/>
      <c r="B3019" s="379"/>
      <c r="C3019" s="123" t="s">
        <v>2116</v>
      </c>
      <c r="D3019" s="124" t="s">
        <v>2117</v>
      </c>
      <c r="E3019" s="10" t="s">
        <v>120</v>
      </c>
      <c r="F3019" s="10" t="s">
        <v>121</v>
      </c>
      <c r="G3019" s="3">
        <v>8420</v>
      </c>
      <c r="H3019" s="3">
        <v>8420</v>
      </c>
      <c r="I3019" s="3">
        <v>1</v>
      </c>
    </row>
    <row r="3020" spans="1:9" ht="90" x14ac:dyDescent="0.25">
      <c r="A3020" s="377"/>
      <c r="B3020" s="379"/>
      <c r="C3020" s="123" t="s">
        <v>2118</v>
      </c>
      <c r="D3020" s="124" t="s">
        <v>2119</v>
      </c>
      <c r="E3020" s="10" t="s">
        <v>120</v>
      </c>
      <c r="F3020" s="10" t="s">
        <v>121</v>
      </c>
      <c r="G3020" s="3">
        <v>105440</v>
      </c>
      <c r="H3020" s="3">
        <v>105440</v>
      </c>
      <c r="I3020" s="3">
        <v>1</v>
      </c>
    </row>
    <row r="3021" spans="1:9" x14ac:dyDescent="0.25">
      <c r="A3021" s="377"/>
      <c r="B3021" s="483" t="s">
        <v>540</v>
      </c>
      <c r="C3021" s="483"/>
      <c r="D3021" s="483"/>
      <c r="E3021" s="483"/>
      <c r="F3021" s="483"/>
      <c r="G3021" s="483"/>
      <c r="H3021" s="32">
        <v>4998000</v>
      </c>
      <c r="I3021" s="32"/>
    </row>
    <row r="3022" spans="1:9" x14ac:dyDescent="0.25">
      <c r="A3022" s="377"/>
      <c r="B3022" s="482" t="s">
        <v>154</v>
      </c>
      <c r="C3022" s="482"/>
      <c r="D3022" s="482"/>
      <c r="E3022" s="482"/>
      <c r="F3022" s="482"/>
      <c r="G3022" s="482"/>
      <c r="H3022" s="78">
        <v>4900000</v>
      </c>
      <c r="I3022" s="78"/>
    </row>
    <row r="3023" spans="1:9" ht="30" x14ac:dyDescent="0.25">
      <c r="A3023" s="377"/>
      <c r="B3023" s="10">
        <v>5112</v>
      </c>
      <c r="C3023" s="123" t="s">
        <v>2120</v>
      </c>
      <c r="D3023" s="124" t="s">
        <v>2121</v>
      </c>
      <c r="E3023" s="10" t="s">
        <v>126</v>
      </c>
      <c r="F3023" s="10" t="s">
        <v>121</v>
      </c>
      <c r="G3023" s="3">
        <v>4900000</v>
      </c>
      <c r="H3023" s="3">
        <v>4900000</v>
      </c>
      <c r="I3023" s="3">
        <v>1</v>
      </c>
    </row>
    <row r="3024" spans="1:9" x14ac:dyDescent="0.25">
      <c r="A3024" s="377"/>
      <c r="B3024" s="482" t="s">
        <v>118</v>
      </c>
      <c r="C3024" s="482"/>
      <c r="D3024" s="482"/>
      <c r="E3024" s="482"/>
      <c r="F3024" s="482"/>
      <c r="G3024" s="482"/>
      <c r="H3024" s="78">
        <v>98000</v>
      </c>
      <c r="I3024" s="78"/>
    </row>
    <row r="3025" spans="1:9" ht="30" x14ac:dyDescent="0.25">
      <c r="A3025" s="377"/>
      <c r="B3025" s="10">
        <v>5112</v>
      </c>
      <c r="C3025" s="123" t="s">
        <v>5633</v>
      </c>
      <c r="D3025" s="124" t="s">
        <v>168</v>
      </c>
      <c r="E3025" s="10" t="s">
        <v>172</v>
      </c>
      <c r="F3025" s="10" t="s">
        <v>121</v>
      </c>
      <c r="G3025" s="3">
        <v>98000</v>
      </c>
      <c r="H3025" s="3">
        <v>98000</v>
      </c>
      <c r="I3025" s="3">
        <v>1</v>
      </c>
    </row>
    <row r="3026" spans="1:9" x14ac:dyDescent="0.25">
      <c r="A3026" s="377"/>
      <c r="B3026" s="483" t="s">
        <v>178</v>
      </c>
      <c r="C3026" s="483"/>
      <c r="D3026" s="483"/>
      <c r="E3026" s="483"/>
      <c r="F3026" s="483"/>
      <c r="G3026" s="483"/>
      <c r="H3026" s="32">
        <v>18276000</v>
      </c>
      <c r="I3026" s="32"/>
    </row>
    <row r="3027" spans="1:9" x14ac:dyDescent="0.25">
      <c r="A3027" s="377"/>
      <c r="B3027" s="482" t="s">
        <v>118</v>
      </c>
      <c r="C3027" s="482"/>
      <c r="D3027" s="482"/>
      <c r="E3027" s="482"/>
      <c r="F3027" s="482"/>
      <c r="G3027" s="482"/>
      <c r="H3027" s="78">
        <v>18276000</v>
      </c>
      <c r="I3027" s="78"/>
    </row>
    <row r="3028" spans="1:9" s="8" customFormat="1" ht="30" x14ac:dyDescent="0.25">
      <c r="A3028" s="377"/>
      <c r="B3028" s="6">
        <v>5129</v>
      </c>
      <c r="C3028" s="128">
        <v>50751100</v>
      </c>
      <c r="D3028" s="133" t="s">
        <v>543</v>
      </c>
      <c r="E3028" s="6" t="s">
        <v>126</v>
      </c>
      <c r="F3028" s="6" t="s">
        <v>121</v>
      </c>
      <c r="G3028" s="7">
        <v>18276000</v>
      </c>
      <c r="H3028" s="7">
        <v>18276000</v>
      </c>
      <c r="I3028" s="7">
        <v>1</v>
      </c>
    </row>
    <row r="3029" spans="1:9" x14ac:dyDescent="0.25">
      <c r="A3029" s="377"/>
      <c r="B3029" s="483" t="s">
        <v>210</v>
      </c>
      <c r="C3029" s="483"/>
      <c r="D3029" s="483"/>
      <c r="E3029" s="483"/>
      <c r="F3029" s="483"/>
      <c r="G3029" s="483"/>
      <c r="H3029" s="32">
        <v>49980000</v>
      </c>
      <c r="I3029" s="32"/>
    </row>
    <row r="3030" spans="1:9" x14ac:dyDescent="0.25">
      <c r="A3030" s="377"/>
      <c r="B3030" s="482" t="s">
        <v>154</v>
      </c>
      <c r="C3030" s="482"/>
      <c r="D3030" s="482"/>
      <c r="E3030" s="482"/>
      <c r="F3030" s="482"/>
      <c r="G3030" s="482"/>
      <c r="H3030" s="78">
        <v>49000000</v>
      </c>
      <c r="I3030" s="78"/>
    </row>
    <row r="3031" spans="1:9" ht="30" x14ac:dyDescent="0.25">
      <c r="A3031" s="377"/>
      <c r="B3031" s="10">
        <v>4861</v>
      </c>
      <c r="C3031" s="123" t="s">
        <v>2122</v>
      </c>
      <c r="D3031" s="124" t="s">
        <v>171</v>
      </c>
      <c r="E3031" s="10" t="s">
        <v>126</v>
      </c>
      <c r="F3031" s="10" t="s">
        <v>121</v>
      </c>
      <c r="G3031" s="3">
        <v>49000000</v>
      </c>
      <c r="H3031" s="3">
        <v>49000000</v>
      </c>
      <c r="I3031" s="3">
        <v>1</v>
      </c>
    </row>
    <row r="3032" spans="1:9" x14ac:dyDescent="0.25">
      <c r="A3032" s="377"/>
      <c r="B3032" s="482" t="s">
        <v>118</v>
      </c>
      <c r="C3032" s="482"/>
      <c r="D3032" s="482"/>
      <c r="E3032" s="482"/>
      <c r="F3032" s="482"/>
      <c r="G3032" s="482"/>
      <c r="H3032" s="78">
        <v>980000</v>
      </c>
      <c r="I3032" s="78"/>
    </row>
    <row r="3033" spans="1:9" s="8" customFormat="1" ht="30" x14ac:dyDescent="0.25">
      <c r="A3033" s="377"/>
      <c r="B3033" s="6">
        <v>4861</v>
      </c>
      <c r="C3033" s="128">
        <v>71351540</v>
      </c>
      <c r="D3033" s="133" t="s">
        <v>168</v>
      </c>
      <c r="E3033" s="6" t="s">
        <v>149</v>
      </c>
      <c r="F3033" s="6" t="s">
        <v>121</v>
      </c>
      <c r="G3033" s="7">
        <v>980000</v>
      </c>
      <c r="H3033" s="7">
        <v>980000</v>
      </c>
      <c r="I3033" s="7">
        <v>1</v>
      </c>
    </row>
    <row r="3034" spans="1:9" x14ac:dyDescent="0.25">
      <c r="A3034" s="377"/>
      <c r="B3034" s="483" t="s">
        <v>547</v>
      </c>
      <c r="C3034" s="483"/>
      <c r="D3034" s="483"/>
      <c r="E3034" s="483"/>
      <c r="F3034" s="483"/>
      <c r="G3034" s="483"/>
      <c r="H3034" s="32">
        <v>8000000</v>
      </c>
      <c r="I3034" s="32"/>
    </row>
    <row r="3035" spans="1:9" x14ac:dyDescent="0.25">
      <c r="A3035" s="377"/>
      <c r="B3035" s="482" t="s">
        <v>118</v>
      </c>
      <c r="C3035" s="482"/>
      <c r="D3035" s="482"/>
      <c r="E3035" s="482"/>
      <c r="F3035" s="482"/>
      <c r="G3035" s="482"/>
      <c r="H3035" s="78">
        <v>8000000</v>
      </c>
      <c r="I3035" s="78"/>
    </row>
    <row r="3036" spans="1:9" ht="30" x14ac:dyDescent="0.25">
      <c r="A3036" s="377"/>
      <c r="B3036" s="10">
        <v>4213</v>
      </c>
      <c r="C3036" s="123" t="s">
        <v>2123</v>
      </c>
      <c r="D3036" s="124" t="s">
        <v>754</v>
      </c>
      <c r="E3036" s="10" t="s">
        <v>126</v>
      </c>
      <c r="F3036" s="10" t="s">
        <v>121</v>
      </c>
      <c r="G3036" s="3">
        <v>8000000</v>
      </c>
      <c r="H3036" s="3">
        <v>8000000</v>
      </c>
      <c r="I3036" s="3">
        <v>1</v>
      </c>
    </row>
    <row r="3037" spans="1:9" x14ac:dyDescent="0.25">
      <c r="A3037" s="377"/>
      <c r="B3037" s="483" t="s">
        <v>549</v>
      </c>
      <c r="C3037" s="483"/>
      <c r="D3037" s="483"/>
      <c r="E3037" s="483"/>
      <c r="F3037" s="483"/>
      <c r="G3037" s="483"/>
      <c r="H3037" s="32">
        <v>920000</v>
      </c>
      <c r="I3037" s="32"/>
    </row>
    <row r="3038" spans="1:9" x14ac:dyDescent="0.25">
      <c r="A3038" s="377"/>
      <c r="B3038" s="482" t="s">
        <v>118</v>
      </c>
      <c r="C3038" s="482"/>
      <c r="D3038" s="482"/>
      <c r="E3038" s="482"/>
      <c r="F3038" s="482"/>
      <c r="G3038" s="482"/>
      <c r="H3038" s="78">
        <v>920000</v>
      </c>
      <c r="I3038" s="78"/>
    </row>
    <row r="3039" spans="1:9" s="8" customFormat="1" ht="45" x14ac:dyDescent="0.25">
      <c r="A3039" s="377"/>
      <c r="B3039" s="6">
        <v>4213</v>
      </c>
      <c r="C3039" s="128">
        <v>50761100</v>
      </c>
      <c r="D3039" s="133" t="s">
        <v>551</v>
      </c>
      <c r="E3039" s="6" t="s">
        <v>126</v>
      </c>
      <c r="F3039" s="6" t="s">
        <v>121</v>
      </c>
      <c r="G3039" s="7">
        <v>920000</v>
      </c>
      <c r="H3039" s="7">
        <v>920000</v>
      </c>
      <c r="I3039" s="7">
        <v>1</v>
      </c>
    </row>
    <row r="3040" spans="1:9" x14ac:dyDescent="0.25">
      <c r="A3040" s="377"/>
      <c r="B3040" s="483" t="s">
        <v>2124</v>
      </c>
      <c r="C3040" s="483"/>
      <c r="D3040" s="483"/>
      <c r="E3040" s="483"/>
      <c r="F3040" s="483"/>
      <c r="G3040" s="483"/>
      <c r="H3040" s="32">
        <v>15000000</v>
      </c>
      <c r="I3040" s="32"/>
    </row>
    <row r="3041" spans="1:9" x14ac:dyDescent="0.25">
      <c r="A3041" s="377"/>
      <c r="B3041" s="482" t="s">
        <v>154</v>
      </c>
      <c r="C3041" s="482"/>
      <c r="D3041" s="482"/>
      <c r="E3041" s="482"/>
      <c r="F3041" s="482"/>
      <c r="G3041" s="482"/>
      <c r="H3041" s="78">
        <v>14700000</v>
      </c>
      <c r="I3041" s="78"/>
    </row>
    <row r="3042" spans="1:9" s="8" customFormat="1" x14ac:dyDescent="0.25">
      <c r="A3042" s="377"/>
      <c r="B3042" s="6">
        <v>4239</v>
      </c>
      <c r="C3042" s="128">
        <v>45111100</v>
      </c>
      <c r="D3042" s="133" t="s">
        <v>2125</v>
      </c>
      <c r="E3042" s="6" t="s">
        <v>126</v>
      </c>
      <c r="F3042" s="6" t="s">
        <v>121</v>
      </c>
      <c r="G3042" s="7">
        <v>14700000</v>
      </c>
      <c r="H3042" s="7">
        <v>14700000</v>
      </c>
      <c r="I3042" s="7">
        <v>1</v>
      </c>
    </row>
    <row r="3043" spans="1:9" x14ac:dyDescent="0.25">
      <c r="A3043" s="377"/>
      <c r="B3043" s="482" t="s">
        <v>118</v>
      </c>
      <c r="C3043" s="482"/>
      <c r="D3043" s="482"/>
      <c r="E3043" s="482"/>
      <c r="F3043" s="482"/>
      <c r="G3043" s="482"/>
      <c r="H3043" s="78">
        <v>300000</v>
      </c>
      <c r="I3043" s="78"/>
    </row>
    <row r="3044" spans="1:9" s="8" customFormat="1" ht="30" x14ac:dyDescent="0.25">
      <c r="A3044" s="377"/>
      <c r="B3044" s="6">
        <v>4239</v>
      </c>
      <c r="C3044" s="128">
        <v>71351540</v>
      </c>
      <c r="D3044" s="133" t="s">
        <v>168</v>
      </c>
      <c r="E3044" s="6" t="s">
        <v>172</v>
      </c>
      <c r="F3044" s="6" t="s">
        <v>121</v>
      </c>
      <c r="G3044" s="7">
        <v>300000</v>
      </c>
      <c r="H3044" s="7">
        <v>300000</v>
      </c>
      <c r="I3044" s="7">
        <v>1</v>
      </c>
    </row>
    <row r="3045" spans="1:9" x14ac:dyDescent="0.25">
      <c r="A3045" s="377"/>
      <c r="B3045" s="483" t="s">
        <v>214</v>
      </c>
      <c r="C3045" s="483"/>
      <c r="D3045" s="483"/>
      <c r="E3045" s="483"/>
      <c r="F3045" s="483"/>
      <c r="G3045" s="483"/>
      <c r="H3045" s="32">
        <v>34955222</v>
      </c>
      <c r="I3045" s="32"/>
    </row>
    <row r="3046" spans="1:9" x14ac:dyDescent="0.25">
      <c r="A3046" s="377"/>
      <c r="B3046" s="482" t="s">
        <v>154</v>
      </c>
      <c r="C3046" s="482"/>
      <c r="D3046" s="482"/>
      <c r="E3046" s="482"/>
      <c r="F3046" s="482"/>
      <c r="G3046" s="482"/>
      <c r="H3046" s="78">
        <v>34269825</v>
      </c>
      <c r="I3046" s="78"/>
    </row>
    <row r="3047" spans="1:9" ht="30" x14ac:dyDescent="0.25">
      <c r="A3047" s="377"/>
      <c r="B3047" s="10">
        <v>4251</v>
      </c>
      <c r="C3047" s="123" t="s">
        <v>2126</v>
      </c>
      <c r="D3047" s="124" t="s">
        <v>216</v>
      </c>
      <c r="E3047" s="10" t="s">
        <v>126</v>
      </c>
      <c r="F3047" s="10" t="s">
        <v>121</v>
      </c>
      <c r="G3047" s="3">
        <v>34269825</v>
      </c>
      <c r="H3047" s="3">
        <v>34269825</v>
      </c>
      <c r="I3047" s="3">
        <v>1</v>
      </c>
    </row>
    <row r="3048" spans="1:9" x14ac:dyDescent="0.25">
      <c r="A3048" s="377"/>
      <c r="B3048" s="482" t="s">
        <v>118</v>
      </c>
      <c r="C3048" s="482"/>
      <c r="D3048" s="482"/>
      <c r="E3048" s="482"/>
      <c r="F3048" s="482"/>
      <c r="G3048" s="482"/>
      <c r="H3048" s="78">
        <v>685397</v>
      </c>
      <c r="I3048" s="78"/>
    </row>
    <row r="3049" spans="1:9" s="8" customFormat="1" ht="30" x14ac:dyDescent="0.25">
      <c r="A3049" s="377"/>
      <c r="B3049" s="6">
        <v>4251</v>
      </c>
      <c r="C3049" s="128">
        <v>71351540</v>
      </c>
      <c r="D3049" s="133" t="s">
        <v>168</v>
      </c>
      <c r="E3049" s="6" t="s">
        <v>149</v>
      </c>
      <c r="F3049" s="6" t="s">
        <v>121</v>
      </c>
      <c r="G3049" s="7">
        <v>685397</v>
      </c>
      <c r="H3049" s="7">
        <v>685397</v>
      </c>
      <c r="I3049" s="7">
        <v>1</v>
      </c>
    </row>
    <row r="3050" spans="1:9" x14ac:dyDescent="0.25">
      <c r="A3050" s="377"/>
      <c r="B3050" s="483" t="s">
        <v>217</v>
      </c>
      <c r="C3050" s="483"/>
      <c r="D3050" s="483"/>
      <c r="E3050" s="483"/>
      <c r="F3050" s="483"/>
      <c r="G3050" s="483"/>
      <c r="H3050" s="32">
        <v>191050590</v>
      </c>
      <c r="I3050" s="32"/>
    </row>
    <row r="3051" spans="1:9" x14ac:dyDescent="0.25">
      <c r="A3051" s="377"/>
      <c r="B3051" s="482" t="s">
        <v>154</v>
      </c>
      <c r="C3051" s="482"/>
      <c r="D3051" s="482"/>
      <c r="E3051" s="482"/>
      <c r="F3051" s="482"/>
      <c r="G3051" s="482"/>
      <c r="H3051" s="78">
        <v>186322590</v>
      </c>
      <c r="I3051" s="78"/>
    </row>
    <row r="3052" spans="1:9" ht="30" x14ac:dyDescent="0.25">
      <c r="A3052" s="377"/>
      <c r="B3052" s="379">
        <v>5113</v>
      </c>
      <c r="C3052" s="123" t="s">
        <v>2127</v>
      </c>
      <c r="D3052" s="124" t="s">
        <v>2128</v>
      </c>
      <c r="E3052" s="10" t="s">
        <v>126</v>
      </c>
      <c r="F3052" s="10" t="s">
        <v>121</v>
      </c>
      <c r="G3052" s="3">
        <v>14228400</v>
      </c>
      <c r="H3052" s="3">
        <v>14228400</v>
      </c>
      <c r="I3052" s="3">
        <v>1</v>
      </c>
    </row>
    <row r="3053" spans="1:9" ht="30" x14ac:dyDescent="0.25">
      <c r="A3053" s="377"/>
      <c r="B3053" s="379"/>
      <c r="C3053" s="123" t="s">
        <v>2129</v>
      </c>
      <c r="D3053" s="124" t="s">
        <v>2130</v>
      </c>
      <c r="E3053" s="10" t="s">
        <v>126</v>
      </c>
      <c r="F3053" s="10" t="s">
        <v>121</v>
      </c>
      <c r="G3053" s="3">
        <v>15704480</v>
      </c>
      <c r="H3053" s="3">
        <v>15704480</v>
      </c>
      <c r="I3053" s="3">
        <v>1</v>
      </c>
    </row>
    <row r="3054" spans="1:9" ht="45" x14ac:dyDescent="0.25">
      <c r="A3054" s="377"/>
      <c r="B3054" s="379"/>
      <c r="C3054" s="123" t="s">
        <v>2131</v>
      </c>
      <c r="D3054" s="124" t="s">
        <v>2132</v>
      </c>
      <c r="E3054" s="10" t="s">
        <v>126</v>
      </c>
      <c r="F3054" s="10" t="s">
        <v>121</v>
      </c>
      <c r="G3054" s="3">
        <v>12857830</v>
      </c>
      <c r="H3054" s="3">
        <v>12857830</v>
      </c>
      <c r="I3054" s="3">
        <v>1</v>
      </c>
    </row>
    <row r="3055" spans="1:9" ht="30" x14ac:dyDescent="0.25">
      <c r="A3055" s="377"/>
      <c r="B3055" s="379"/>
      <c r="C3055" s="123" t="s">
        <v>2133</v>
      </c>
      <c r="D3055" s="124" t="s">
        <v>2134</v>
      </c>
      <c r="E3055" s="10" t="s">
        <v>126</v>
      </c>
      <c r="F3055" s="10" t="s">
        <v>121</v>
      </c>
      <c r="G3055" s="3">
        <v>21918560</v>
      </c>
      <c r="H3055" s="3">
        <v>21918560</v>
      </c>
      <c r="I3055" s="3">
        <v>1</v>
      </c>
    </row>
    <row r="3056" spans="1:9" ht="30" x14ac:dyDescent="0.25">
      <c r="A3056" s="377"/>
      <c r="B3056" s="379"/>
      <c r="C3056" s="123" t="s">
        <v>2135</v>
      </c>
      <c r="D3056" s="124" t="s">
        <v>2136</v>
      </c>
      <c r="E3056" s="10" t="s">
        <v>126</v>
      </c>
      <c r="F3056" s="10" t="s">
        <v>121</v>
      </c>
      <c r="G3056" s="3">
        <v>6029230</v>
      </c>
      <c r="H3056" s="3">
        <v>6029230</v>
      </c>
      <c r="I3056" s="3">
        <v>1</v>
      </c>
    </row>
    <row r="3057" spans="1:9" ht="45" x14ac:dyDescent="0.25">
      <c r="A3057" s="377"/>
      <c r="B3057" s="379"/>
      <c r="C3057" s="123" t="s">
        <v>2137</v>
      </c>
      <c r="D3057" s="124" t="s">
        <v>2138</v>
      </c>
      <c r="E3057" s="10" t="s">
        <v>126</v>
      </c>
      <c r="F3057" s="10" t="s">
        <v>121</v>
      </c>
      <c r="G3057" s="3">
        <v>8594400</v>
      </c>
      <c r="H3057" s="3">
        <v>8594400</v>
      </c>
      <c r="I3057" s="3">
        <v>1</v>
      </c>
    </row>
    <row r="3058" spans="1:9" ht="45" x14ac:dyDescent="0.25">
      <c r="A3058" s="377"/>
      <c r="B3058" s="379"/>
      <c r="C3058" s="123" t="s">
        <v>2139</v>
      </c>
      <c r="D3058" s="124" t="s">
        <v>2140</v>
      </c>
      <c r="E3058" s="10" t="s">
        <v>126</v>
      </c>
      <c r="F3058" s="10" t="s">
        <v>121</v>
      </c>
      <c r="G3058" s="3">
        <v>6860510</v>
      </c>
      <c r="H3058" s="3">
        <v>6860510</v>
      </c>
      <c r="I3058" s="3">
        <v>1</v>
      </c>
    </row>
    <row r="3059" spans="1:9" ht="45" x14ac:dyDescent="0.25">
      <c r="A3059" s="377"/>
      <c r="B3059" s="379"/>
      <c r="C3059" s="123" t="s">
        <v>2141</v>
      </c>
      <c r="D3059" s="124" t="s">
        <v>2142</v>
      </c>
      <c r="E3059" s="10" t="s">
        <v>126</v>
      </c>
      <c r="F3059" s="10" t="s">
        <v>121</v>
      </c>
      <c r="G3059" s="3">
        <v>10824280</v>
      </c>
      <c r="H3059" s="3">
        <v>10824280</v>
      </c>
      <c r="I3059" s="3">
        <v>1</v>
      </c>
    </row>
    <row r="3060" spans="1:9" ht="45" x14ac:dyDescent="0.25">
      <c r="A3060" s="377"/>
      <c r="B3060" s="379"/>
      <c r="C3060" s="123" t="s">
        <v>2143</v>
      </c>
      <c r="D3060" s="124" t="s">
        <v>2144</v>
      </c>
      <c r="E3060" s="10" t="s">
        <v>126</v>
      </c>
      <c r="F3060" s="10" t="s">
        <v>121</v>
      </c>
      <c r="G3060" s="3">
        <v>4366050</v>
      </c>
      <c r="H3060" s="3">
        <v>4366050</v>
      </c>
      <c r="I3060" s="3">
        <v>1</v>
      </c>
    </row>
    <row r="3061" spans="1:9" ht="45" x14ac:dyDescent="0.25">
      <c r="A3061" s="377"/>
      <c r="B3061" s="379"/>
      <c r="C3061" s="123" t="s">
        <v>2145</v>
      </c>
      <c r="D3061" s="124" t="s">
        <v>2146</v>
      </c>
      <c r="E3061" s="10" t="s">
        <v>126</v>
      </c>
      <c r="F3061" s="10" t="s">
        <v>121</v>
      </c>
      <c r="G3061" s="3">
        <v>9870710</v>
      </c>
      <c r="H3061" s="3">
        <v>9870710</v>
      </c>
      <c r="I3061" s="3">
        <v>1</v>
      </c>
    </row>
    <row r="3062" spans="1:9" ht="45" x14ac:dyDescent="0.25">
      <c r="A3062" s="377"/>
      <c r="B3062" s="379"/>
      <c r="C3062" s="123" t="s">
        <v>2147</v>
      </c>
      <c r="D3062" s="124" t="s">
        <v>2148</v>
      </c>
      <c r="E3062" s="10" t="s">
        <v>126</v>
      </c>
      <c r="F3062" s="10" t="s">
        <v>121</v>
      </c>
      <c r="G3062" s="3">
        <v>19092010</v>
      </c>
      <c r="H3062" s="3">
        <v>19092010</v>
      </c>
      <c r="I3062" s="3">
        <v>1</v>
      </c>
    </row>
    <row r="3063" spans="1:9" ht="30" x14ac:dyDescent="0.25">
      <c r="A3063" s="377"/>
      <c r="B3063" s="379"/>
      <c r="C3063" s="123" t="s">
        <v>2149</v>
      </c>
      <c r="D3063" s="124" t="s">
        <v>2150</v>
      </c>
      <c r="E3063" s="10" t="s">
        <v>126</v>
      </c>
      <c r="F3063" s="10" t="s">
        <v>121</v>
      </c>
      <c r="G3063" s="3">
        <v>18699390</v>
      </c>
      <c r="H3063" s="3">
        <v>18699390</v>
      </c>
      <c r="I3063" s="3">
        <v>1</v>
      </c>
    </row>
    <row r="3064" spans="1:9" ht="30" x14ac:dyDescent="0.25">
      <c r="A3064" s="377"/>
      <c r="B3064" s="379"/>
      <c r="C3064" s="123" t="s">
        <v>2151</v>
      </c>
      <c r="D3064" s="124" t="s">
        <v>2152</v>
      </c>
      <c r="E3064" s="10" t="s">
        <v>126</v>
      </c>
      <c r="F3064" s="10" t="s">
        <v>121</v>
      </c>
      <c r="G3064" s="3">
        <v>26674550</v>
      </c>
      <c r="H3064" s="3">
        <v>26674550</v>
      </c>
      <c r="I3064" s="3">
        <v>1</v>
      </c>
    </row>
    <row r="3065" spans="1:9" ht="30" x14ac:dyDescent="0.25">
      <c r="A3065" s="377"/>
      <c r="B3065" s="379"/>
      <c r="C3065" s="123" t="s">
        <v>2153</v>
      </c>
      <c r="D3065" s="124" t="s">
        <v>2154</v>
      </c>
      <c r="E3065" s="10" t="s">
        <v>126</v>
      </c>
      <c r="F3065" s="10" t="s">
        <v>121</v>
      </c>
      <c r="G3065" s="3">
        <v>10602190</v>
      </c>
      <c r="H3065" s="3">
        <v>10602190</v>
      </c>
      <c r="I3065" s="3">
        <v>1</v>
      </c>
    </row>
    <row r="3066" spans="1:9" x14ac:dyDescent="0.25">
      <c r="A3066" s="377"/>
      <c r="B3066" s="482" t="s">
        <v>118</v>
      </c>
      <c r="C3066" s="482"/>
      <c r="D3066" s="482"/>
      <c r="E3066" s="482"/>
      <c r="F3066" s="482"/>
      <c r="G3066" s="482"/>
      <c r="H3066" s="78">
        <v>4728000</v>
      </c>
      <c r="I3066" s="78"/>
    </row>
    <row r="3067" spans="1:9" s="8" customFormat="1" ht="45" x14ac:dyDescent="0.25">
      <c r="A3067" s="377"/>
      <c r="B3067" s="379">
        <v>5113</v>
      </c>
      <c r="C3067" s="128">
        <v>71351540</v>
      </c>
      <c r="D3067" s="133" t="s">
        <v>2155</v>
      </c>
      <c r="E3067" s="6" t="s">
        <v>172</v>
      </c>
      <c r="F3067" s="6" t="s">
        <v>121</v>
      </c>
      <c r="G3067" s="7">
        <v>278000</v>
      </c>
      <c r="H3067" s="7">
        <v>278000</v>
      </c>
      <c r="I3067" s="7">
        <v>1</v>
      </c>
    </row>
    <row r="3068" spans="1:9" s="8" customFormat="1" ht="45" x14ac:dyDescent="0.25">
      <c r="A3068" s="377"/>
      <c r="B3068" s="379"/>
      <c r="C3068" s="128">
        <v>71351540</v>
      </c>
      <c r="D3068" s="133" t="s">
        <v>2156</v>
      </c>
      <c r="E3068" s="6" t="s">
        <v>172</v>
      </c>
      <c r="F3068" s="6" t="s">
        <v>121</v>
      </c>
      <c r="G3068" s="7">
        <v>307000</v>
      </c>
      <c r="H3068" s="7">
        <v>307000</v>
      </c>
      <c r="I3068" s="7">
        <v>1</v>
      </c>
    </row>
    <row r="3069" spans="1:9" s="8" customFormat="1" ht="45" x14ac:dyDescent="0.25">
      <c r="A3069" s="377"/>
      <c r="B3069" s="379"/>
      <c r="C3069" s="128">
        <v>71351540</v>
      </c>
      <c r="D3069" s="133" t="s">
        <v>2157</v>
      </c>
      <c r="E3069" s="6" t="s">
        <v>172</v>
      </c>
      <c r="F3069" s="6" t="s">
        <v>121</v>
      </c>
      <c r="G3069" s="7">
        <v>250000</v>
      </c>
      <c r="H3069" s="7">
        <v>250000</v>
      </c>
      <c r="I3069" s="7">
        <v>1</v>
      </c>
    </row>
    <row r="3070" spans="1:9" s="8" customFormat="1" ht="45" x14ac:dyDescent="0.25">
      <c r="A3070" s="377"/>
      <c r="B3070" s="379"/>
      <c r="C3070" s="128">
        <v>71351540</v>
      </c>
      <c r="D3070" s="133" t="s">
        <v>2158</v>
      </c>
      <c r="E3070" s="6" t="s">
        <v>172</v>
      </c>
      <c r="F3070" s="6" t="s">
        <v>121</v>
      </c>
      <c r="G3070" s="7">
        <v>429000</v>
      </c>
      <c r="H3070" s="7">
        <v>429000</v>
      </c>
      <c r="I3070" s="7">
        <v>1</v>
      </c>
    </row>
    <row r="3071" spans="1:9" s="8" customFormat="1" ht="45" x14ac:dyDescent="0.25">
      <c r="A3071" s="377"/>
      <c r="B3071" s="379"/>
      <c r="C3071" s="128">
        <v>71351540</v>
      </c>
      <c r="D3071" s="133" t="s">
        <v>2159</v>
      </c>
      <c r="E3071" s="6" t="s">
        <v>172</v>
      </c>
      <c r="F3071" s="6" t="s">
        <v>121</v>
      </c>
      <c r="G3071" s="7">
        <v>118000</v>
      </c>
      <c r="H3071" s="7">
        <v>118000</v>
      </c>
      <c r="I3071" s="7">
        <v>1</v>
      </c>
    </row>
    <row r="3072" spans="1:9" s="8" customFormat="1" ht="45" x14ac:dyDescent="0.25">
      <c r="A3072" s="377"/>
      <c r="B3072" s="379"/>
      <c r="C3072" s="128">
        <v>71351540</v>
      </c>
      <c r="D3072" s="133" t="s">
        <v>2160</v>
      </c>
      <c r="E3072" s="6" t="s">
        <v>172</v>
      </c>
      <c r="F3072" s="6" t="s">
        <v>121</v>
      </c>
      <c r="G3072" s="7">
        <v>168000</v>
      </c>
      <c r="H3072" s="7">
        <v>168000</v>
      </c>
      <c r="I3072" s="7">
        <v>1</v>
      </c>
    </row>
    <row r="3073" spans="1:9" s="8" customFormat="1" ht="45" x14ac:dyDescent="0.25">
      <c r="A3073" s="377"/>
      <c r="B3073" s="379"/>
      <c r="C3073" s="128">
        <v>71351540</v>
      </c>
      <c r="D3073" s="133" t="s">
        <v>2161</v>
      </c>
      <c r="E3073" s="6" t="s">
        <v>172</v>
      </c>
      <c r="F3073" s="6" t="s">
        <v>121</v>
      </c>
      <c r="G3073" s="7">
        <v>134000</v>
      </c>
      <c r="H3073" s="7">
        <v>134000</v>
      </c>
      <c r="I3073" s="7">
        <v>1</v>
      </c>
    </row>
    <row r="3074" spans="1:9" s="8" customFormat="1" ht="45" x14ac:dyDescent="0.25">
      <c r="A3074" s="377"/>
      <c r="B3074" s="379"/>
      <c r="C3074" s="128">
        <v>71351540</v>
      </c>
      <c r="D3074" s="133" t="s">
        <v>2162</v>
      </c>
      <c r="E3074" s="6" t="s">
        <v>172</v>
      </c>
      <c r="F3074" s="6" t="s">
        <v>121</v>
      </c>
      <c r="G3074" s="7">
        <v>211000</v>
      </c>
      <c r="H3074" s="7">
        <v>211000</v>
      </c>
      <c r="I3074" s="7">
        <v>1</v>
      </c>
    </row>
    <row r="3075" spans="1:9" s="8" customFormat="1" ht="45" x14ac:dyDescent="0.25">
      <c r="A3075" s="377"/>
      <c r="B3075" s="379"/>
      <c r="C3075" s="128">
        <v>71351540</v>
      </c>
      <c r="D3075" s="133" t="s">
        <v>2163</v>
      </c>
      <c r="E3075" s="6" t="s">
        <v>172</v>
      </c>
      <c r="F3075" s="6" t="s">
        <v>121</v>
      </c>
      <c r="G3075" s="7">
        <v>85000</v>
      </c>
      <c r="H3075" s="7">
        <v>85000</v>
      </c>
      <c r="I3075" s="7">
        <v>1</v>
      </c>
    </row>
    <row r="3076" spans="1:9" s="8" customFormat="1" ht="45" x14ac:dyDescent="0.25">
      <c r="A3076" s="377"/>
      <c r="B3076" s="379"/>
      <c r="C3076" s="128">
        <v>71351540</v>
      </c>
      <c r="D3076" s="133" t="s">
        <v>2164</v>
      </c>
      <c r="E3076" s="6" t="s">
        <v>172</v>
      </c>
      <c r="F3076" s="6" t="s">
        <v>121</v>
      </c>
      <c r="G3076" s="7">
        <v>193000</v>
      </c>
      <c r="H3076" s="7">
        <v>193000</v>
      </c>
      <c r="I3076" s="7">
        <v>1</v>
      </c>
    </row>
    <row r="3077" spans="1:9" s="8" customFormat="1" ht="45" x14ac:dyDescent="0.25">
      <c r="A3077" s="377"/>
      <c r="B3077" s="379"/>
      <c r="C3077" s="128">
        <v>71351540</v>
      </c>
      <c r="D3077" s="133" t="s">
        <v>2165</v>
      </c>
      <c r="E3077" s="6" t="s">
        <v>172</v>
      </c>
      <c r="F3077" s="6" t="s">
        <v>121</v>
      </c>
      <c r="G3077" s="7">
        <v>373000</v>
      </c>
      <c r="H3077" s="7">
        <v>373000</v>
      </c>
      <c r="I3077" s="7">
        <v>1</v>
      </c>
    </row>
    <row r="3078" spans="1:9" s="8" customFormat="1" ht="45" x14ac:dyDescent="0.25">
      <c r="A3078" s="377"/>
      <c r="B3078" s="379"/>
      <c r="C3078" s="128">
        <v>71351540</v>
      </c>
      <c r="D3078" s="133" t="s">
        <v>2166</v>
      </c>
      <c r="E3078" s="6" t="s">
        <v>172</v>
      </c>
      <c r="F3078" s="6" t="s">
        <v>121</v>
      </c>
      <c r="G3078" s="7">
        <v>366000</v>
      </c>
      <c r="H3078" s="7">
        <v>366000</v>
      </c>
      <c r="I3078" s="7">
        <v>1</v>
      </c>
    </row>
    <row r="3079" spans="1:9" s="8" customFormat="1" ht="45" x14ac:dyDescent="0.25">
      <c r="A3079" s="377"/>
      <c r="B3079" s="379"/>
      <c r="C3079" s="128">
        <v>71351540</v>
      </c>
      <c r="D3079" s="133" t="s">
        <v>2167</v>
      </c>
      <c r="E3079" s="6" t="s">
        <v>172</v>
      </c>
      <c r="F3079" s="6" t="s">
        <v>121</v>
      </c>
      <c r="G3079" s="7">
        <v>522000</v>
      </c>
      <c r="H3079" s="7">
        <v>522000</v>
      </c>
      <c r="I3079" s="7">
        <v>1</v>
      </c>
    </row>
    <row r="3080" spans="1:9" s="8" customFormat="1" ht="45" x14ac:dyDescent="0.25">
      <c r="A3080" s="377"/>
      <c r="B3080" s="379"/>
      <c r="C3080" s="128">
        <v>71351540</v>
      </c>
      <c r="D3080" s="133" t="s">
        <v>2168</v>
      </c>
      <c r="E3080" s="6" t="s">
        <v>172</v>
      </c>
      <c r="F3080" s="6" t="s">
        <v>121</v>
      </c>
      <c r="G3080" s="7">
        <v>207000</v>
      </c>
      <c r="H3080" s="7">
        <v>207000</v>
      </c>
      <c r="I3080" s="7">
        <v>1</v>
      </c>
    </row>
    <row r="3081" spans="1:9" ht="45" x14ac:dyDescent="0.25">
      <c r="A3081" s="377"/>
      <c r="B3081" s="379"/>
      <c r="C3081" s="123" t="s">
        <v>2169</v>
      </c>
      <c r="D3081" s="124" t="s">
        <v>2170</v>
      </c>
      <c r="E3081" s="10" t="s">
        <v>120</v>
      </c>
      <c r="F3081" s="10" t="s">
        <v>121</v>
      </c>
      <c r="G3081" s="3">
        <v>83000</v>
      </c>
      <c r="H3081" s="3">
        <v>83000</v>
      </c>
      <c r="I3081" s="3">
        <v>1</v>
      </c>
    </row>
    <row r="3082" spans="1:9" ht="45" x14ac:dyDescent="0.25">
      <c r="A3082" s="377"/>
      <c r="B3082" s="379"/>
      <c r="C3082" s="123" t="s">
        <v>2171</v>
      </c>
      <c r="D3082" s="124" t="s">
        <v>2172</v>
      </c>
      <c r="E3082" s="10" t="s">
        <v>120</v>
      </c>
      <c r="F3082" s="10" t="s">
        <v>121</v>
      </c>
      <c r="G3082" s="3">
        <v>92000</v>
      </c>
      <c r="H3082" s="3">
        <v>92000</v>
      </c>
      <c r="I3082" s="3">
        <v>1</v>
      </c>
    </row>
    <row r="3083" spans="1:9" ht="45" x14ac:dyDescent="0.25">
      <c r="A3083" s="377"/>
      <c r="B3083" s="379"/>
      <c r="C3083" s="123" t="s">
        <v>2173</v>
      </c>
      <c r="D3083" s="124" t="s">
        <v>2174</v>
      </c>
      <c r="E3083" s="10" t="s">
        <v>120</v>
      </c>
      <c r="F3083" s="10" t="s">
        <v>121</v>
      </c>
      <c r="G3083" s="3">
        <v>75000</v>
      </c>
      <c r="H3083" s="3">
        <v>75000</v>
      </c>
      <c r="I3083" s="3">
        <v>1</v>
      </c>
    </row>
    <row r="3084" spans="1:9" ht="45" x14ac:dyDescent="0.25">
      <c r="A3084" s="377"/>
      <c r="B3084" s="379"/>
      <c r="C3084" s="123" t="s">
        <v>2175</v>
      </c>
      <c r="D3084" s="124" t="s">
        <v>2176</v>
      </c>
      <c r="E3084" s="10" t="s">
        <v>120</v>
      </c>
      <c r="F3084" s="10" t="s">
        <v>121</v>
      </c>
      <c r="G3084" s="3">
        <v>128000</v>
      </c>
      <c r="H3084" s="3">
        <v>128000</v>
      </c>
      <c r="I3084" s="3">
        <v>1</v>
      </c>
    </row>
    <row r="3085" spans="1:9" ht="45" x14ac:dyDescent="0.25">
      <c r="A3085" s="377"/>
      <c r="B3085" s="379"/>
      <c r="C3085" s="123" t="s">
        <v>2177</v>
      </c>
      <c r="D3085" s="124" t="s">
        <v>2178</v>
      </c>
      <c r="E3085" s="10" t="s">
        <v>120</v>
      </c>
      <c r="F3085" s="10" t="s">
        <v>121</v>
      </c>
      <c r="G3085" s="3">
        <v>35000</v>
      </c>
      <c r="H3085" s="3">
        <v>35000</v>
      </c>
      <c r="I3085" s="3">
        <v>1</v>
      </c>
    </row>
    <row r="3086" spans="1:9" ht="45" x14ac:dyDescent="0.25">
      <c r="A3086" s="377"/>
      <c r="B3086" s="379"/>
      <c r="C3086" s="123" t="s">
        <v>2179</v>
      </c>
      <c r="D3086" s="124" t="s">
        <v>2180</v>
      </c>
      <c r="E3086" s="10" t="s">
        <v>120</v>
      </c>
      <c r="F3086" s="10" t="s">
        <v>121</v>
      </c>
      <c r="G3086" s="3">
        <v>50000</v>
      </c>
      <c r="H3086" s="3">
        <v>50000</v>
      </c>
      <c r="I3086" s="3">
        <v>1</v>
      </c>
    </row>
    <row r="3087" spans="1:9" ht="45" x14ac:dyDescent="0.25">
      <c r="A3087" s="377"/>
      <c r="B3087" s="379"/>
      <c r="C3087" s="123" t="s">
        <v>2181</v>
      </c>
      <c r="D3087" s="124" t="s">
        <v>2182</v>
      </c>
      <c r="E3087" s="10" t="s">
        <v>120</v>
      </c>
      <c r="F3087" s="10" t="s">
        <v>121</v>
      </c>
      <c r="G3087" s="3">
        <v>40000</v>
      </c>
      <c r="H3087" s="3">
        <v>40000</v>
      </c>
      <c r="I3087" s="3">
        <v>1</v>
      </c>
    </row>
    <row r="3088" spans="1:9" ht="45" x14ac:dyDescent="0.25">
      <c r="A3088" s="377"/>
      <c r="B3088" s="379"/>
      <c r="C3088" s="123" t="s">
        <v>2183</v>
      </c>
      <c r="D3088" s="124" t="s">
        <v>2184</v>
      </c>
      <c r="E3088" s="10" t="s">
        <v>120</v>
      </c>
      <c r="F3088" s="10" t="s">
        <v>121</v>
      </c>
      <c r="G3088" s="3">
        <v>63000</v>
      </c>
      <c r="H3088" s="3">
        <v>63000</v>
      </c>
      <c r="I3088" s="3">
        <v>1</v>
      </c>
    </row>
    <row r="3089" spans="1:9" ht="45" x14ac:dyDescent="0.25">
      <c r="A3089" s="377"/>
      <c r="B3089" s="379"/>
      <c r="C3089" s="123" t="s">
        <v>2185</v>
      </c>
      <c r="D3089" s="124" t="s">
        <v>2186</v>
      </c>
      <c r="E3089" s="10" t="s">
        <v>120</v>
      </c>
      <c r="F3089" s="10" t="s">
        <v>121</v>
      </c>
      <c r="G3089" s="3">
        <v>25000</v>
      </c>
      <c r="H3089" s="3">
        <v>25000</v>
      </c>
      <c r="I3089" s="3">
        <v>1</v>
      </c>
    </row>
    <row r="3090" spans="1:9" ht="45" x14ac:dyDescent="0.25">
      <c r="A3090" s="377"/>
      <c r="B3090" s="379"/>
      <c r="C3090" s="123" t="s">
        <v>2187</v>
      </c>
      <c r="D3090" s="124" t="s">
        <v>2188</v>
      </c>
      <c r="E3090" s="10" t="s">
        <v>120</v>
      </c>
      <c r="F3090" s="10" t="s">
        <v>121</v>
      </c>
      <c r="G3090" s="3">
        <v>57000</v>
      </c>
      <c r="H3090" s="3">
        <v>57000</v>
      </c>
      <c r="I3090" s="3">
        <v>1</v>
      </c>
    </row>
    <row r="3091" spans="1:9" ht="45" x14ac:dyDescent="0.25">
      <c r="A3091" s="377"/>
      <c r="B3091" s="379"/>
      <c r="C3091" s="123" t="s">
        <v>2189</v>
      </c>
      <c r="D3091" s="124" t="s">
        <v>2190</v>
      </c>
      <c r="E3091" s="10" t="s">
        <v>120</v>
      </c>
      <c r="F3091" s="10" t="s">
        <v>121</v>
      </c>
      <c r="G3091" s="3">
        <v>112000</v>
      </c>
      <c r="H3091" s="3">
        <v>112000</v>
      </c>
      <c r="I3091" s="3">
        <v>1</v>
      </c>
    </row>
    <row r="3092" spans="1:9" ht="45" x14ac:dyDescent="0.25">
      <c r="A3092" s="377"/>
      <c r="B3092" s="379"/>
      <c r="C3092" s="123" t="s">
        <v>2191</v>
      </c>
      <c r="D3092" s="124" t="s">
        <v>2192</v>
      </c>
      <c r="E3092" s="10" t="s">
        <v>120</v>
      </c>
      <c r="F3092" s="10" t="s">
        <v>121</v>
      </c>
      <c r="G3092" s="3">
        <v>109000</v>
      </c>
      <c r="H3092" s="3">
        <v>109000</v>
      </c>
      <c r="I3092" s="3">
        <v>1</v>
      </c>
    </row>
    <row r="3093" spans="1:9" ht="45" x14ac:dyDescent="0.25">
      <c r="A3093" s="377"/>
      <c r="B3093" s="379"/>
      <c r="C3093" s="123" t="s">
        <v>2193</v>
      </c>
      <c r="D3093" s="124" t="s">
        <v>2194</v>
      </c>
      <c r="E3093" s="10" t="s">
        <v>120</v>
      </c>
      <c r="F3093" s="10" t="s">
        <v>121</v>
      </c>
      <c r="G3093" s="3">
        <v>156000</v>
      </c>
      <c r="H3093" s="3">
        <v>156000</v>
      </c>
      <c r="I3093" s="3">
        <v>1</v>
      </c>
    </row>
    <row r="3094" spans="1:9" ht="45" x14ac:dyDescent="0.25">
      <c r="A3094" s="377"/>
      <c r="B3094" s="379"/>
      <c r="C3094" s="123" t="s">
        <v>2195</v>
      </c>
      <c r="D3094" s="124" t="s">
        <v>2196</v>
      </c>
      <c r="E3094" s="10" t="s">
        <v>120</v>
      </c>
      <c r="F3094" s="10" t="s">
        <v>121</v>
      </c>
      <c r="G3094" s="3">
        <v>62000</v>
      </c>
      <c r="H3094" s="3">
        <v>62000</v>
      </c>
      <c r="I3094" s="3">
        <v>1</v>
      </c>
    </row>
    <row r="3095" spans="1:9" x14ac:dyDescent="0.25">
      <c r="A3095" s="377"/>
      <c r="B3095" s="483" t="s">
        <v>228</v>
      </c>
      <c r="C3095" s="483"/>
      <c r="D3095" s="483"/>
      <c r="E3095" s="483"/>
      <c r="F3095" s="483"/>
      <c r="G3095" s="483"/>
      <c r="H3095" s="32">
        <v>143488683</v>
      </c>
      <c r="I3095" s="32"/>
    </row>
    <row r="3096" spans="1:9" x14ac:dyDescent="0.25">
      <c r="A3096" s="377"/>
      <c r="B3096" s="482" t="s">
        <v>11</v>
      </c>
      <c r="C3096" s="482"/>
      <c r="D3096" s="482"/>
      <c r="E3096" s="482"/>
      <c r="F3096" s="482"/>
      <c r="G3096" s="482"/>
      <c r="H3096" s="78">
        <v>10100000</v>
      </c>
      <c r="I3096" s="78"/>
    </row>
    <row r="3097" spans="1:9" s="8" customFormat="1" ht="30" x14ac:dyDescent="0.25">
      <c r="A3097" s="377"/>
      <c r="B3097" s="485">
        <v>5129</v>
      </c>
      <c r="C3097" s="128">
        <v>34921440</v>
      </c>
      <c r="D3097" s="133" t="s">
        <v>561</v>
      </c>
      <c r="E3097" s="6" t="s">
        <v>14</v>
      </c>
      <c r="F3097" s="6" t="s">
        <v>15</v>
      </c>
      <c r="G3097" s="7">
        <v>70000</v>
      </c>
      <c r="H3097" s="7">
        <v>3500000</v>
      </c>
      <c r="I3097" s="7">
        <v>50</v>
      </c>
    </row>
    <row r="3098" spans="1:9" s="8" customFormat="1" x14ac:dyDescent="0.25">
      <c r="A3098" s="377"/>
      <c r="B3098" s="485"/>
      <c r="C3098" s="128">
        <v>39111320</v>
      </c>
      <c r="D3098" s="133" t="s">
        <v>586</v>
      </c>
      <c r="E3098" s="6" t="s">
        <v>126</v>
      </c>
      <c r="F3098" s="6" t="s">
        <v>15</v>
      </c>
      <c r="G3098" s="7">
        <v>165000</v>
      </c>
      <c r="H3098" s="7">
        <v>6600000</v>
      </c>
      <c r="I3098" s="7">
        <v>40</v>
      </c>
    </row>
    <row r="3099" spans="1:9" x14ac:dyDescent="0.25">
      <c r="A3099" s="377"/>
      <c r="B3099" s="482" t="s">
        <v>154</v>
      </c>
      <c r="C3099" s="482"/>
      <c r="D3099" s="482"/>
      <c r="E3099" s="482"/>
      <c r="F3099" s="482"/>
      <c r="G3099" s="482"/>
      <c r="H3099" s="78">
        <v>129117580</v>
      </c>
      <c r="I3099" s="78"/>
    </row>
    <row r="3100" spans="1:9" ht="30" x14ac:dyDescent="0.25">
      <c r="A3100" s="377"/>
      <c r="B3100" s="379">
        <v>5113</v>
      </c>
      <c r="C3100" s="123" t="s">
        <v>2197</v>
      </c>
      <c r="D3100" s="124" t="s">
        <v>2198</v>
      </c>
      <c r="E3100" s="10" t="s">
        <v>149</v>
      </c>
      <c r="F3100" s="10" t="s">
        <v>121</v>
      </c>
      <c r="G3100" s="3">
        <v>15845140</v>
      </c>
      <c r="H3100" s="3">
        <v>15845140</v>
      </c>
      <c r="I3100" s="3">
        <v>1</v>
      </c>
    </row>
    <row r="3101" spans="1:9" ht="30" x14ac:dyDescent="0.25">
      <c r="A3101" s="377"/>
      <c r="B3101" s="379"/>
      <c r="C3101" s="123" t="s">
        <v>2199</v>
      </c>
      <c r="D3101" s="124" t="s">
        <v>2200</v>
      </c>
      <c r="E3101" s="10" t="s">
        <v>149</v>
      </c>
      <c r="F3101" s="10" t="s">
        <v>121</v>
      </c>
      <c r="G3101" s="3">
        <v>24481560</v>
      </c>
      <c r="H3101" s="3">
        <v>24481560</v>
      </c>
      <c r="I3101" s="3">
        <v>1</v>
      </c>
    </row>
    <row r="3102" spans="1:9" ht="45" x14ac:dyDescent="0.25">
      <c r="A3102" s="377"/>
      <c r="B3102" s="379"/>
      <c r="C3102" s="123" t="s">
        <v>2201</v>
      </c>
      <c r="D3102" s="124" t="s">
        <v>2202</v>
      </c>
      <c r="E3102" s="10" t="s">
        <v>149</v>
      </c>
      <c r="F3102" s="10" t="s">
        <v>121</v>
      </c>
      <c r="G3102" s="3">
        <v>32541010</v>
      </c>
      <c r="H3102" s="3">
        <v>32541010</v>
      </c>
      <c r="I3102" s="3">
        <v>1</v>
      </c>
    </row>
    <row r="3103" spans="1:9" ht="30" x14ac:dyDescent="0.25">
      <c r="A3103" s="377"/>
      <c r="B3103" s="379"/>
      <c r="C3103" s="123" t="s">
        <v>2203</v>
      </c>
      <c r="D3103" s="124" t="s">
        <v>2204</v>
      </c>
      <c r="E3103" s="10" t="s">
        <v>149</v>
      </c>
      <c r="F3103" s="10" t="s">
        <v>121</v>
      </c>
      <c r="G3103" s="3">
        <v>10887140</v>
      </c>
      <c r="H3103" s="3">
        <v>10887140</v>
      </c>
      <c r="I3103" s="3">
        <v>1</v>
      </c>
    </row>
    <row r="3104" spans="1:9" ht="45" x14ac:dyDescent="0.25">
      <c r="A3104" s="377"/>
      <c r="B3104" s="379"/>
      <c r="C3104" s="123" t="s">
        <v>2205</v>
      </c>
      <c r="D3104" s="124" t="s">
        <v>2206</v>
      </c>
      <c r="E3104" s="10" t="s">
        <v>149</v>
      </c>
      <c r="F3104" s="10" t="s">
        <v>121</v>
      </c>
      <c r="G3104" s="3">
        <v>11086090</v>
      </c>
      <c r="H3104" s="3">
        <v>11086090</v>
      </c>
      <c r="I3104" s="3">
        <v>1</v>
      </c>
    </row>
    <row r="3105" spans="1:9" ht="45" x14ac:dyDescent="0.25">
      <c r="A3105" s="377"/>
      <c r="B3105" s="379"/>
      <c r="C3105" s="123" t="s">
        <v>2207</v>
      </c>
      <c r="D3105" s="124" t="s">
        <v>2208</v>
      </c>
      <c r="E3105" s="10" t="s">
        <v>149</v>
      </c>
      <c r="F3105" s="10" t="s">
        <v>121</v>
      </c>
      <c r="G3105" s="3">
        <v>3100910</v>
      </c>
      <c r="H3105" s="3">
        <v>3100910</v>
      </c>
      <c r="I3105" s="3">
        <v>1</v>
      </c>
    </row>
    <row r="3106" spans="1:9" ht="60" x14ac:dyDescent="0.25">
      <c r="A3106" s="377"/>
      <c r="B3106" s="379">
        <v>5113</v>
      </c>
      <c r="C3106" s="123" t="s">
        <v>2209</v>
      </c>
      <c r="D3106" s="124" t="s">
        <v>2210</v>
      </c>
      <c r="E3106" s="10" t="s">
        <v>126</v>
      </c>
      <c r="F3106" s="10" t="s">
        <v>121</v>
      </c>
      <c r="G3106" s="3">
        <v>3474160</v>
      </c>
      <c r="H3106" s="3">
        <v>3474160</v>
      </c>
      <c r="I3106" s="3">
        <v>1</v>
      </c>
    </row>
    <row r="3107" spans="1:9" ht="60" x14ac:dyDescent="0.25">
      <c r="A3107" s="377"/>
      <c r="B3107" s="379"/>
      <c r="C3107" s="123" t="s">
        <v>2211</v>
      </c>
      <c r="D3107" s="124" t="s">
        <v>2212</v>
      </c>
      <c r="E3107" s="10" t="s">
        <v>126</v>
      </c>
      <c r="F3107" s="10" t="s">
        <v>121</v>
      </c>
      <c r="G3107" s="3">
        <v>893270</v>
      </c>
      <c r="H3107" s="3">
        <v>893270</v>
      </c>
      <c r="I3107" s="3">
        <v>1</v>
      </c>
    </row>
    <row r="3108" spans="1:9" ht="60" x14ac:dyDescent="0.25">
      <c r="A3108" s="377"/>
      <c r="B3108" s="379"/>
      <c r="C3108" s="123" t="s">
        <v>2213</v>
      </c>
      <c r="D3108" s="124" t="s">
        <v>2214</v>
      </c>
      <c r="E3108" s="10" t="s">
        <v>126</v>
      </c>
      <c r="F3108" s="10" t="s">
        <v>121</v>
      </c>
      <c r="G3108" s="3">
        <v>3317250</v>
      </c>
      <c r="H3108" s="3">
        <v>3317250</v>
      </c>
      <c r="I3108" s="3">
        <v>1</v>
      </c>
    </row>
    <row r="3109" spans="1:9" ht="75" x14ac:dyDescent="0.25">
      <c r="A3109" s="377"/>
      <c r="B3109" s="379"/>
      <c r="C3109" s="123" t="s">
        <v>2215</v>
      </c>
      <c r="D3109" s="124" t="s">
        <v>2216</v>
      </c>
      <c r="E3109" s="10" t="s">
        <v>126</v>
      </c>
      <c r="F3109" s="10" t="s">
        <v>121</v>
      </c>
      <c r="G3109" s="3">
        <v>21266590</v>
      </c>
      <c r="H3109" s="3">
        <v>21266590</v>
      </c>
      <c r="I3109" s="3">
        <v>1</v>
      </c>
    </row>
    <row r="3110" spans="1:9" ht="60" x14ac:dyDescent="0.25">
      <c r="A3110" s="377"/>
      <c r="B3110" s="379"/>
      <c r="C3110" s="123" t="s">
        <v>2217</v>
      </c>
      <c r="D3110" s="124" t="s">
        <v>2218</v>
      </c>
      <c r="E3110" s="10" t="s">
        <v>126</v>
      </c>
      <c r="F3110" s="10" t="s">
        <v>121</v>
      </c>
      <c r="G3110" s="3">
        <v>726580</v>
      </c>
      <c r="H3110" s="3">
        <v>726580</v>
      </c>
      <c r="I3110" s="3">
        <v>1</v>
      </c>
    </row>
    <row r="3111" spans="1:9" ht="45" x14ac:dyDescent="0.25">
      <c r="A3111" s="377"/>
      <c r="B3111" s="379"/>
      <c r="C3111" s="123" t="s">
        <v>2219</v>
      </c>
      <c r="D3111" s="124" t="s">
        <v>2220</v>
      </c>
      <c r="E3111" s="10" t="s">
        <v>126</v>
      </c>
      <c r="F3111" s="10" t="s">
        <v>121</v>
      </c>
      <c r="G3111" s="3">
        <v>779690</v>
      </c>
      <c r="H3111" s="3">
        <v>779690</v>
      </c>
      <c r="I3111" s="3">
        <v>1</v>
      </c>
    </row>
    <row r="3112" spans="1:9" ht="60" x14ac:dyDescent="0.25">
      <c r="A3112" s="377"/>
      <c r="B3112" s="379"/>
      <c r="C3112" s="123" t="s">
        <v>2221</v>
      </c>
      <c r="D3112" s="124" t="s">
        <v>2222</v>
      </c>
      <c r="E3112" s="10" t="s">
        <v>126</v>
      </c>
      <c r="F3112" s="10" t="s">
        <v>121</v>
      </c>
      <c r="G3112" s="3">
        <v>718190</v>
      </c>
      <c r="H3112" s="3">
        <v>718190</v>
      </c>
      <c r="I3112" s="3">
        <v>1</v>
      </c>
    </row>
    <row r="3113" spans="1:9" x14ac:dyDescent="0.25">
      <c r="A3113" s="377"/>
      <c r="B3113" s="482" t="s">
        <v>118</v>
      </c>
      <c r="C3113" s="482"/>
      <c r="D3113" s="482"/>
      <c r="E3113" s="482"/>
      <c r="F3113" s="482"/>
      <c r="G3113" s="482"/>
      <c r="H3113" s="78">
        <v>4271103</v>
      </c>
      <c r="I3113" s="78"/>
    </row>
    <row r="3114" spans="1:9" s="8" customFormat="1" ht="60" x14ac:dyDescent="0.25">
      <c r="A3114" s="377"/>
      <c r="B3114" s="6">
        <v>4251</v>
      </c>
      <c r="C3114" s="128">
        <v>50851100</v>
      </c>
      <c r="D3114" s="133" t="s">
        <v>2223</v>
      </c>
      <c r="E3114" s="6" t="s">
        <v>126</v>
      </c>
      <c r="F3114" s="6" t="s">
        <v>121</v>
      </c>
      <c r="G3114" s="7">
        <v>1500000</v>
      </c>
      <c r="H3114" s="7">
        <v>1500000</v>
      </c>
      <c r="I3114" s="7">
        <v>1</v>
      </c>
    </row>
    <row r="3115" spans="1:9" s="8" customFormat="1" ht="30" x14ac:dyDescent="0.25">
      <c r="A3115" s="377"/>
      <c r="B3115" s="379">
        <v>5113</v>
      </c>
      <c r="C3115" s="128">
        <v>71351540</v>
      </c>
      <c r="D3115" s="133" t="s">
        <v>2224</v>
      </c>
      <c r="E3115" s="6" t="s">
        <v>149</v>
      </c>
      <c r="F3115" s="6" t="s">
        <v>121</v>
      </c>
      <c r="G3115" s="7">
        <v>232687</v>
      </c>
      <c r="H3115" s="7">
        <v>232687</v>
      </c>
      <c r="I3115" s="7">
        <v>1</v>
      </c>
    </row>
    <row r="3116" spans="1:9" s="8" customFormat="1" ht="30" x14ac:dyDescent="0.25">
      <c r="A3116" s="377"/>
      <c r="B3116" s="379"/>
      <c r="C3116" s="128">
        <v>71351540</v>
      </c>
      <c r="D3116" s="133" t="s">
        <v>2225</v>
      </c>
      <c r="E3116" s="6" t="s">
        <v>149</v>
      </c>
      <c r="F3116" s="6" t="s">
        <v>121</v>
      </c>
      <c r="G3116" s="7">
        <v>359512</v>
      </c>
      <c r="H3116" s="7">
        <v>359512</v>
      </c>
      <c r="I3116" s="7">
        <v>1</v>
      </c>
    </row>
    <row r="3117" spans="1:9" s="8" customFormat="1" ht="45" x14ac:dyDescent="0.25">
      <c r="A3117" s="377"/>
      <c r="B3117" s="379"/>
      <c r="C3117" s="128">
        <v>71351540</v>
      </c>
      <c r="D3117" s="133" t="s">
        <v>2226</v>
      </c>
      <c r="E3117" s="6" t="s">
        <v>149</v>
      </c>
      <c r="F3117" s="6" t="s">
        <v>121</v>
      </c>
      <c r="G3117" s="7">
        <v>480225</v>
      </c>
      <c r="H3117" s="7">
        <v>480225</v>
      </c>
      <c r="I3117" s="7">
        <v>1</v>
      </c>
    </row>
    <row r="3118" spans="1:9" s="8" customFormat="1" ht="30" x14ac:dyDescent="0.25">
      <c r="A3118" s="377"/>
      <c r="B3118" s="379"/>
      <c r="C3118" s="128">
        <v>71351540</v>
      </c>
      <c r="D3118" s="133" t="s">
        <v>2227</v>
      </c>
      <c r="E3118" s="6" t="s">
        <v>149</v>
      </c>
      <c r="F3118" s="6" t="s">
        <v>121</v>
      </c>
      <c r="G3118" s="7">
        <v>155205</v>
      </c>
      <c r="H3118" s="7">
        <v>155205</v>
      </c>
      <c r="I3118" s="7">
        <v>1</v>
      </c>
    </row>
    <row r="3119" spans="1:9" s="8" customFormat="1" ht="45" x14ac:dyDescent="0.25">
      <c r="A3119" s="377"/>
      <c r="B3119" s="379"/>
      <c r="C3119" s="128">
        <v>71351540</v>
      </c>
      <c r="D3119" s="133" t="s">
        <v>2228</v>
      </c>
      <c r="E3119" s="6" t="s">
        <v>149</v>
      </c>
      <c r="F3119" s="6" t="s">
        <v>121</v>
      </c>
      <c r="G3119" s="7">
        <v>216180</v>
      </c>
      <c r="H3119" s="7">
        <v>216180</v>
      </c>
      <c r="I3119" s="7">
        <v>1</v>
      </c>
    </row>
    <row r="3120" spans="1:9" s="8" customFormat="1" ht="45" x14ac:dyDescent="0.25">
      <c r="A3120" s="377"/>
      <c r="B3120" s="379"/>
      <c r="C3120" s="128">
        <v>71351540</v>
      </c>
      <c r="D3120" s="133" t="s">
        <v>2229</v>
      </c>
      <c r="E3120" s="6" t="s">
        <v>149</v>
      </c>
      <c r="F3120" s="6" t="s">
        <v>121</v>
      </c>
      <c r="G3120" s="7">
        <v>46500</v>
      </c>
      <c r="H3120" s="7">
        <v>46500</v>
      </c>
      <c r="I3120" s="7">
        <v>1</v>
      </c>
    </row>
    <row r="3121" spans="1:9" ht="30" x14ac:dyDescent="0.25">
      <c r="A3121" s="377"/>
      <c r="B3121" s="379"/>
      <c r="C3121" s="123" t="s">
        <v>2230</v>
      </c>
      <c r="D3121" s="124" t="s">
        <v>2231</v>
      </c>
      <c r="E3121" s="10" t="s">
        <v>120</v>
      </c>
      <c r="F3121" s="10" t="s">
        <v>121</v>
      </c>
      <c r="G3121" s="3">
        <v>77560</v>
      </c>
      <c r="H3121" s="3">
        <v>77560</v>
      </c>
      <c r="I3121" s="3">
        <v>1</v>
      </c>
    </row>
    <row r="3122" spans="1:9" ht="30" x14ac:dyDescent="0.25">
      <c r="A3122" s="377"/>
      <c r="B3122" s="379"/>
      <c r="C3122" s="123" t="s">
        <v>2232</v>
      </c>
      <c r="D3122" s="124" t="s">
        <v>2233</v>
      </c>
      <c r="E3122" s="10" t="s">
        <v>120</v>
      </c>
      <c r="F3122" s="10" t="s">
        <v>121</v>
      </c>
      <c r="G3122" s="3">
        <v>119840</v>
      </c>
      <c r="H3122" s="3">
        <v>119840</v>
      </c>
      <c r="I3122" s="3">
        <v>1</v>
      </c>
    </row>
    <row r="3123" spans="1:9" ht="45" x14ac:dyDescent="0.25">
      <c r="A3123" s="377"/>
      <c r="B3123" s="379"/>
      <c r="C3123" s="123" t="s">
        <v>2234</v>
      </c>
      <c r="D3123" s="124" t="s">
        <v>2235</v>
      </c>
      <c r="E3123" s="10" t="s">
        <v>120</v>
      </c>
      <c r="F3123" s="10" t="s">
        <v>121</v>
      </c>
      <c r="G3123" s="3">
        <v>160070</v>
      </c>
      <c r="H3123" s="3">
        <v>160070</v>
      </c>
      <c r="I3123" s="3">
        <v>1</v>
      </c>
    </row>
    <row r="3124" spans="1:9" ht="30" x14ac:dyDescent="0.25">
      <c r="A3124" s="377"/>
      <c r="B3124" s="379"/>
      <c r="C3124" s="123" t="s">
        <v>2236</v>
      </c>
      <c r="D3124" s="124" t="s">
        <v>2237</v>
      </c>
      <c r="E3124" s="10" t="s">
        <v>120</v>
      </c>
      <c r="F3124" s="10" t="s">
        <v>121</v>
      </c>
      <c r="G3124" s="3">
        <v>51740</v>
      </c>
      <c r="H3124" s="3">
        <v>51740</v>
      </c>
      <c r="I3124" s="3">
        <v>1</v>
      </c>
    </row>
    <row r="3125" spans="1:9" ht="45" x14ac:dyDescent="0.25">
      <c r="A3125" s="377"/>
      <c r="B3125" s="379"/>
      <c r="C3125" s="123" t="s">
        <v>2238</v>
      </c>
      <c r="D3125" s="124" t="s">
        <v>2239</v>
      </c>
      <c r="E3125" s="10" t="s">
        <v>120</v>
      </c>
      <c r="F3125" s="10" t="s">
        <v>121</v>
      </c>
      <c r="G3125" s="3">
        <v>55430</v>
      </c>
      <c r="H3125" s="3">
        <v>55430</v>
      </c>
      <c r="I3125" s="3">
        <v>1</v>
      </c>
    </row>
    <row r="3126" spans="1:9" ht="45" x14ac:dyDescent="0.25">
      <c r="A3126" s="377"/>
      <c r="B3126" s="379"/>
      <c r="C3126" s="123" t="s">
        <v>2240</v>
      </c>
      <c r="D3126" s="124" t="s">
        <v>2241</v>
      </c>
      <c r="E3126" s="10" t="s">
        <v>120</v>
      </c>
      <c r="F3126" s="10" t="s">
        <v>121</v>
      </c>
      <c r="G3126" s="3">
        <v>15500</v>
      </c>
      <c r="H3126" s="3">
        <v>15500</v>
      </c>
      <c r="I3126" s="3">
        <v>1</v>
      </c>
    </row>
    <row r="3127" spans="1:9" s="8" customFormat="1" ht="60" x14ac:dyDescent="0.25">
      <c r="A3127" s="377"/>
      <c r="B3127" s="379">
        <v>5113</v>
      </c>
      <c r="C3127" s="123" t="s">
        <v>5536</v>
      </c>
      <c r="D3127" s="124" t="s">
        <v>2242</v>
      </c>
      <c r="E3127" s="88" t="s">
        <v>172</v>
      </c>
      <c r="F3127" s="88" t="s">
        <v>121</v>
      </c>
      <c r="G3127" s="88">
        <v>69480</v>
      </c>
      <c r="H3127" s="88">
        <v>69480</v>
      </c>
      <c r="I3127" s="88">
        <v>1</v>
      </c>
    </row>
    <row r="3128" spans="1:9" s="8" customFormat="1" ht="60" x14ac:dyDescent="0.25">
      <c r="A3128" s="377"/>
      <c r="B3128" s="379"/>
      <c r="C3128" s="123" t="s">
        <v>5537</v>
      </c>
      <c r="D3128" s="124" t="s">
        <v>2243</v>
      </c>
      <c r="E3128" s="88" t="s">
        <v>172</v>
      </c>
      <c r="F3128" s="88" t="s">
        <v>121</v>
      </c>
      <c r="G3128" s="88">
        <v>17868</v>
      </c>
      <c r="H3128" s="88">
        <v>17868</v>
      </c>
      <c r="I3128" s="88">
        <v>1</v>
      </c>
    </row>
    <row r="3129" spans="1:9" s="8" customFormat="1" ht="60" x14ac:dyDescent="0.25">
      <c r="A3129" s="377"/>
      <c r="B3129" s="379"/>
      <c r="C3129" s="123" t="s">
        <v>5534</v>
      </c>
      <c r="D3129" s="124" t="s">
        <v>2244</v>
      </c>
      <c r="E3129" s="88" t="s">
        <v>172</v>
      </c>
      <c r="F3129" s="88" t="s">
        <v>121</v>
      </c>
      <c r="G3129" s="88">
        <v>66348</v>
      </c>
      <c r="H3129" s="88">
        <v>66348</v>
      </c>
      <c r="I3129" s="88">
        <v>1</v>
      </c>
    </row>
    <row r="3130" spans="1:9" s="8" customFormat="1" ht="75" x14ac:dyDescent="0.25">
      <c r="A3130" s="377"/>
      <c r="B3130" s="379"/>
      <c r="C3130" s="123" t="s">
        <v>5533</v>
      </c>
      <c r="D3130" s="124" t="s">
        <v>2245</v>
      </c>
      <c r="E3130" s="88" t="s">
        <v>172</v>
      </c>
      <c r="F3130" s="88" t="s">
        <v>121</v>
      </c>
      <c r="G3130" s="88">
        <v>425328</v>
      </c>
      <c r="H3130" s="88">
        <v>425328</v>
      </c>
      <c r="I3130" s="88">
        <v>1</v>
      </c>
    </row>
    <row r="3131" spans="1:9" s="8" customFormat="1" ht="60" x14ac:dyDescent="0.25">
      <c r="A3131" s="377"/>
      <c r="B3131" s="379"/>
      <c r="C3131" s="123" t="s">
        <v>5538</v>
      </c>
      <c r="D3131" s="124" t="s">
        <v>2246</v>
      </c>
      <c r="E3131" s="88" t="s">
        <v>172</v>
      </c>
      <c r="F3131" s="88" t="s">
        <v>121</v>
      </c>
      <c r="G3131" s="88">
        <v>14532</v>
      </c>
      <c r="H3131" s="88">
        <v>14532</v>
      </c>
      <c r="I3131" s="88">
        <v>1</v>
      </c>
    </row>
    <row r="3132" spans="1:9" s="8" customFormat="1" ht="45" x14ac:dyDescent="0.25">
      <c r="A3132" s="377"/>
      <c r="B3132" s="379"/>
      <c r="C3132" s="123" t="s">
        <v>5532</v>
      </c>
      <c r="D3132" s="124" t="s">
        <v>2247</v>
      </c>
      <c r="E3132" s="88" t="s">
        <v>172</v>
      </c>
      <c r="F3132" s="88" t="s">
        <v>121</v>
      </c>
      <c r="G3132" s="88">
        <v>15588</v>
      </c>
      <c r="H3132" s="88">
        <v>15588</v>
      </c>
      <c r="I3132" s="88">
        <v>1</v>
      </c>
    </row>
    <row r="3133" spans="1:9" s="8" customFormat="1" ht="60" x14ac:dyDescent="0.25">
      <c r="A3133" s="377"/>
      <c r="B3133" s="379"/>
      <c r="C3133" s="123" t="s">
        <v>5535</v>
      </c>
      <c r="D3133" s="124" t="s">
        <v>2248</v>
      </c>
      <c r="E3133" s="88" t="s">
        <v>172</v>
      </c>
      <c r="F3133" s="88" t="s">
        <v>121</v>
      </c>
      <c r="G3133" s="88">
        <v>14364</v>
      </c>
      <c r="H3133" s="88">
        <v>14364</v>
      </c>
      <c r="I3133" s="88">
        <v>1</v>
      </c>
    </row>
    <row r="3134" spans="1:9" ht="60" x14ac:dyDescent="0.25">
      <c r="A3134" s="377"/>
      <c r="B3134" s="379"/>
      <c r="C3134" s="123" t="s">
        <v>2249</v>
      </c>
      <c r="D3134" s="124" t="s">
        <v>2250</v>
      </c>
      <c r="E3134" s="10" t="s">
        <v>120</v>
      </c>
      <c r="F3134" s="10" t="s">
        <v>121</v>
      </c>
      <c r="G3134" s="3">
        <v>17370</v>
      </c>
      <c r="H3134" s="3">
        <v>17370</v>
      </c>
      <c r="I3134" s="3">
        <v>1</v>
      </c>
    </row>
    <row r="3135" spans="1:9" ht="60" x14ac:dyDescent="0.25">
      <c r="A3135" s="377"/>
      <c r="B3135" s="379"/>
      <c r="C3135" s="123" t="s">
        <v>2251</v>
      </c>
      <c r="D3135" s="124" t="s">
        <v>2252</v>
      </c>
      <c r="E3135" s="10" t="s">
        <v>120</v>
      </c>
      <c r="F3135" s="10" t="s">
        <v>121</v>
      </c>
      <c r="G3135" s="3">
        <v>4470</v>
      </c>
      <c r="H3135" s="3">
        <v>4470</v>
      </c>
      <c r="I3135" s="3">
        <v>1</v>
      </c>
    </row>
    <row r="3136" spans="1:9" ht="60" x14ac:dyDescent="0.25">
      <c r="A3136" s="377"/>
      <c r="B3136" s="379"/>
      <c r="C3136" s="123" t="s">
        <v>2253</v>
      </c>
      <c r="D3136" s="124" t="s">
        <v>2254</v>
      </c>
      <c r="E3136" s="10" t="s">
        <v>120</v>
      </c>
      <c r="F3136" s="10" t="s">
        <v>121</v>
      </c>
      <c r="G3136" s="3">
        <v>16590</v>
      </c>
      <c r="H3136" s="3">
        <v>16590</v>
      </c>
      <c r="I3136" s="3">
        <v>1</v>
      </c>
    </row>
    <row r="3137" spans="1:9" ht="75" x14ac:dyDescent="0.25">
      <c r="A3137" s="377"/>
      <c r="B3137" s="379"/>
      <c r="C3137" s="123" t="s">
        <v>2255</v>
      </c>
      <c r="D3137" s="124" t="s">
        <v>2256</v>
      </c>
      <c r="E3137" s="10" t="s">
        <v>120</v>
      </c>
      <c r="F3137" s="10" t="s">
        <v>121</v>
      </c>
      <c r="G3137" s="3">
        <v>127596</v>
      </c>
      <c r="H3137" s="3">
        <v>127596</v>
      </c>
      <c r="I3137" s="3">
        <v>1</v>
      </c>
    </row>
    <row r="3138" spans="1:9" ht="60" x14ac:dyDescent="0.25">
      <c r="A3138" s="377"/>
      <c r="B3138" s="379"/>
      <c r="C3138" s="123" t="s">
        <v>2257</v>
      </c>
      <c r="D3138" s="124" t="s">
        <v>2258</v>
      </c>
      <c r="E3138" s="10" t="s">
        <v>120</v>
      </c>
      <c r="F3138" s="10" t="s">
        <v>121</v>
      </c>
      <c r="G3138" s="3">
        <v>3630</v>
      </c>
      <c r="H3138" s="3">
        <v>3630</v>
      </c>
      <c r="I3138" s="3">
        <v>1</v>
      </c>
    </row>
    <row r="3139" spans="1:9" ht="45" x14ac:dyDescent="0.25">
      <c r="A3139" s="377"/>
      <c r="B3139" s="379"/>
      <c r="C3139" s="123" t="s">
        <v>2259</v>
      </c>
      <c r="D3139" s="124" t="s">
        <v>2260</v>
      </c>
      <c r="E3139" s="10" t="s">
        <v>120</v>
      </c>
      <c r="F3139" s="10" t="s">
        <v>121</v>
      </c>
      <c r="G3139" s="3">
        <v>3900</v>
      </c>
      <c r="H3139" s="3">
        <v>3900</v>
      </c>
      <c r="I3139" s="3">
        <v>1</v>
      </c>
    </row>
    <row r="3140" spans="1:9" ht="60" x14ac:dyDescent="0.25">
      <c r="A3140" s="377"/>
      <c r="B3140" s="379"/>
      <c r="C3140" s="123" t="s">
        <v>2261</v>
      </c>
      <c r="D3140" s="124" t="s">
        <v>2262</v>
      </c>
      <c r="E3140" s="10" t="s">
        <v>120</v>
      </c>
      <c r="F3140" s="10" t="s">
        <v>121</v>
      </c>
      <c r="G3140" s="3">
        <v>3590</v>
      </c>
      <c r="H3140" s="3">
        <v>3590</v>
      </c>
      <c r="I3140" s="3">
        <v>1</v>
      </c>
    </row>
    <row r="3141" spans="1:9" x14ac:dyDescent="0.25">
      <c r="A3141" s="377"/>
      <c r="B3141" s="483" t="s">
        <v>258</v>
      </c>
      <c r="C3141" s="483"/>
      <c r="D3141" s="483"/>
      <c r="E3141" s="483"/>
      <c r="F3141" s="483"/>
      <c r="G3141" s="483"/>
      <c r="H3141" s="32">
        <v>195243742</v>
      </c>
      <c r="I3141" s="32"/>
    </row>
    <row r="3142" spans="1:9" x14ac:dyDescent="0.25">
      <c r="A3142" s="377"/>
      <c r="B3142" s="482" t="s">
        <v>154</v>
      </c>
      <c r="C3142" s="482"/>
      <c r="D3142" s="482"/>
      <c r="E3142" s="482"/>
      <c r="F3142" s="482"/>
      <c r="G3142" s="482"/>
      <c r="H3142" s="78">
        <v>191415433</v>
      </c>
      <c r="I3142" s="78"/>
    </row>
    <row r="3143" spans="1:9" s="8" customFormat="1" ht="30" x14ac:dyDescent="0.25">
      <c r="A3143" s="377"/>
      <c r="B3143" s="6" t="s">
        <v>3883</v>
      </c>
      <c r="C3143" s="128">
        <v>45211113</v>
      </c>
      <c r="D3143" s="133" t="s">
        <v>260</v>
      </c>
      <c r="E3143" s="6" t="s">
        <v>149</v>
      </c>
      <c r="F3143" s="6" t="s">
        <v>121</v>
      </c>
      <c r="G3143" s="7">
        <v>191415433</v>
      </c>
      <c r="H3143" s="7">
        <v>191415433</v>
      </c>
      <c r="I3143" s="7">
        <v>1</v>
      </c>
    </row>
    <row r="3144" spans="1:9" x14ac:dyDescent="0.25">
      <c r="A3144" s="377"/>
      <c r="B3144" s="482" t="s">
        <v>118</v>
      </c>
      <c r="C3144" s="482"/>
      <c r="D3144" s="482"/>
      <c r="E3144" s="482"/>
      <c r="F3144" s="482"/>
      <c r="G3144" s="482"/>
      <c r="H3144" s="78">
        <v>3828309</v>
      </c>
      <c r="I3144" s="78"/>
    </row>
    <row r="3145" spans="1:9" s="8" customFormat="1" ht="30" x14ac:dyDescent="0.25">
      <c r="A3145" s="377"/>
      <c r="B3145" s="6">
        <v>4251</v>
      </c>
      <c r="C3145" s="128" t="s">
        <v>5629</v>
      </c>
      <c r="D3145" s="133" t="s">
        <v>168</v>
      </c>
      <c r="E3145" s="6" t="s">
        <v>172</v>
      </c>
      <c r="F3145" s="6" t="s">
        <v>121</v>
      </c>
      <c r="G3145" s="7">
        <v>3828309</v>
      </c>
      <c r="H3145" s="7">
        <v>3828309</v>
      </c>
      <c r="I3145" s="7">
        <v>1</v>
      </c>
    </row>
    <row r="3146" spans="1:9" x14ac:dyDescent="0.25">
      <c r="A3146" s="377"/>
      <c r="B3146" s="483" t="s">
        <v>261</v>
      </c>
      <c r="C3146" s="483"/>
      <c r="D3146" s="483"/>
      <c r="E3146" s="483"/>
      <c r="F3146" s="483"/>
      <c r="G3146" s="483"/>
      <c r="H3146" s="32">
        <v>15000000</v>
      </c>
      <c r="I3146" s="32"/>
    </row>
    <row r="3147" spans="1:9" x14ac:dyDescent="0.25">
      <c r="A3147" s="377"/>
      <c r="B3147" s="482" t="s">
        <v>154</v>
      </c>
      <c r="C3147" s="482"/>
      <c r="D3147" s="482"/>
      <c r="E3147" s="482"/>
      <c r="F3147" s="482"/>
      <c r="G3147" s="482"/>
      <c r="H3147" s="78">
        <v>14610000</v>
      </c>
      <c r="I3147" s="78"/>
    </row>
    <row r="3148" spans="1:9" s="8" customFormat="1" ht="30" x14ac:dyDescent="0.25">
      <c r="A3148" s="377"/>
      <c r="B3148" s="6">
        <v>5113</v>
      </c>
      <c r="C3148" s="128">
        <v>45261170</v>
      </c>
      <c r="D3148" s="133" t="s">
        <v>263</v>
      </c>
      <c r="E3148" s="6" t="s">
        <v>126</v>
      </c>
      <c r="F3148" s="6" t="s">
        <v>121</v>
      </c>
      <c r="G3148" s="7">
        <v>14610000</v>
      </c>
      <c r="H3148" s="7">
        <v>14610000</v>
      </c>
      <c r="I3148" s="7">
        <v>1</v>
      </c>
    </row>
    <row r="3149" spans="1:9" x14ac:dyDescent="0.25">
      <c r="A3149" s="377"/>
      <c r="B3149" s="482" t="s">
        <v>118</v>
      </c>
      <c r="C3149" s="482"/>
      <c r="D3149" s="482"/>
      <c r="E3149" s="482"/>
      <c r="F3149" s="482"/>
      <c r="G3149" s="482"/>
      <c r="H3149" s="78">
        <v>390000</v>
      </c>
      <c r="I3149" s="78"/>
    </row>
    <row r="3150" spans="1:9" s="8" customFormat="1" ht="30" x14ac:dyDescent="0.25">
      <c r="A3150" s="377"/>
      <c r="B3150" s="485">
        <v>5113</v>
      </c>
      <c r="C3150" s="128">
        <v>71351540</v>
      </c>
      <c r="D3150" s="133" t="s">
        <v>168</v>
      </c>
      <c r="E3150" s="6" t="s">
        <v>172</v>
      </c>
      <c r="F3150" s="6" t="s">
        <v>121</v>
      </c>
      <c r="G3150" s="7">
        <v>300000</v>
      </c>
      <c r="H3150" s="7">
        <v>300000</v>
      </c>
      <c r="I3150" s="7">
        <v>1</v>
      </c>
    </row>
    <row r="3151" spans="1:9" s="8" customFormat="1" ht="30" x14ac:dyDescent="0.25">
      <c r="A3151" s="377"/>
      <c r="B3151" s="485"/>
      <c r="C3151" s="128">
        <v>98111140</v>
      </c>
      <c r="D3151" s="133" t="s">
        <v>532</v>
      </c>
      <c r="E3151" s="6" t="s">
        <v>120</v>
      </c>
      <c r="F3151" s="6" t="s">
        <v>121</v>
      </c>
      <c r="G3151" s="7">
        <v>90000</v>
      </c>
      <c r="H3151" s="7">
        <v>90000</v>
      </c>
      <c r="I3151" s="7">
        <v>1</v>
      </c>
    </row>
    <row r="3152" spans="1:9" x14ac:dyDescent="0.25">
      <c r="A3152" s="377"/>
      <c r="B3152" s="483" t="s">
        <v>267</v>
      </c>
      <c r="C3152" s="483"/>
      <c r="D3152" s="483"/>
      <c r="E3152" s="483"/>
      <c r="F3152" s="483"/>
      <c r="G3152" s="483"/>
      <c r="H3152" s="32">
        <v>4683600</v>
      </c>
      <c r="I3152" s="32"/>
    </row>
    <row r="3153" spans="1:9" x14ac:dyDescent="0.25">
      <c r="A3153" s="377"/>
      <c r="B3153" s="482" t="s">
        <v>118</v>
      </c>
      <c r="C3153" s="482"/>
      <c r="D3153" s="482"/>
      <c r="E3153" s="482"/>
      <c r="F3153" s="482"/>
      <c r="G3153" s="482"/>
      <c r="H3153" s="78">
        <v>4683600</v>
      </c>
      <c r="I3153" s="78"/>
    </row>
    <row r="3154" spans="1:9" ht="75" x14ac:dyDescent="0.25">
      <c r="A3154" s="377"/>
      <c r="B3154" s="379">
        <v>4239</v>
      </c>
      <c r="C3154" s="123" t="s">
        <v>2263</v>
      </c>
      <c r="D3154" s="124" t="s">
        <v>2264</v>
      </c>
      <c r="E3154" s="10" t="s">
        <v>14</v>
      </c>
      <c r="F3154" s="10" t="s">
        <v>121</v>
      </c>
      <c r="G3154" s="3">
        <v>1488100</v>
      </c>
      <c r="H3154" s="3">
        <v>1488100</v>
      </c>
      <c r="I3154" s="3">
        <v>1</v>
      </c>
    </row>
    <row r="3155" spans="1:9" ht="75" x14ac:dyDescent="0.25">
      <c r="A3155" s="377"/>
      <c r="B3155" s="379"/>
      <c r="C3155" s="123" t="s">
        <v>2265</v>
      </c>
      <c r="D3155" s="124" t="s">
        <v>2266</v>
      </c>
      <c r="E3155" s="10" t="s">
        <v>14</v>
      </c>
      <c r="F3155" s="10" t="s">
        <v>121</v>
      </c>
      <c r="G3155" s="3">
        <v>500000</v>
      </c>
      <c r="H3155" s="3">
        <v>500000</v>
      </c>
      <c r="I3155" s="3">
        <v>1</v>
      </c>
    </row>
    <row r="3156" spans="1:9" ht="60" x14ac:dyDescent="0.25">
      <c r="A3156" s="377"/>
      <c r="B3156" s="379"/>
      <c r="C3156" s="123" t="s">
        <v>2267</v>
      </c>
      <c r="D3156" s="124" t="s">
        <v>2268</v>
      </c>
      <c r="E3156" s="10" t="s">
        <v>14</v>
      </c>
      <c r="F3156" s="10" t="s">
        <v>121</v>
      </c>
      <c r="G3156" s="3">
        <v>1157000</v>
      </c>
      <c r="H3156" s="3">
        <v>1157000</v>
      </c>
      <c r="I3156" s="3">
        <v>1</v>
      </c>
    </row>
    <row r="3157" spans="1:9" ht="75" x14ac:dyDescent="0.25">
      <c r="A3157" s="377"/>
      <c r="B3157" s="379"/>
      <c r="C3157" s="123" t="s">
        <v>2269</v>
      </c>
      <c r="D3157" s="124" t="s">
        <v>2270</v>
      </c>
      <c r="E3157" s="10" t="s">
        <v>14</v>
      </c>
      <c r="F3157" s="10" t="s">
        <v>121</v>
      </c>
      <c r="G3157" s="3">
        <v>364000</v>
      </c>
      <c r="H3157" s="3">
        <v>364000</v>
      </c>
      <c r="I3157" s="3">
        <v>1</v>
      </c>
    </row>
    <row r="3158" spans="1:9" ht="60" x14ac:dyDescent="0.25">
      <c r="A3158" s="377"/>
      <c r="B3158" s="379"/>
      <c r="C3158" s="123" t="s">
        <v>2271</v>
      </c>
      <c r="D3158" s="124" t="s">
        <v>2272</v>
      </c>
      <c r="E3158" s="10" t="s">
        <v>14</v>
      </c>
      <c r="F3158" s="10" t="s">
        <v>121</v>
      </c>
      <c r="G3158" s="3">
        <v>400000</v>
      </c>
      <c r="H3158" s="3">
        <v>400000</v>
      </c>
      <c r="I3158" s="3">
        <v>1</v>
      </c>
    </row>
    <row r="3159" spans="1:9" ht="60" x14ac:dyDescent="0.25">
      <c r="A3159" s="377"/>
      <c r="B3159" s="379"/>
      <c r="C3159" s="123" t="s">
        <v>2273</v>
      </c>
      <c r="D3159" s="124" t="s">
        <v>2274</v>
      </c>
      <c r="E3159" s="10" t="s">
        <v>14</v>
      </c>
      <c r="F3159" s="10" t="s">
        <v>121</v>
      </c>
      <c r="G3159" s="3">
        <v>774500</v>
      </c>
      <c r="H3159" s="3">
        <v>774500</v>
      </c>
      <c r="I3159" s="3">
        <v>1</v>
      </c>
    </row>
    <row r="3160" spans="1:9" x14ac:dyDescent="0.25">
      <c r="A3160" s="377"/>
      <c r="B3160" s="483" t="s">
        <v>922</v>
      </c>
      <c r="C3160" s="483"/>
      <c r="D3160" s="483"/>
      <c r="E3160" s="483"/>
      <c r="F3160" s="483"/>
      <c r="G3160" s="483"/>
      <c r="H3160" s="32">
        <v>13150000</v>
      </c>
      <c r="I3160" s="32"/>
    </row>
    <row r="3161" spans="1:9" x14ac:dyDescent="0.25">
      <c r="A3161" s="377"/>
      <c r="B3161" s="482" t="s">
        <v>11</v>
      </c>
      <c r="C3161" s="482"/>
      <c r="D3161" s="482"/>
      <c r="E3161" s="482"/>
      <c r="F3161" s="482"/>
      <c r="G3161" s="482"/>
      <c r="H3161" s="78">
        <v>10100000</v>
      </c>
      <c r="I3161" s="78"/>
    </row>
    <row r="3162" spans="1:9" s="8" customFormat="1" ht="30" x14ac:dyDescent="0.25">
      <c r="A3162" s="377"/>
      <c r="B3162" s="485">
        <v>5129</v>
      </c>
      <c r="C3162" s="128">
        <v>34921440</v>
      </c>
      <c r="D3162" s="133" t="s">
        <v>2275</v>
      </c>
      <c r="E3162" s="6" t="s">
        <v>14</v>
      </c>
      <c r="F3162" s="6" t="s">
        <v>15</v>
      </c>
      <c r="G3162" s="7">
        <v>70000</v>
      </c>
      <c r="H3162" s="7">
        <v>3500000</v>
      </c>
      <c r="I3162" s="7">
        <v>50</v>
      </c>
    </row>
    <row r="3163" spans="1:9" s="8" customFormat="1" x14ac:dyDescent="0.25">
      <c r="A3163" s="377"/>
      <c r="B3163" s="485"/>
      <c r="C3163" s="128">
        <v>39111320</v>
      </c>
      <c r="D3163" s="133" t="s">
        <v>586</v>
      </c>
      <c r="E3163" s="6" t="s">
        <v>126</v>
      </c>
      <c r="F3163" s="6" t="s">
        <v>15</v>
      </c>
      <c r="G3163" s="7">
        <v>165000</v>
      </c>
      <c r="H3163" s="7">
        <v>6600000</v>
      </c>
      <c r="I3163" s="7">
        <v>40</v>
      </c>
    </row>
    <row r="3164" spans="1:9" x14ac:dyDescent="0.25">
      <c r="A3164" s="377"/>
      <c r="B3164" s="482" t="s">
        <v>118</v>
      </c>
      <c r="C3164" s="482"/>
      <c r="D3164" s="482"/>
      <c r="E3164" s="482"/>
      <c r="F3164" s="482"/>
      <c r="G3164" s="482"/>
      <c r="H3164" s="78">
        <v>3050000</v>
      </c>
      <c r="I3164" s="78"/>
    </row>
    <row r="3165" spans="1:9" s="8" customFormat="1" ht="60" x14ac:dyDescent="0.25">
      <c r="A3165" s="377"/>
      <c r="B3165" s="485">
        <v>4251</v>
      </c>
      <c r="C3165" s="128">
        <v>50851100</v>
      </c>
      <c r="D3165" s="133" t="s">
        <v>2276</v>
      </c>
      <c r="E3165" s="6" t="s">
        <v>126</v>
      </c>
      <c r="F3165" s="6" t="s">
        <v>121</v>
      </c>
      <c r="G3165" s="7">
        <v>2000000</v>
      </c>
      <c r="H3165" s="7">
        <v>2000000</v>
      </c>
      <c r="I3165" s="7">
        <v>1</v>
      </c>
    </row>
    <row r="3166" spans="1:9" s="8" customFormat="1" ht="60" x14ac:dyDescent="0.25">
      <c r="A3166" s="377"/>
      <c r="B3166" s="485"/>
      <c r="C3166" s="128">
        <v>50851100</v>
      </c>
      <c r="D3166" s="133" t="s">
        <v>2277</v>
      </c>
      <c r="E3166" s="6" t="s">
        <v>126</v>
      </c>
      <c r="F3166" s="6" t="s">
        <v>121</v>
      </c>
      <c r="G3166" s="7">
        <v>1050000</v>
      </c>
      <c r="H3166" s="7">
        <v>1050000</v>
      </c>
      <c r="I3166" s="7">
        <v>1</v>
      </c>
    </row>
    <row r="3167" spans="1:9" x14ac:dyDescent="0.25">
      <c r="A3167" s="377"/>
      <c r="B3167" s="483" t="s">
        <v>274</v>
      </c>
      <c r="C3167" s="483"/>
      <c r="D3167" s="483"/>
      <c r="E3167" s="483"/>
      <c r="F3167" s="483"/>
      <c r="G3167" s="483"/>
      <c r="H3167" s="32">
        <v>42051900</v>
      </c>
      <c r="I3167" s="32"/>
    </row>
    <row r="3168" spans="1:9" x14ac:dyDescent="0.25">
      <c r="A3168" s="377"/>
      <c r="B3168" s="482" t="s">
        <v>11</v>
      </c>
      <c r="C3168" s="482"/>
      <c r="D3168" s="482"/>
      <c r="E3168" s="482"/>
      <c r="F3168" s="482"/>
      <c r="G3168" s="482"/>
      <c r="H3168" s="78">
        <v>3749900</v>
      </c>
      <c r="I3168" s="78"/>
    </row>
    <row r="3169" spans="1:9" s="8" customFormat="1" ht="30" x14ac:dyDescent="0.25">
      <c r="A3169" s="377"/>
      <c r="B3169" s="6">
        <v>4267</v>
      </c>
      <c r="C3169" s="128">
        <v>15897200</v>
      </c>
      <c r="D3169" s="133" t="s">
        <v>2278</v>
      </c>
      <c r="E3169" s="6" t="s">
        <v>126</v>
      </c>
      <c r="F3169" s="6" t="s">
        <v>15</v>
      </c>
      <c r="G3169" s="7">
        <v>1100</v>
      </c>
      <c r="H3169" s="7">
        <v>3749900</v>
      </c>
      <c r="I3169" s="7">
        <v>3409</v>
      </c>
    </row>
    <row r="3170" spans="1:9" x14ac:dyDescent="0.25">
      <c r="A3170" s="377"/>
      <c r="B3170" s="482" t="s">
        <v>118</v>
      </c>
      <c r="C3170" s="482"/>
      <c r="D3170" s="482"/>
      <c r="E3170" s="482"/>
      <c r="F3170" s="482"/>
      <c r="G3170" s="482"/>
      <c r="H3170" s="78">
        <v>38302000</v>
      </c>
      <c r="I3170" s="78"/>
    </row>
    <row r="3171" spans="1:9" ht="75" x14ac:dyDescent="0.25">
      <c r="A3171" s="377"/>
      <c r="B3171" s="357">
        <v>4239</v>
      </c>
      <c r="C3171" s="123" t="s">
        <v>2279</v>
      </c>
      <c r="D3171" s="124" t="s">
        <v>2280</v>
      </c>
      <c r="E3171" s="10" t="s">
        <v>14</v>
      </c>
      <c r="F3171" s="10" t="s">
        <v>121</v>
      </c>
      <c r="G3171" s="3">
        <v>2100000</v>
      </c>
      <c r="H3171" s="34">
        <v>2100000</v>
      </c>
      <c r="I3171" s="3">
        <v>1</v>
      </c>
    </row>
    <row r="3172" spans="1:9" s="8" customFormat="1" ht="45" x14ac:dyDescent="0.25">
      <c r="A3172" s="377"/>
      <c r="B3172" s="358"/>
      <c r="C3172" s="128">
        <v>79951110</v>
      </c>
      <c r="D3172" s="133" t="s">
        <v>2281</v>
      </c>
      <c r="E3172" s="6" t="s">
        <v>14</v>
      </c>
      <c r="F3172" s="6" t="s">
        <v>121</v>
      </c>
      <c r="G3172" s="7">
        <v>950000</v>
      </c>
      <c r="H3172" s="7">
        <v>950000</v>
      </c>
      <c r="I3172" s="7">
        <v>1</v>
      </c>
    </row>
    <row r="3173" spans="1:9" ht="45" x14ac:dyDescent="0.25">
      <c r="A3173" s="377"/>
      <c r="B3173" s="358"/>
      <c r="C3173" s="123" t="s">
        <v>2282</v>
      </c>
      <c r="D3173" s="124" t="s">
        <v>2283</v>
      </c>
      <c r="E3173" s="10" t="s">
        <v>14</v>
      </c>
      <c r="F3173" s="10" t="s">
        <v>121</v>
      </c>
      <c r="G3173" s="3">
        <v>1100000</v>
      </c>
      <c r="H3173" s="34">
        <v>1100000</v>
      </c>
      <c r="I3173" s="3">
        <v>1</v>
      </c>
    </row>
    <row r="3174" spans="1:9" ht="45" x14ac:dyDescent="0.25">
      <c r="A3174" s="377"/>
      <c r="B3174" s="358"/>
      <c r="C3174" s="123" t="s">
        <v>2284</v>
      </c>
      <c r="D3174" s="124" t="s">
        <v>2285</v>
      </c>
      <c r="E3174" s="10" t="s">
        <v>14</v>
      </c>
      <c r="F3174" s="10" t="s">
        <v>121</v>
      </c>
      <c r="G3174" s="3">
        <v>800000</v>
      </c>
      <c r="H3174" s="34">
        <v>800000</v>
      </c>
      <c r="I3174" s="3">
        <v>1</v>
      </c>
    </row>
    <row r="3175" spans="1:9" ht="45" x14ac:dyDescent="0.25">
      <c r="A3175" s="377"/>
      <c r="B3175" s="358"/>
      <c r="C3175" s="123" t="s">
        <v>2286</v>
      </c>
      <c r="D3175" s="124" t="s">
        <v>2287</v>
      </c>
      <c r="E3175" s="10" t="s">
        <v>14</v>
      </c>
      <c r="F3175" s="10" t="s">
        <v>121</v>
      </c>
      <c r="G3175" s="3">
        <v>250000</v>
      </c>
      <c r="H3175" s="34">
        <v>250000</v>
      </c>
      <c r="I3175" s="3">
        <v>1</v>
      </c>
    </row>
    <row r="3176" spans="1:9" ht="45" x14ac:dyDescent="0.25">
      <c r="A3176" s="377"/>
      <c r="B3176" s="358"/>
      <c r="C3176" s="123" t="s">
        <v>2288</v>
      </c>
      <c r="D3176" s="124" t="s">
        <v>2289</v>
      </c>
      <c r="E3176" s="10" t="s">
        <v>14</v>
      </c>
      <c r="F3176" s="10" t="s">
        <v>121</v>
      </c>
      <c r="G3176" s="3">
        <v>600000</v>
      </c>
      <c r="H3176" s="34">
        <v>600000</v>
      </c>
      <c r="I3176" s="3">
        <v>1</v>
      </c>
    </row>
    <row r="3177" spans="1:9" ht="75" x14ac:dyDescent="0.25">
      <c r="A3177" s="377"/>
      <c r="B3177" s="358"/>
      <c r="C3177" s="123" t="s">
        <v>2290</v>
      </c>
      <c r="D3177" s="124" t="s">
        <v>2291</v>
      </c>
      <c r="E3177" s="10" t="s">
        <v>14</v>
      </c>
      <c r="F3177" s="10" t="s">
        <v>121</v>
      </c>
      <c r="G3177" s="3">
        <v>1200000</v>
      </c>
      <c r="H3177" s="34">
        <v>1200000</v>
      </c>
      <c r="I3177" s="3">
        <v>1</v>
      </c>
    </row>
    <row r="3178" spans="1:9" ht="60" x14ac:dyDescent="0.25">
      <c r="A3178" s="377"/>
      <c r="B3178" s="358"/>
      <c r="C3178" s="123" t="s">
        <v>2292</v>
      </c>
      <c r="D3178" s="124" t="s">
        <v>2293</v>
      </c>
      <c r="E3178" s="10" t="s">
        <v>14</v>
      </c>
      <c r="F3178" s="10" t="s">
        <v>121</v>
      </c>
      <c r="G3178" s="3">
        <v>1600000</v>
      </c>
      <c r="H3178" s="34">
        <v>1600000</v>
      </c>
      <c r="I3178" s="3">
        <v>1</v>
      </c>
    </row>
    <row r="3179" spans="1:9" ht="45" x14ac:dyDescent="0.25">
      <c r="A3179" s="377"/>
      <c r="B3179" s="358"/>
      <c r="C3179" s="123" t="s">
        <v>2294</v>
      </c>
      <c r="D3179" s="124" t="s">
        <v>2295</v>
      </c>
      <c r="E3179" s="10" t="s">
        <v>14</v>
      </c>
      <c r="F3179" s="10" t="s">
        <v>121</v>
      </c>
      <c r="G3179" s="3">
        <v>650000</v>
      </c>
      <c r="H3179" s="34">
        <v>650000</v>
      </c>
      <c r="I3179" s="3">
        <v>1</v>
      </c>
    </row>
    <row r="3180" spans="1:9" ht="60" x14ac:dyDescent="0.25">
      <c r="A3180" s="377"/>
      <c r="B3180" s="358"/>
      <c r="C3180" s="123" t="s">
        <v>2296</v>
      </c>
      <c r="D3180" s="124" t="s">
        <v>2297</v>
      </c>
      <c r="E3180" s="10" t="s">
        <v>14</v>
      </c>
      <c r="F3180" s="10" t="s">
        <v>121</v>
      </c>
      <c r="G3180" s="3">
        <v>800000</v>
      </c>
      <c r="H3180" s="34">
        <v>800000</v>
      </c>
      <c r="I3180" s="3">
        <v>1</v>
      </c>
    </row>
    <row r="3181" spans="1:9" ht="60" x14ac:dyDescent="0.25">
      <c r="A3181" s="377"/>
      <c r="B3181" s="358"/>
      <c r="C3181" s="123" t="s">
        <v>2298</v>
      </c>
      <c r="D3181" s="124" t="s">
        <v>2299</v>
      </c>
      <c r="E3181" s="10" t="s">
        <v>14</v>
      </c>
      <c r="F3181" s="10" t="s">
        <v>121</v>
      </c>
      <c r="G3181" s="3">
        <v>700000</v>
      </c>
      <c r="H3181" s="34">
        <v>700000</v>
      </c>
      <c r="I3181" s="3">
        <v>1</v>
      </c>
    </row>
    <row r="3182" spans="1:9" s="8" customFormat="1" ht="90" x14ac:dyDescent="0.25">
      <c r="A3182" s="377"/>
      <c r="B3182" s="358"/>
      <c r="C3182" s="128">
        <v>79951110</v>
      </c>
      <c r="D3182" s="133" t="s">
        <v>2300</v>
      </c>
      <c r="E3182" s="6" t="s">
        <v>14</v>
      </c>
      <c r="F3182" s="6" t="s">
        <v>121</v>
      </c>
      <c r="G3182" s="7">
        <v>800000</v>
      </c>
      <c r="H3182" s="7">
        <v>800000</v>
      </c>
      <c r="I3182" s="7">
        <v>1</v>
      </c>
    </row>
    <row r="3183" spans="1:9" s="8" customFormat="1" ht="60" x14ac:dyDescent="0.25">
      <c r="A3183" s="377"/>
      <c r="B3183" s="358"/>
      <c r="C3183" s="128">
        <v>79951110</v>
      </c>
      <c r="D3183" s="133" t="s">
        <v>2301</v>
      </c>
      <c r="E3183" s="6" t="s">
        <v>14</v>
      </c>
      <c r="F3183" s="6" t="s">
        <v>121</v>
      </c>
      <c r="G3183" s="7">
        <v>500000</v>
      </c>
      <c r="H3183" s="7">
        <v>500000</v>
      </c>
      <c r="I3183" s="7">
        <v>1</v>
      </c>
    </row>
    <row r="3184" spans="1:9" s="8" customFormat="1" ht="45" x14ac:dyDescent="0.25">
      <c r="A3184" s="377"/>
      <c r="B3184" s="358"/>
      <c r="C3184" s="128">
        <v>79951110</v>
      </c>
      <c r="D3184" s="133" t="s">
        <v>2302</v>
      </c>
      <c r="E3184" s="6" t="s">
        <v>14</v>
      </c>
      <c r="F3184" s="6" t="s">
        <v>121</v>
      </c>
      <c r="G3184" s="7">
        <v>650000</v>
      </c>
      <c r="H3184" s="7">
        <v>650000</v>
      </c>
      <c r="I3184" s="7">
        <v>1</v>
      </c>
    </row>
    <row r="3185" spans="1:9" s="8" customFormat="1" ht="60" x14ac:dyDescent="0.25">
      <c r="A3185" s="377"/>
      <c r="B3185" s="358"/>
      <c r="C3185" s="128">
        <v>79951110</v>
      </c>
      <c r="D3185" s="133" t="s">
        <v>2303</v>
      </c>
      <c r="E3185" s="6" t="s">
        <v>14</v>
      </c>
      <c r="F3185" s="6" t="s">
        <v>121</v>
      </c>
      <c r="G3185" s="7">
        <v>1100000</v>
      </c>
      <c r="H3185" s="7">
        <v>1100000</v>
      </c>
      <c r="I3185" s="7">
        <v>1</v>
      </c>
    </row>
    <row r="3186" spans="1:9" s="8" customFormat="1" ht="45" x14ac:dyDescent="0.25">
      <c r="A3186" s="377"/>
      <c r="B3186" s="358"/>
      <c r="C3186" s="128">
        <v>79951110</v>
      </c>
      <c r="D3186" s="133" t="s">
        <v>2304</v>
      </c>
      <c r="E3186" s="6" t="s">
        <v>14</v>
      </c>
      <c r="F3186" s="6" t="s">
        <v>121</v>
      </c>
      <c r="G3186" s="7">
        <v>3800000</v>
      </c>
      <c r="H3186" s="7">
        <v>3800000</v>
      </c>
      <c r="I3186" s="7">
        <v>1</v>
      </c>
    </row>
    <row r="3187" spans="1:9" ht="45" x14ac:dyDescent="0.25">
      <c r="A3187" s="377"/>
      <c r="B3187" s="358"/>
      <c r="C3187" s="123" t="s">
        <v>2305</v>
      </c>
      <c r="D3187" s="124" t="s">
        <v>2306</v>
      </c>
      <c r="E3187" s="10" t="s">
        <v>14</v>
      </c>
      <c r="F3187" s="10" t="s">
        <v>121</v>
      </c>
      <c r="G3187" s="3">
        <v>900000</v>
      </c>
      <c r="H3187" s="34">
        <v>900000</v>
      </c>
      <c r="I3187" s="3">
        <v>1</v>
      </c>
    </row>
    <row r="3188" spans="1:9" s="8" customFormat="1" ht="60" x14ac:dyDescent="0.25">
      <c r="A3188" s="377"/>
      <c r="B3188" s="358"/>
      <c r="C3188" s="128">
        <v>79951110</v>
      </c>
      <c r="D3188" s="133" t="s">
        <v>2307</v>
      </c>
      <c r="E3188" s="6" t="s">
        <v>14</v>
      </c>
      <c r="F3188" s="6" t="s">
        <v>121</v>
      </c>
      <c r="G3188" s="7">
        <v>500000</v>
      </c>
      <c r="H3188" s="7">
        <v>500000</v>
      </c>
      <c r="I3188" s="7">
        <v>1</v>
      </c>
    </row>
    <row r="3189" spans="1:9" s="8" customFormat="1" ht="45" x14ac:dyDescent="0.25">
      <c r="A3189" s="377"/>
      <c r="B3189" s="358"/>
      <c r="C3189" s="128">
        <v>79951110</v>
      </c>
      <c r="D3189" s="133" t="s">
        <v>2308</v>
      </c>
      <c r="E3189" s="6" t="s">
        <v>14</v>
      </c>
      <c r="F3189" s="6" t="s">
        <v>121</v>
      </c>
      <c r="G3189" s="7">
        <v>600000</v>
      </c>
      <c r="H3189" s="7">
        <v>600000</v>
      </c>
      <c r="I3189" s="7">
        <v>1</v>
      </c>
    </row>
    <row r="3190" spans="1:9" s="8" customFormat="1" ht="45" x14ac:dyDescent="0.25">
      <c r="A3190" s="377"/>
      <c r="B3190" s="358"/>
      <c r="C3190" s="128">
        <v>79951110</v>
      </c>
      <c r="D3190" s="133" t="s">
        <v>2309</v>
      </c>
      <c r="E3190" s="6" t="s">
        <v>14</v>
      </c>
      <c r="F3190" s="6" t="s">
        <v>121</v>
      </c>
      <c r="G3190" s="7">
        <v>1300000</v>
      </c>
      <c r="H3190" s="7">
        <v>1300000</v>
      </c>
      <c r="I3190" s="7">
        <v>1</v>
      </c>
    </row>
    <row r="3191" spans="1:9" ht="45" x14ac:dyDescent="0.25">
      <c r="A3191" s="377"/>
      <c r="B3191" s="358"/>
      <c r="C3191" s="123" t="s">
        <v>2310</v>
      </c>
      <c r="D3191" s="124" t="s">
        <v>2311</v>
      </c>
      <c r="E3191" s="10" t="s">
        <v>14</v>
      </c>
      <c r="F3191" s="10" t="s">
        <v>121</v>
      </c>
      <c r="G3191" s="3">
        <v>500000</v>
      </c>
      <c r="H3191" s="34">
        <v>500000</v>
      </c>
      <c r="I3191" s="3">
        <v>1</v>
      </c>
    </row>
    <row r="3192" spans="1:9" ht="45" x14ac:dyDescent="0.25">
      <c r="A3192" s="377"/>
      <c r="B3192" s="358"/>
      <c r="C3192" s="123" t="s">
        <v>2312</v>
      </c>
      <c r="D3192" s="124" t="s">
        <v>2313</v>
      </c>
      <c r="E3192" s="10" t="s">
        <v>14</v>
      </c>
      <c r="F3192" s="10" t="s">
        <v>121</v>
      </c>
      <c r="G3192" s="3">
        <v>700000</v>
      </c>
      <c r="H3192" s="34">
        <v>700000</v>
      </c>
      <c r="I3192" s="3">
        <v>1</v>
      </c>
    </row>
    <row r="3193" spans="1:9" ht="45" x14ac:dyDescent="0.25">
      <c r="A3193" s="377"/>
      <c r="B3193" s="358"/>
      <c r="C3193" s="123" t="s">
        <v>2314</v>
      </c>
      <c r="D3193" s="124" t="s">
        <v>2315</v>
      </c>
      <c r="E3193" s="10" t="s">
        <v>14</v>
      </c>
      <c r="F3193" s="10" t="s">
        <v>121</v>
      </c>
      <c r="G3193" s="3">
        <v>400000</v>
      </c>
      <c r="H3193" s="34">
        <v>400000</v>
      </c>
      <c r="I3193" s="3">
        <v>1</v>
      </c>
    </row>
    <row r="3194" spans="1:9" ht="45" x14ac:dyDescent="0.25">
      <c r="A3194" s="377"/>
      <c r="B3194" s="358"/>
      <c r="C3194" s="123" t="s">
        <v>2316</v>
      </c>
      <c r="D3194" s="124" t="s">
        <v>2317</v>
      </c>
      <c r="E3194" s="10" t="s">
        <v>14</v>
      </c>
      <c r="F3194" s="10" t="s">
        <v>121</v>
      </c>
      <c r="G3194" s="3">
        <v>400000</v>
      </c>
      <c r="H3194" s="34">
        <v>400000</v>
      </c>
      <c r="I3194" s="3">
        <v>1</v>
      </c>
    </row>
    <row r="3195" spans="1:9" ht="90" x14ac:dyDescent="0.25">
      <c r="A3195" s="377"/>
      <c r="B3195" s="358"/>
      <c r="C3195" s="123" t="s">
        <v>2318</v>
      </c>
      <c r="D3195" s="124" t="s">
        <v>2319</v>
      </c>
      <c r="E3195" s="10" t="s">
        <v>14</v>
      </c>
      <c r="F3195" s="10" t="s">
        <v>121</v>
      </c>
      <c r="G3195" s="3">
        <v>1300000</v>
      </c>
      <c r="H3195" s="34">
        <v>1300000</v>
      </c>
      <c r="I3195" s="3">
        <v>1</v>
      </c>
    </row>
    <row r="3196" spans="1:9" ht="45" x14ac:dyDescent="0.25">
      <c r="A3196" s="377"/>
      <c r="B3196" s="358"/>
      <c r="C3196" s="123" t="s">
        <v>2320</v>
      </c>
      <c r="D3196" s="124" t="s">
        <v>2321</v>
      </c>
      <c r="E3196" s="10" t="s">
        <v>14</v>
      </c>
      <c r="F3196" s="10" t="s">
        <v>121</v>
      </c>
      <c r="G3196" s="3">
        <v>900000</v>
      </c>
      <c r="H3196" s="34">
        <v>900000</v>
      </c>
      <c r="I3196" s="3">
        <v>1</v>
      </c>
    </row>
    <row r="3197" spans="1:9" ht="45" x14ac:dyDescent="0.25">
      <c r="A3197" s="377"/>
      <c r="B3197" s="358"/>
      <c r="C3197" s="123" t="s">
        <v>2322</v>
      </c>
      <c r="D3197" s="124" t="s">
        <v>2323</v>
      </c>
      <c r="E3197" s="10" t="s">
        <v>14</v>
      </c>
      <c r="F3197" s="10" t="s">
        <v>121</v>
      </c>
      <c r="G3197" s="3">
        <v>2200000</v>
      </c>
      <c r="H3197" s="34">
        <v>2200000</v>
      </c>
      <c r="I3197" s="3">
        <v>1</v>
      </c>
    </row>
    <row r="3198" spans="1:9" s="8" customFormat="1" ht="45" x14ac:dyDescent="0.25">
      <c r="A3198" s="377"/>
      <c r="B3198" s="358"/>
      <c r="C3198" s="128">
        <v>79951110</v>
      </c>
      <c r="D3198" s="133" t="s">
        <v>2324</v>
      </c>
      <c r="E3198" s="6" t="s">
        <v>14</v>
      </c>
      <c r="F3198" s="6" t="s">
        <v>121</v>
      </c>
      <c r="G3198" s="7">
        <v>600000</v>
      </c>
      <c r="H3198" s="7">
        <v>600000</v>
      </c>
      <c r="I3198" s="7">
        <v>1</v>
      </c>
    </row>
    <row r="3199" spans="1:9" s="8" customFormat="1" ht="75" x14ac:dyDescent="0.25">
      <c r="A3199" s="377"/>
      <c r="B3199" s="358"/>
      <c r="C3199" s="128">
        <v>79951110</v>
      </c>
      <c r="D3199" s="133" t="s">
        <v>2325</v>
      </c>
      <c r="E3199" s="6" t="s">
        <v>14</v>
      </c>
      <c r="F3199" s="6" t="s">
        <v>121</v>
      </c>
      <c r="G3199" s="7">
        <v>1200000</v>
      </c>
      <c r="H3199" s="7">
        <v>1200000</v>
      </c>
      <c r="I3199" s="7">
        <v>1</v>
      </c>
    </row>
    <row r="3200" spans="1:9" s="8" customFormat="1" ht="45" x14ac:dyDescent="0.25">
      <c r="A3200" s="377"/>
      <c r="B3200" s="358"/>
      <c r="C3200" s="128">
        <v>79951110</v>
      </c>
      <c r="D3200" s="133" t="s">
        <v>2326</v>
      </c>
      <c r="E3200" s="6" t="s">
        <v>14</v>
      </c>
      <c r="F3200" s="6" t="s">
        <v>121</v>
      </c>
      <c r="G3200" s="7">
        <v>600000</v>
      </c>
      <c r="H3200" s="7">
        <v>600000</v>
      </c>
      <c r="I3200" s="7">
        <v>1</v>
      </c>
    </row>
    <row r="3201" spans="1:9" s="8" customFormat="1" ht="45" x14ac:dyDescent="0.25">
      <c r="A3201" s="377"/>
      <c r="B3201" s="358"/>
      <c r="C3201" s="128">
        <v>79951110</v>
      </c>
      <c r="D3201" s="133" t="s">
        <v>2327</v>
      </c>
      <c r="E3201" s="6" t="s">
        <v>14</v>
      </c>
      <c r="F3201" s="6" t="s">
        <v>121</v>
      </c>
      <c r="G3201" s="7">
        <v>2710000</v>
      </c>
      <c r="H3201" s="7">
        <v>2710000</v>
      </c>
      <c r="I3201" s="7">
        <v>1</v>
      </c>
    </row>
    <row r="3202" spans="1:9" s="8" customFormat="1" ht="60" x14ac:dyDescent="0.25">
      <c r="A3202" s="377"/>
      <c r="B3202" s="358"/>
      <c r="C3202" s="128">
        <v>79951110</v>
      </c>
      <c r="D3202" s="133" t="s">
        <v>2328</v>
      </c>
      <c r="E3202" s="6" t="s">
        <v>14</v>
      </c>
      <c r="F3202" s="6" t="s">
        <v>121</v>
      </c>
      <c r="G3202" s="7">
        <v>1300000</v>
      </c>
      <c r="H3202" s="7">
        <v>1300000</v>
      </c>
      <c r="I3202" s="7">
        <v>1</v>
      </c>
    </row>
    <row r="3203" spans="1:9" ht="45" x14ac:dyDescent="0.25">
      <c r="A3203" s="377"/>
      <c r="B3203" s="358"/>
      <c r="C3203" s="123" t="s">
        <v>2329</v>
      </c>
      <c r="D3203" s="124" t="s">
        <v>2330</v>
      </c>
      <c r="E3203" s="10" t="s">
        <v>14</v>
      </c>
      <c r="F3203" s="10" t="s">
        <v>121</v>
      </c>
      <c r="G3203" s="3">
        <v>1000000</v>
      </c>
      <c r="H3203" s="34">
        <v>1000000</v>
      </c>
      <c r="I3203" s="3">
        <v>1</v>
      </c>
    </row>
    <row r="3204" spans="1:9" ht="45" x14ac:dyDescent="0.25">
      <c r="A3204" s="377"/>
      <c r="B3204" s="358"/>
      <c r="C3204" s="123" t="s">
        <v>2331</v>
      </c>
      <c r="D3204" s="124" t="s">
        <v>2332</v>
      </c>
      <c r="E3204" s="10" t="s">
        <v>14</v>
      </c>
      <c r="F3204" s="10" t="s">
        <v>121</v>
      </c>
      <c r="G3204" s="3">
        <v>700000</v>
      </c>
      <c r="H3204" s="34">
        <v>700000</v>
      </c>
      <c r="I3204" s="3">
        <v>1</v>
      </c>
    </row>
    <row r="3205" spans="1:9" ht="45" x14ac:dyDescent="0.25">
      <c r="A3205" s="377"/>
      <c r="B3205" s="358"/>
      <c r="C3205" s="123" t="s">
        <v>2333</v>
      </c>
      <c r="D3205" s="124" t="s">
        <v>2334</v>
      </c>
      <c r="E3205" s="10" t="s">
        <v>126</v>
      </c>
      <c r="F3205" s="10" t="s">
        <v>121</v>
      </c>
      <c r="G3205" s="3">
        <v>500000</v>
      </c>
      <c r="H3205" s="34">
        <v>500000</v>
      </c>
      <c r="I3205" s="3">
        <v>1</v>
      </c>
    </row>
    <row r="3206" spans="1:9" s="8" customFormat="1" ht="45" x14ac:dyDescent="0.25">
      <c r="A3206" s="377"/>
      <c r="B3206" s="358"/>
      <c r="C3206" s="128">
        <v>80221400</v>
      </c>
      <c r="D3206" s="133" t="s">
        <v>2335</v>
      </c>
      <c r="E3206" s="6" t="s">
        <v>126</v>
      </c>
      <c r="F3206" s="6" t="s">
        <v>121</v>
      </c>
      <c r="G3206" s="7">
        <v>1092000</v>
      </c>
      <c r="H3206" s="7">
        <v>1092000</v>
      </c>
      <c r="I3206" s="7">
        <v>1</v>
      </c>
    </row>
    <row r="3207" spans="1:9" ht="75" x14ac:dyDescent="0.25">
      <c r="A3207" s="377"/>
      <c r="B3207" s="358"/>
      <c r="C3207" s="123" t="s">
        <v>2336</v>
      </c>
      <c r="D3207" s="124" t="s">
        <v>2337</v>
      </c>
      <c r="E3207" s="10" t="s">
        <v>126</v>
      </c>
      <c r="F3207" s="10" t="s">
        <v>121</v>
      </c>
      <c r="G3207" s="3">
        <v>1300000</v>
      </c>
      <c r="H3207" s="34">
        <v>1300000</v>
      </c>
      <c r="I3207" s="3">
        <v>1</v>
      </c>
    </row>
    <row r="3208" spans="1:9" ht="30" x14ac:dyDescent="0.25">
      <c r="A3208" s="377"/>
      <c r="B3208" s="358"/>
      <c r="C3208" s="209" t="s">
        <v>5731</v>
      </c>
      <c r="D3208" s="209" t="s">
        <v>5738</v>
      </c>
      <c r="E3208" s="234" t="s">
        <v>14</v>
      </c>
      <c r="F3208" s="209" t="s">
        <v>121</v>
      </c>
      <c r="G3208" s="235">
        <v>800000</v>
      </c>
      <c r="H3208" s="235">
        <v>800000</v>
      </c>
      <c r="I3208" s="3">
        <v>1</v>
      </c>
    </row>
    <row r="3209" spans="1:9" ht="30" x14ac:dyDescent="0.25">
      <c r="A3209" s="377"/>
      <c r="B3209" s="358"/>
      <c r="C3209" s="209" t="s">
        <v>5732</v>
      </c>
      <c r="D3209" s="209" t="s">
        <v>5738</v>
      </c>
      <c r="E3209" s="234" t="s">
        <v>14</v>
      </c>
      <c r="F3209" s="209" t="s">
        <v>121</v>
      </c>
      <c r="G3209" s="235">
        <v>500000</v>
      </c>
      <c r="H3209" s="235">
        <v>500000</v>
      </c>
      <c r="I3209" s="3">
        <v>1</v>
      </c>
    </row>
    <row r="3210" spans="1:9" ht="30" x14ac:dyDescent="0.25">
      <c r="A3210" s="377"/>
      <c r="B3210" s="358"/>
      <c r="C3210" s="209" t="s">
        <v>5733</v>
      </c>
      <c r="D3210" s="209" t="s">
        <v>5738</v>
      </c>
      <c r="E3210" s="234" t="s">
        <v>14</v>
      </c>
      <c r="F3210" s="209" t="s">
        <v>121</v>
      </c>
      <c r="G3210" s="235">
        <v>500000</v>
      </c>
      <c r="H3210" s="235">
        <v>500000</v>
      </c>
      <c r="I3210" s="3">
        <v>1</v>
      </c>
    </row>
    <row r="3211" spans="1:9" ht="30" x14ac:dyDescent="0.25">
      <c r="A3211" s="377"/>
      <c r="B3211" s="358"/>
      <c r="C3211" s="209" t="s">
        <v>5734</v>
      </c>
      <c r="D3211" s="209" t="s">
        <v>5738</v>
      </c>
      <c r="E3211" s="234" t="s">
        <v>14</v>
      </c>
      <c r="F3211" s="209" t="s">
        <v>121</v>
      </c>
      <c r="G3211" s="235">
        <v>950000</v>
      </c>
      <c r="H3211" s="235">
        <v>950000</v>
      </c>
      <c r="I3211" s="3">
        <v>1</v>
      </c>
    </row>
    <row r="3212" spans="1:9" ht="30" x14ac:dyDescent="0.25">
      <c r="A3212" s="377"/>
      <c r="B3212" s="358"/>
      <c r="C3212" s="209" t="s">
        <v>5735</v>
      </c>
      <c r="D3212" s="209" t="s">
        <v>5738</v>
      </c>
      <c r="E3212" s="234" t="s">
        <v>14</v>
      </c>
      <c r="F3212" s="209" t="s">
        <v>121</v>
      </c>
      <c r="G3212" s="235">
        <v>650000</v>
      </c>
      <c r="H3212" s="235">
        <v>650000</v>
      </c>
      <c r="I3212" s="3">
        <v>1</v>
      </c>
    </row>
    <row r="3213" spans="1:9" ht="30" x14ac:dyDescent="0.25">
      <c r="A3213" s="377"/>
      <c r="B3213" s="358"/>
      <c r="C3213" s="209" t="s">
        <v>5736</v>
      </c>
      <c r="D3213" s="209" t="s">
        <v>5738</v>
      </c>
      <c r="E3213" s="234" t="s">
        <v>14</v>
      </c>
      <c r="F3213" s="209" t="s">
        <v>121</v>
      </c>
      <c r="G3213" s="235">
        <v>1100000</v>
      </c>
      <c r="H3213" s="235">
        <v>1100000</v>
      </c>
      <c r="I3213" s="3">
        <v>1</v>
      </c>
    </row>
    <row r="3214" spans="1:9" ht="30" x14ac:dyDescent="0.25">
      <c r="A3214" s="377"/>
      <c r="B3214" s="359"/>
      <c r="C3214" s="209" t="s">
        <v>5737</v>
      </c>
      <c r="D3214" s="209" t="s">
        <v>5738</v>
      </c>
      <c r="E3214" s="234" t="s">
        <v>14</v>
      </c>
      <c r="F3214" s="209" t="s">
        <v>121</v>
      </c>
      <c r="G3214" s="235">
        <v>600000</v>
      </c>
      <c r="H3214" s="235">
        <v>600000</v>
      </c>
      <c r="I3214" s="3">
        <v>1</v>
      </c>
    </row>
    <row r="3215" spans="1:9" x14ac:dyDescent="0.25">
      <c r="A3215" s="377"/>
      <c r="B3215" s="483" t="s">
        <v>2338</v>
      </c>
      <c r="C3215" s="483"/>
      <c r="D3215" s="483"/>
      <c r="E3215" s="483"/>
      <c r="F3215" s="483"/>
      <c r="G3215" s="483"/>
      <c r="H3215" s="32">
        <v>3000000</v>
      </c>
      <c r="I3215" s="32"/>
    </row>
    <row r="3216" spans="1:9" x14ac:dyDescent="0.25">
      <c r="A3216" s="377"/>
      <c r="B3216" s="482" t="s">
        <v>118</v>
      </c>
      <c r="C3216" s="482"/>
      <c r="D3216" s="482"/>
      <c r="E3216" s="482"/>
      <c r="F3216" s="482"/>
      <c r="G3216" s="482"/>
      <c r="H3216" s="78">
        <v>3000000</v>
      </c>
      <c r="I3216" s="78"/>
    </row>
    <row r="3217" spans="1:9" ht="30" x14ac:dyDescent="0.25">
      <c r="A3217" s="377"/>
      <c r="B3217" s="10">
        <v>4239</v>
      </c>
      <c r="C3217" s="123" t="s">
        <v>2339</v>
      </c>
      <c r="D3217" s="124" t="s">
        <v>2340</v>
      </c>
      <c r="E3217" s="10" t="s">
        <v>126</v>
      </c>
      <c r="F3217" s="10" t="s">
        <v>121</v>
      </c>
      <c r="G3217" s="3">
        <v>3000000</v>
      </c>
      <c r="H3217" s="3">
        <v>3000000</v>
      </c>
      <c r="I3217" s="3">
        <v>1</v>
      </c>
    </row>
    <row r="3218" spans="1:9" x14ac:dyDescent="0.25">
      <c r="A3218" s="377"/>
      <c r="B3218" s="483" t="s">
        <v>295</v>
      </c>
      <c r="C3218" s="483"/>
      <c r="D3218" s="483"/>
      <c r="E3218" s="483"/>
      <c r="F3218" s="483"/>
      <c r="G3218" s="483"/>
      <c r="H3218" s="32">
        <v>9550000</v>
      </c>
      <c r="I3218" s="32"/>
    </row>
    <row r="3219" spans="1:9" x14ac:dyDescent="0.25">
      <c r="A3219" s="377"/>
      <c r="B3219" s="482" t="s">
        <v>118</v>
      </c>
      <c r="C3219" s="482"/>
      <c r="D3219" s="482"/>
      <c r="E3219" s="482"/>
      <c r="F3219" s="482"/>
      <c r="G3219" s="482"/>
      <c r="H3219" s="78">
        <v>9550000</v>
      </c>
      <c r="I3219" s="78"/>
    </row>
    <row r="3220" spans="1:9" s="8" customFormat="1" ht="30" x14ac:dyDescent="0.25">
      <c r="A3220" s="377"/>
      <c r="B3220" s="6">
        <v>4861</v>
      </c>
      <c r="C3220" s="128">
        <v>79951100</v>
      </c>
      <c r="D3220" s="133" t="s">
        <v>633</v>
      </c>
      <c r="E3220" s="6" t="s">
        <v>14</v>
      </c>
      <c r="F3220" s="6" t="s">
        <v>121</v>
      </c>
      <c r="G3220" s="7">
        <v>9550000</v>
      </c>
      <c r="H3220" s="7">
        <v>9550000</v>
      </c>
      <c r="I3220" s="7">
        <v>1</v>
      </c>
    </row>
    <row r="3221" spans="1:9" x14ac:dyDescent="0.25">
      <c r="A3221" s="377"/>
      <c r="B3221" s="483" t="s">
        <v>296</v>
      </c>
      <c r="C3221" s="483"/>
      <c r="D3221" s="483"/>
      <c r="E3221" s="483"/>
      <c r="F3221" s="483"/>
      <c r="G3221" s="483"/>
      <c r="H3221" s="32">
        <v>13200000</v>
      </c>
      <c r="I3221" s="32"/>
    </row>
    <row r="3222" spans="1:9" x14ac:dyDescent="0.25">
      <c r="A3222" s="377"/>
      <c r="B3222" s="482" t="s">
        <v>118</v>
      </c>
      <c r="C3222" s="482"/>
      <c r="D3222" s="482"/>
      <c r="E3222" s="482"/>
      <c r="F3222" s="482"/>
      <c r="G3222" s="482"/>
      <c r="H3222" s="78">
        <v>13200000</v>
      </c>
      <c r="I3222" s="78"/>
    </row>
    <row r="3223" spans="1:9" s="8" customFormat="1" ht="30" x14ac:dyDescent="0.25">
      <c r="A3223" s="377"/>
      <c r="B3223" s="6">
        <v>4861</v>
      </c>
      <c r="C3223" s="128">
        <v>79951100</v>
      </c>
      <c r="D3223" s="133" t="s">
        <v>633</v>
      </c>
      <c r="E3223" s="6" t="s">
        <v>126</v>
      </c>
      <c r="F3223" s="6" t="s">
        <v>121</v>
      </c>
      <c r="G3223" s="7">
        <v>13200000</v>
      </c>
      <c r="H3223" s="7">
        <v>13200000</v>
      </c>
      <c r="I3223" s="7">
        <v>1</v>
      </c>
    </row>
    <row r="3224" spans="1:9" s="8" customFormat="1" ht="30" x14ac:dyDescent="0.25">
      <c r="A3224" s="377"/>
      <c r="B3224" s="233">
        <v>4239</v>
      </c>
      <c r="C3224" s="233" t="s">
        <v>5752</v>
      </c>
      <c r="D3224" s="33" t="s">
        <v>5753</v>
      </c>
      <c r="E3224" s="33" t="s">
        <v>14</v>
      </c>
      <c r="F3224" s="33" t="s">
        <v>121</v>
      </c>
      <c r="G3224" s="248">
        <v>255000</v>
      </c>
      <c r="H3224" s="248">
        <v>255000</v>
      </c>
      <c r="I3224" s="34">
        <v>1</v>
      </c>
    </row>
    <row r="3225" spans="1:9" x14ac:dyDescent="0.25">
      <c r="A3225" s="377"/>
      <c r="B3225" s="483" t="s">
        <v>297</v>
      </c>
      <c r="C3225" s="483"/>
      <c r="D3225" s="483"/>
      <c r="E3225" s="483"/>
      <c r="F3225" s="483"/>
      <c r="G3225" s="483"/>
      <c r="H3225" s="32">
        <v>6220000</v>
      </c>
      <c r="I3225" s="32"/>
    </row>
    <row r="3226" spans="1:9" x14ac:dyDescent="0.25">
      <c r="A3226" s="377"/>
      <c r="B3226" s="482" t="s">
        <v>118</v>
      </c>
      <c r="C3226" s="482"/>
      <c r="D3226" s="482"/>
      <c r="E3226" s="482"/>
      <c r="F3226" s="482"/>
      <c r="G3226" s="482"/>
      <c r="H3226" s="78">
        <v>6220000</v>
      </c>
      <c r="I3226" s="78"/>
    </row>
    <row r="3227" spans="1:9" x14ac:dyDescent="0.25">
      <c r="A3227" s="377"/>
      <c r="B3227" s="10">
        <v>4239</v>
      </c>
      <c r="C3227" s="123" t="s">
        <v>2341</v>
      </c>
      <c r="D3227" s="124" t="s">
        <v>294</v>
      </c>
      <c r="E3227" s="10" t="s">
        <v>120</v>
      </c>
      <c r="F3227" s="10" t="s">
        <v>121</v>
      </c>
      <c r="G3227" s="3">
        <v>1820000</v>
      </c>
      <c r="H3227" s="3">
        <v>1820000</v>
      </c>
      <c r="I3227" s="3">
        <v>1</v>
      </c>
    </row>
    <row r="3228" spans="1:9" s="8" customFormat="1" ht="30" x14ac:dyDescent="0.25">
      <c r="A3228" s="377"/>
      <c r="B3228" s="6">
        <v>4861</v>
      </c>
      <c r="C3228" s="128">
        <v>79951100</v>
      </c>
      <c r="D3228" s="133" t="s">
        <v>633</v>
      </c>
      <c r="E3228" s="6" t="s">
        <v>126</v>
      </c>
      <c r="F3228" s="6" t="s">
        <v>121</v>
      </c>
      <c r="G3228" s="7">
        <v>4400000</v>
      </c>
      <c r="H3228" s="7">
        <v>4400000</v>
      </c>
      <c r="I3228" s="7">
        <v>1</v>
      </c>
    </row>
    <row r="3229" spans="1:9" s="8" customFormat="1" ht="15" customHeight="1" x14ac:dyDescent="0.25">
      <c r="A3229" s="377"/>
      <c r="B3229" s="482" t="s">
        <v>5754</v>
      </c>
      <c r="C3229" s="482"/>
      <c r="D3229" s="482"/>
      <c r="E3229" s="482"/>
      <c r="F3229" s="482"/>
      <c r="G3229" s="482"/>
      <c r="H3229" s="7"/>
      <c r="I3229" s="7"/>
    </row>
    <row r="3230" spans="1:9" s="8" customFormat="1" x14ac:dyDescent="0.25">
      <c r="A3230" s="377"/>
      <c r="B3230" s="525">
        <v>4267</v>
      </c>
      <c r="C3230" s="33" t="s">
        <v>5755</v>
      </c>
      <c r="D3230" s="206" t="s">
        <v>4320</v>
      </c>
      <c r="E3230" s="33" t="s">
        <v>126</v>
      </c>
      <c r="F3230" s="33" t="s">
        <v>15</v>
      </c>
      <c r="G3230" s="249">
        <v>12000</v>
      </c>
      <c r="H3230" s="249">
        <v>2568000</v>
      </c>
      <c r="I3230" s="249">
        <v>214</v>
      </c>
    </row>
    <row r="3231" spans="1:9" s="8" customFormat="1" x14ac:dyDescent="0.25">
      <c r="A3231" s="377"/>
      <c r="B3231" s="526"/>
      <c r="C3231" s="33" t="s">
        <v>5756</v>
      </c>
      <c r="D3231" s="206" t="s">
        <v>5761</v>
      </c>
      <c r="E3231" s="33" t="s">
        <v>14</v>
      </c>
      <c r="F3231" s="33" t="s">
        <v>15</v>
      </c>
      <c r="G3231" s="249">
        <v>200</v>
      </c>
      <c r="H3231" s="249">
        <v>85600</v>
      </c>
      <c r="I3231" s="249">
        <v>428</v>
      </c>
    </row>
    <row r="3232" spans="1:9" s="8" customFormat="1" x14ac:dyDescent="0.25">
      <c r="A3232" s="377"/>
      <c r="B3232" s="526"/>
      <c r="C3232" s="33" t="s">
        <v>5757</v>
      </c>
      <c r="D3232" s="206" t="s">
        <v>82</v>
      </c>
      <c r="E3232" s="33" t="s">
        <v>14</v>
      </c>
      <c r="F3232" s="33" t="s">
        <v>15</v>
      </c>
      <c r="G3232" s="249">
        <v>200</v>
      </c>
      <c r="H3232" s="249">
        <v>171200</v>
      </c>
      <c r="I3232" s="249">
        <v>856</v>
      </c>
    </row>
    <row r="3233" spans="1:9" s="8" customFormat="1" x14ac:dyDescent="0.25">
      <c r="A3233" s="377"/>
      <c r="B3233" s="526"/>
      <c r="C3233" s="33" t="s">
        <v>5758</v>
      </c>
      <c r="D3233" s="206" t="s">
        <v>5762</v>
      </c>
      <c r="E3233" s="33" t="s">
        <v>14</v>
      </c>
      <c r="F3233" s="33" t="s">
        <v>15</v>
      </c>
      <c r="G3233" s="249">
        <v>220</v>
      </c>
      <c r="H3233" s="249">
        <v>94160</v>
      </c>
      <c r="I3233" s="249">
        <v>428</v>
      </c>
    </row>
    <row r="3234" spans="1:9" s="8" customFormat="1" x14ac:dyDescent="0.25">
      <c r="A3234" s="377"/>
      <c r="B3234" s="526"/>
      <c r="C3234" s="33" t="s">
        <v>5759</v>
      </c>
      <c r="D3234" s="206" t="s">
        <v>5763</v>
      </c>
      <c r="E3234" s="33" t="s">
        <v>14</v>
      </c>
      <c r="F3234" s="33" t="s">
        <v>15</v>
      </c>
      <c r="G3234" s="249">
        <v>600</v>
      </c>
      <c r="H3234" s="249">
        <v>128400</v>
      </c>
      <c r="I3234" s="249">
        <v>214</v>
      </c>
    </row>
    <row r="3235" spans="1:9" s="8" customFormat="1" x14ac:dyDescent="0.25">
      <c r="A3235" s="377"/>
      <c r="B3235" s="527"/>
      <c r="C3235" s="33" t="s">
        <v>5760</v>
      </c>
      <c r="D3235" s="206" t="s">
        <v>5764</v>
      </c>
      <c r="E3235" s="33" t="s">
        <v>14</v>
      </c>
      <c r="F3235" s="33" t="s">
        <v>66</v>
      </c>
      <c r="G3235" s="249">
        <v>1520</v>
      </c>
      <c r="H3235" s="249">
        <v>162640</v>
      </c>
      <c r="I3235" s="249">
        <v>107</v>
      </c>
    </row>
    <row r="3236" spans="1:9" x14ac:dyDescent="0.25">
      <c r="A3236" s="377"/>
      <c r="B3236" s="483" t="s">
        <v>299</v>
      </c>
      <c r="C3236" s="483"/>
      <c r="D3236" s="483"/>
      <c r="E3236" s="483"/>
      <c r="F3236" s="483"/>
      <c r="G3236" s="483"/>
      <c r="H3236" s="32">
        <v>50160000</v>
      </c>
      <c r="I3236" s="32"/>
    </row>
    <row r="3237" spans="1:9" x14ac:dyDescent="0.25">
      <c r="A3237" s="377"/>
      <c r="B3237" s="482" t="s">
        <v>118</v>
      </c>
      <c r="C3237" s="482"/>
      <c r="D3237" s="482"/>
      <c r="E3237" s="482"/>
      <c r="F3237" s="482"/>
      <c r="G3237" s="482"/>
      <c r="H3237" s="78">
        <v>50160000</v>
      </c>
      <c r="I3237" s="78"/>
    </row>
    <row r="3238" spans="1:9" s="8" customFormat="1" ht="30" x14ac:dyDescent="0.25">
      <c r="A3238" s="377"/>
      <c r="B3238" s="6">
        <v>4215</v>
      </c>
      <c r="C3238" s="128">
        <v>66511120</v>
      </c>
      <c r="D3238" s="133" t="s">
        <v>300</v>
      </c>
      <c r="E3238" s="6" t="s">
        <v>149</v>
      </c>
      <c r="F3238" s="6" t="s">
        <v>121</v>
      </c>
      <c r="G3238" s="7">
        <v>50160000</v>
      </c>
      <c r="H3238" s="7">
        <v>50160000</v>
      </c>
      <c r="I3238" s="7">
        <v>1</v>
      </c>
    </row>
    <row r="3239" spans="1:9" x14ac:dyDescent="0.25">
      <c r="A3239" s="377"/>
      <c r="B3239" s="483" t="s">
        <v>642</v>
      </c>
      <c r="C3239" s="483"/>
      <c r="D3239" s="483"/>
      <c r="E3239" s="483"/>
      <c r="F3239" s="483"/>
      <c r="G3239" s="483"/>
      <c r="H3239" s="32">
        <v>2093000</v>
      </c>
      <c r="I3239" s="32"/>
    </row>
    <row r="3240" spans="1:9" x14ac:dyDescent="0.25">
      <c r="A3240" s="377"/>
      <c r="B3240" s="482" t="s">
        <v>118</v>
      </c>
      <c r="C3240" s="482"/>
      <c r="D3240" s="482"/>
      <c r="E3240" s="482"/>
      <c r="F3240" s="482"/>
      <c r="G3240" s="482"/>
      <c r="H3240" s="78">
        <v>2093000</v>
      </c>
      <c r="I3240" s="78"/>
    </row>
    <row r="3241" spans="1:9" x14ac:dyDescent="0.25">
      <c r="A3241" s="377"/>
      <c r="B3241" s="10">
        <v>4239</v>
      </c>
      <c r="C3241" s="123" t="s">
        <v>2342</v>
      </c>
      <c r="D3241" s="124" t="s">
        <v>294</v>
      </c>
      <c r="E3241" s="10" t="s">
        <v>120</v>
      </c>
      <c r="F3241" s="10" t="s">
        <v>121</v>
      </c>
      <c r="G3241" s="3">
        <v>2093000</v>
      </c>
      <c r="H3241" s="3">
        <v>2093000</v>
      </c>
      <c r="I3241" s="3">
        <v>1</v>
      </c>
    </row>
    <row r="3242" spans="1:9" x14ac:dyDescent="0.25">
      <c r="B3242" s="484" t="s">
        <v>301</v>
      </c>
      <c r="C3242" s="484"/>
      <c r="D3242" s="484"/>
      <c r="E3242" s="484"/>
      <c r="F3242" s="484"/>
      <c r="G3242" s="484"/>
      <c r="H3242" s="32">
        <v>1146639810</v>
      </c>
      <c r="I3242" s="32"/>
    </row>
    <row r="3243" spans="1:9" ht="38.25" customHeight="1" x14ac:dyDescent="0.25">
      <c r="A3243" s="377" t="s">
        <v>5525</v>
      </c>
      <c r="B3243" s="398" t="s">
        <v>2344</v>
      </c>
      <c r="C3243" s="398"/>
      <c r="D3243" s="398"/>
      <c r="E3243" s="398"/>
      <c r="F3243" s="398"/>
      <c r="G3243" s="398"/>
      <c r="H3243" s="398"/>
      <c r="I3243" s="398"/>
    </row>
    <row r="3244" spans="1:9" x14ac:dyDescent="0.25">
      <c r="A3244" s="377"/>
      <c r="B3244" s="13"/>
      <c r="C3244" s="142"/>
      <c r="D3244" s="142"/>
      <c r="E3244" s="13"/>
      <c r="F3244" s="13"/>
      <c r="G3244" s="75"/>
      <c r="H3244" s="75"/>
      <c r="I3244" s="75"/>
    </row>
    <row r="3245" spans="1:9" x14ac:dyDescent="0.25">
      <c r="A3245" s="377"/>
      <c r="B3245" s="467" t="s">
        <v>1</v>
      </c>
      <c r="C3245" s="468" t="s">
        <v>2</v>
      </c>
      <c r="D3245" s="468"/>
      <c r="E3245" s="467" t="s">
        <v>3</v>
      </c>
      <c r="F3245" s="467" t="s">
        <v>4</v>
      </c>
      <c r="G3245" s="404" t="s">
        <v>5</v>
      </c>
      <c r="H3245" s="404" t="s">
        <v>6</v>
      </c>
      <c r="I3245" s="404" t="s">
        <v>7</v>
      </c>
    </row>
    <row r="3246" spans="1:9" ht="60" x14ac:dyDescent="0.25">
      <c r="A3246" s="377"/>
      <c r="B3246" s="467"/>
      <c r="C3246" s="142" t="s">
        <v>8</v>
      </c>
      <c r="D3246" s="142" t="s">
        <v>9</v>
      </c>
      <c r="E3246" s="467"/>
      <c r="F3246" s="467"/>
      <c r="G3246" s="404"/>
      <c r="H3246" s="404"/>
      <c r="I3246" s="404"/>
    </row>
    <row r="3247" spans="1:9" x14ac:dyDescent="0.25">
      <c r="A3247" s="377"/>
      <c r="B3247" s="13"/>
      <c r="C3247" s="142">
        <v>1</v>
      </c>
      <c r="D3247" s="142">
        <v>2</v>
      </c>
      <c r="E3247" s="13">
        <v>3</v>
      </c>
      <c r="F3247" s="13">
        <v>4</v>
      </c>
      <c r="G3247" s="75">
        <v>5</v>
      </c>
      <c r="H3247" s="75">
        <v>6</v>
      </c>
      <c r="I3247" s="75">
        <v>7</v>
      </c>
    </row>
    <row r="3248" spans="1:9" x14ac:dyDescent="0.25">
      <c r="A3248" s="377"/>
      <c r="B3248" s="383" t="s">
        <v>10</v>
      </c>
      <c r="C3248" s="383"/>
      <c r="D3248" s="383"/>
      <c r="E3248" s="383"/>
      <c r="F3248" s="383"/>
      <c r="G3248" s="383"/>
      <c r="H3248" s="2">
        <v>76353780</v>
      </c>
      <c r="I3248" s="2"/>
    </row>
    <row r="3249" spans="1:9" x14ac:dyDescent="0.25">
      <c r="A3249" s="377"/>
      <c r="B3249" s="467" t="s">
        <v>11</v>
      </c>
      <c r="C3249" s="467"/>
      <c r="D3249" s="467"/>
      <c r="E3249" s="467"/>
      <c r="F3249" s="467"/>
      <c r="G3249" s="467"/>
      <c r="H3249" s="75">
        <v>25541280</v>
      </c>
      <c r="I3249" s="75"/>
    </row>
    <row r="3250" spans="1:9" x14ac:dyDescent="0.25">
      <c r="A3250" s="377"/>
      <c r="B3250" s="465">
        <v>4234</v>
      </c>
      <c r="C3250" s="150" t="s">
        <v>2345</v>
      </c>
      <c r="D3250" s="146" t="s">
        <v>2346</v>
      </c>
      <c r="E3250" s="12" t="s">
        <v>14</v>
      </c>
      <c r="F3250" s="12" t="s">
        <v>121</v>
      </c>
      <c r="G3250" s="15">
        <v>122500</v>
      </c>
      <c r="H3250" s="15">
        <v>122500</v>
      </c>
      <c r="I3250" s="15">
        <v>1</v>
      </c>
    </row>
    <row r="3251" spans="1:9" x14ac:dyDescent="0.25">
      <c r="A3251" s="377"/>
      <c r="B3251" s="465"/>
      <c r="C3251" s="150" t="s">
        <v>2347</v>
      </c>
      <c r="D3251" s="146" t="s">
        <v>2348</v>
      </c>
      <c r="E3251" s="12" t="s">
        <v>14</v>
      </c>
      <c r="F3251" s="12" t="s">
        <v>121</v>
      </c>
      <c r="G3251" s="15">
        <v>400000</v>
      </c>
      <c r="H3251" s="15">
        <v>400000</v>
      </c>
      <c r="I3251" s="15">
        <v>1</v>
      </c>
    </row>
    <row r="3252" spans="1:9" x14ac:dyDescent="0.25">
      <c r="A3252" s="377"/>
      <c r="B3252" s="465">
        <v>4261</v>
      </c>
      <c r="C3252" s="145" t="s">
        <v>2349</v>
      </c>
      <c r="D3252" s="146" t="s">
        <v>308</v>
      </c>
      <c r="E3252" s="12" t="s">
        <v>14</v>
      </c>
      <c r="F3252" s="12" t="s">
        <v>15</v>
      </c>
      <c r="G3252" s="15">
        <v>200</v>
      </c>
      <c r="H3252" s="15">
        <v>4000</v>
      </c>
      <c r="I3252" s="15">
        <v>20</v>
      </c>
    </row>
    <row r="3253" spans="1:9" x14ac:dyDescent="0.25">
      <c r="A3253" s="377"/>
      <c r="B3253" s="465"/>
      <c r="C3253" s="145" t="s">
        <v>2350</v>
      </c>
      <c r="D3253" s="146" t="s">
        <v>313</v>
      </c>
      <c r="E3253" s="12" t="s">
        <v>14</v>
      </c>
      <c r="F3253" s="12" t="s">
        <v>15</v>
      </c>
      <c r="G3253" s="15">
        <v>100</v>
      </c>
      <c r="H3253" s="15">
        <v>5000</v>
      </c>
      <c r="I3253" s="15">
        <v>50</v>
      </c>
    </row>
    <row r="3254" spans="1:9" x14ac:dyDescent="0.25">
      <c r="A3254" s="377"/>
      <c r="B3254" s="465"/>
      <c r="C3254" s="145" t="s">
        <v>2351</v>
      </c>
      <c r="D3254" s="146" t="s">
        <v>317</v>
      </c>
      <c r="E3254" s="12" t="s">
        <v>14</v>
      </c>
      <c r="F3254" s="12" t="s">
        <v>15</v>
      </c>
      <c r="G3254" s="15">
        <v>200</v>
      </c>
      <c r="H3254" s="15">
        <v>6000</v>
      </c>
      <c r="I3254" s="15">
        <v>30</v>
      </c>
    </row>
    <row r="3255" spans="1:9" x14ac:dyDescent="0.25">
      <c r="A3255" s="377"/>
      <c r="B3255" s="465"/>
      <c r="C3255" s="145" t="s">
        <v>2352</v>
      </c>
      <c r="D3255" s="146" t="s">
        <v>17</v>
      </c>
      <c r="E3255" s="12" t="s">
        <v>14</v>
      </c>
      <c r="F3255" s="12" t="s">
        <v>15</v>
      </c>
      <c r="G3255" s="15">
        <v>150</v>
      </c>
      <c r="H3255" s="15">
        <v>90000</v>
      </c>
      <c r="I3255" s="15">
        <v>600</v>
      </c>
    </row>
    <row r="3256" spans="1:9" x14ac:dyDescent="0.25">
      <c r="A3256" s="377"/>
      <c r="B3256" s="465"/>
      <c r="C3256" s="145" t="s">
        <v>2353</v>
      </c>
      <c r="D3256" s="146" t="s">
        <v>21</v>
      </c>
      <c r="E3256" s="12" t="s">
        <v>14</v>
      </c>
      <c r="F3256" s="12" t="s">
        <v>15</v>
      </c>
      <c r="G3256" s="15">
        <v>30</v>
      </c>
      <c r="H3256" s="15">
        <v>1500</v>
      </c>
      <c r="I3256" s="15">
        <v>50</v>
      </c>
    </row>
    <row r="3257" spans="1:9" x14ac:dyDescent="0.25">
      <c r="A3257" s="377"/>
      <c r="B3257" s="465"/>
      <c r="C3257" s="145" t="s">
        <v>2354</v>
      </c>
      <c r="D3257" s="146" t="s">
        <v>25</v>
      </c>
      <c r="E3257" s="12" t="s">
        <v>14</v>
      </c>
      <c r="F3257" s="12" t="s">
        <v>15</v>
      </c>
      <c r="G3257" s="15">
        <v>100</v>
      </c>
      <c r="H3257" s="15">
        <v>2000</v>
      </c>
      <c r="I3257" s="15">
        <v>20</v>
      </c>
    </row>
    <row r="3258" spans="1:9" x14ac:dyDescent="0.25">
      <c r="A3258" s="377"/>
      <c r="B3258" s="465"/>
      <c r="C3258" s="145" t="s">
        <v>2355</v>
      </c>
      <c r="D3258" s="146" t="s">
        <v>27</v>
      </c>
      <c r="E3258" s="12" t="s">
        <v>14</v>
      </c>
      <c r="F3258" s="12" t="s">
        <v>15</v>
      </c>
      <c r="G3258" s="15">
        <v>150</v>
      </c>
      <c r="H3258" s="15">
        <v>7500</v>
      </c>
      <c r="I3258" s="15">
        <v>50</v>
      </c>
    </row>
    <row r="3259" spans="1:9" x14ac:dyDescent="0.25">
      <c r="A3259" s="377"/>
      <c r="B3259" s="465"/>
      <c r="C3259" s="145" t="s">
        <v>2356</v>
      </c>
      <c r="D3259" s="146" t="s">
        <v>1767</v>
      </c>
      <c r="E3259" s="12" t="s">
        <v>14</v>
      </c>
      <c r="F3259" s="12" t="s">
        <v>15</v>
      </c>
      <c r="G3259" s="15">
        <v>200</v>
      </c>
      <c r="H3259" s="15">
        <v>20000</v>
      </c>
      <c r="I3259" s="15">
        <v>100</v>
      </c>
    </row>
    <row r="3260" spans="1:9" x14ac:dyDescent="0.25">
      <c r="A3260" s="377"/>
      <c r="B3260" s="465"/>
      <c r="C3260" s="150" t="s">
        <v>2357</v>
      </c>
      <c r="D3260" s="146" t="s">
        <v>34</v>
      </c>
      <c r="E3260" s="12" t="s">
        <v>14</v>
      </c>
      <c r="F3260" s="12" t="s">
        <v>15</v>
      </c>
      <c r="G3260" s="15">
        <v>100</v>
      </c>
      <c r="H3260" s="15">
        <v>30000</v>
      </c>
      <c r="I3260" s="15">
        <v>300</v>
      </c>
    </row>
    <row r="3261" spans="1:9" x14ac:dyDescent="0.25">
      <c r="A3261" s="377"/>
      <c r="B3261" s="465"/>
      <c r="C3261" s="150" t="s">
        <v>2358</v>
      </c>
      <c r="D3261" s="146" t="s">
        <v>38</v>
      </c>
      <c r="E3261" s="12" t="s">
        <v>14</v>
      </c>
      <c r="F3261" s="12" t="s">
        <v>15</v>
      </c>
      <c r="G3261" s="15">
        <v>100</v>
      </c>
      <c r="H3261" s="15">
        <v>20000</v>
      </c>
      <c r="I3261" s="15">
        <v>200</v>
      </c>
    </row>
    <row r="3262" spans="1:9" x14ac:dyDescent="0.25">
      <c r="A3262" s="377"/>
      <c r="B3262" s="465"/>
      <c r="C3262" s="150" t="s">
        <v>2359</v>
      </c>
      <c r="D3262" s="146" t="s">
        <v>40</v>
      </c>
      <c r="E3262" s="12" t="s">
        <v>14</v>
      </c>
      <c r="F3262" s="12" t="s">
        <v>15</v>
      </c>
      <c r="G3262" s="15">
        <v>100</v>
      </c>
      <c r="H3262" s="15">
        <v>10000</v>
      </c>
      <c r="I3262" s="15">
        <v>100</v>
      </c>
    </row>
    <row r="3263" spans="1:9" x14ac:dyDescent="0.25">
      <c r="A3263" s="377"/>
      <c r="B3263" s="465"/>
      <c r="C3263" s="150" t="s">
        <v>2360</v>
      </c>
      <c r="D3263" s="146" t="s">
        <v>42</v>
      </c>
      <c r="E3263" s="12" t="s">
        <v>14</v>
      </c>
      <c r="F3263" s="12" t="s">
        <v>15</v>
      </c>
      <c r="G3263" s="15">
        <v>600</v>
      </c>
      <c r="H3263" s="15">
        <v>30000</v>
      </c>
      <c r="I3263" s="15">
        <v>50</v>
      </c>
    </row>
    <row r="3264" spans="1:9" x14ac:dyDescent="0.25">
      <c r="A3264" s="377"/>
      <c r="B3264" s="465"/>
      <c r="C3264" s="150" t="s">
        <v>2361</v>
      </c>
      <c r="D3264" s="146" t="s">
        <v>1781</v>
      </c>
      <c r="E3264" s="12" t="s">
        <v>14</v>
      </c>
      <c r="F3264" s="12" t="s">
        <v>15</v>
      </c>
      <c r="G3264" s="15">
        <v>1200</v>
      </c>
      <c r="H3264" s="15">
        <v>12000</v>
      </c>
      <c r="I3264" s="15">
        <v>10</v>
      </c>
    </row>
    <row r="3265" spans="1:9" x14ac:dyDescent="0.25">
      <c r="A3265" s="377"/>
      <c r="B3265" s="465"/>
      <c r="C3265" s="150" t="s">
        <v>2362</v>
      </c>
      <c r="D3265" s="146" t="s">
        <v>46</v>
      </c>
      <c r="E3265" s="12" t="s">
        <v>14</v>
      </c>
      <c r="F3265" s="12" t="s">
        <v>15</v>
      </c>
      <c r="G3265" s="15">
        <v>2500</v>
      </c>
      <c r="H3265" s="15">
        <v>20000</v>
      </c>
      <c r="I3265" s="15">
        <v>8</v>
      </c>
    </row>
    <row r="3266" spans="1:9" x14ac:dyDescent="0.25">
      <c r="A3266" s="377"/>
      <c r="B3266" s="465"/>
      <c r="C3266" s="150" t="s">
        <v>336</v>
      </c>
      <c r="D3266" s="146" t="s">
        <v>337</v>
      </c>
      <c r="E3266" s="12" t="s">
        <v>14</v>
      </c>
      <c r="F3266" s="12" t="s">
        <v>15</v>
      </c>
      <c r="G3266" s="15">
        <v>2500</v>
      </c>
      <c r="H3266" s="15">
        <v>25000</v>
      </c>
      <c r="I3266" s="15">
        <v>10</v>
      </c>
    </row>
    <row r="3267" spans="1:9" x14ac:dyDescent="0.25">
      <c r="A3267" s="377"/>
      <c r="B3267" s="465"/>
      <c r="C3267" s="150" t="s">
        <v>2363</v>
      </c>
      <c r="D3267" s="146" t="s">
        <v>2364</v>
      </c>
      <c r="E3267" s="12" t="s">
        <v>14</v>
      </c>
      <c r="F3267" s="12" t="s">
        <v>15</v>
      </c>
      <c r="G3267" s="15">
        <v>13900</v>
      </c>
      <c r="H3267" s="15">
        <v>13900</v>
      </c>
      <c r="I3267" s="15">
        <v>1</v>
      </c>
    </row>
    <row r="3268" spans="1:9" x14ac:dyDescent="0.25">
      <c r="A3268" s="377"/>
      <c r="B3268" s="465"/>
      <c r="C3268" s="145" t="s">
        <v>2365</v>
      </c>
      <c r="D3268" s="146" t="s">
        <v>48</v>
      </c>
      <c r="E3268" s="12" t="s">
        <v>14</v>
      </c>
      <c r="F3268" s="12" t="s">
        <v>49</v>
      </c>
      <c r="G3268" s="15">
        <v>750</v>
      </c>
      <c r="H3268" s="15">
        <v>1950000</v>
      </c>
      <c r="I3268" s="15">
        <v>2600</v>
      </c>
    </row>
    <row r="3269" spans="1:9" ht="30" x14ac:dyDescent="0.25">
      <c r="A3269" s="377"/>
      <c r="B3269" s="465"/>
      <c r="C3269" s="150" t="s">
        <v>2366</v>
      </c>
      <c r="D3269" s="146" t="s">
        <v>53</v>
      </c>
      <c r="E3269" s="12" t="s">
        <v>14</v>
      </c>
      <c r="F3269" s="12" t="s">
        <v>15</v>
      </c>
      <c r="G3269" s="15">
        <v>200</v>
      </c>
      <c r="H3269" s="15">
        <v>48000</v>
      </c>
      <c r="I3269" s="15">
        <v>240</v>
      </c>
    </row>
    <row r="3270" spans="1:9" x14ac:dyDescent="0.25">
      <c r="A3270" s="377"/>
      <c r="B3270" s="465"/>
      <c r="C3270" s="150" t="s">
        <v>2367</v>
      </c>
      <c r="D3270" s="146" t="s">
        <v>2368</v>
      </c>
      <c r="E3270" s="12" t="s">
        <v>14</v>
      </c>
      <c r="F3270" s="12" t="s">
        <v>15</v>
      </c>
      <c r="G3270" s="15">
        <v>3500</v>
      </c>
      <c r="H3270" s="15">
        <v>14000</v>
      </c>
      <c r="I3270" s="15">
        <v>4</v>
      </c>
    </row>
    <row r="3271" spans="1:9" ht="30" x14ac:dyDescent="0.25">
      <c r="A3271" s="377"/>
      <c r="B3271" s="465"/>
      <c r="C3271" s="150" t="s">
        <v>2369</v>
      </c>
      <c r="D3271" s="146" t="s">
        <v>2370</v>
      </c>
      <c r="E3271" s="12" t="s">
        <v>14</v>
      </c>
      <c r="F3271" s="12" t="s">
        <v>15</v>
      </c>
      <c r="G3271" s="15">
        <v>5000</v>
      </c>
      <c r="H3271" s="15">
        <v>60000</v>
      </c>
      <c r="I3271" s="15">
        <v>12</v>
      </c>
    </row>
    <row r="3272" spans="1:9" ht="30" x14ac:dyDescent="0.25">
      <c r="A3272" s="377"/>
      <c r="B3272" s="465"/>
      <c r="C3272" s="150" t="s">
        <v>2371</v>
      </c>
      <c r="D3272" s="146" t="s">
        <v>2372</v>
      </c>
      <c r="E3272" s="12" t="s">
        <v>14</v>
      </c>
      <c r="F3272" s="12" t="s">
        <v>15</v>
      </c>
      <c r="G3272" s="15">
        <v>20000</v>
      </c>
      <c r="H3272" s="15">
        <v>60000</v>
      </c>
      <c r="I3272" s="15">
        <v>3</v>
      </c>
    </row>
    <row r="3273" spans="1:9" ht="30" x14ac:dyDescent="0.25">
      <c r="A3273" s="377"/>
      <c r="B3273" s="465"/>
      <c r="C3273" s="150" t="s">
        <v>2373</v>
      </c>
      <c r="D3273" s="146" t="s">
        <v>2374</v>
      </c>
      <c r="E3273" s="12" t="s">
        <v>14</v>
      </c>
      <c r="F3273" s="12" t="s">
        <v>15</v>
      </c>
      <c r="G3273" s="15">
        <v>5000</v>
      </c>
      <c r="H3273" s="15">
        <v>20000</v>
      </c>
      <c r="I3273" s="15">
        <v>4</v>
      </c>
    </row>
    <row r="3274" spans="1:9" x14ac:dyDescent="0.25">
      <c r="A3274" s="377"/>
      <c r="B3274" s="465"/>
      <c r="C3274" s="145" t="s">
        <v>2375</v>
      </c>
      <c r="D3274" s="146" t="s">
        <v>2376</v>
      </c>
      <c r="E3274" s="12" t="s">
        <v>14</v>
      </c>
      <c r="F3274" s="12" t="s">
        <v>15</v>
      </c>
      <c r="G3274" s="15">
        <v>10</v>
      </c>
      <c r="H3274" s="15">
        <v>80000</v>
      </c>
      <c r="I3274" s="15">
        <v>8000</v>
      </c>
    </row>
    <row r="3275" spans="1:9" s="8" customFormat="1" x14ac:dyDescent="0.25">
      <c r="A3275" s="377"/>
      <c r="B3275" s="465"/>
      <c r="C3275" s="143">
        <v>35811170</v>
      </c>
      <c r="D3275" s="144" t="s">
        <v>2377</v>
      </c>
      <c r="E3275" s="16" t="s">
        <v>14</v>
      </c>
      <c r="F3275" s="16" t="s">
        <v>15</v>
      </c>
      <c r="G3275" s="17">
        <v>19600</v>
      </c>
      <c r="H3275" s="17">
        <v>196000</v>
      </c>
      <c r="I3275" s="17">
        <v>10</v>
      </c>
    </row>
    <row r="3276" spans="1:9" ht="30" x14ac:dyDescent="0.25">
      <c r="A3276" s="377"/>
      <c r="B3276" s="465"/>
      <c r="C3276" s="150" t="s">
        <v>2378</v>
      </c>
      <c r="D3276" s="146" t="s">
        <v>346</v>
      </c>
      <c r="E3276" s="12" t="s">
        <v>14</v>
      </c>
      <c r="F3276" s="12" t="s">
        <v>15</v>
      </c>
      <c r="G3276" s="15">
        <v>500</v>
      </c>
      <c r="H3276" s="15">
        <v>15000</v>
      </c>
      <c r="I3276" s="15">
        <v>30</v>
      </c>
    </row>
    <row r="3277" spans="1:9" x14ac:dyDescent="0.25">
      <c r="A3277" s="377"/>
      <c r="B3277" s="465"/>
      <c r="C3277" s="150" t="s">
        <v>2379</v>
      </c>
      <c r="D3277" s="146" t="s">
        <v>348</v>
      </c>
      <c r="E3277" s="12" t="s">
        <v>14</v>
      </c>
      <c r="F3277" s="12" t="s">
        <v>15</v>
      </c>
      <c r="G3277" s="15">
        <v>300</v>
      </c>
      <c r="H3277" s="15">
        <v>2400</v>
      </c>
      <c r="I3277" s="15">
        <v>8</v>
      </c>
    </row>
    <row r="3278" spans="1:9" x14ac:dyDescent="0.25">
      <c r="A3278" s="377"/>
      <c r="B3278" s="465"/>
      <c r="C3278" s="150" t="s">
        <v>2380</v>
      </c>
      <c r="D3278" s="146" t="s">
        <v>59</v>
      </c>
      <c r="E3278" s="12" t="s">
        <v>14</v>
      </c>
      <c r="F3278" s="12" t="s">
        <v>30</v>
      </c>
      <c r="G3278" s="15">
        <v>80</v>
      </c>
      <c r="H3278" s="15">
        <v>12000</v>
      </c>
      <c r="I3278" s="15">
        <v>150</v>
      </c>
    </row>
    <row r="3279" spans="1:9" x14ac:dyDescent="0.25">
      <c r="A3279" s="377"/>
      <c r="B3279" s="465"/>
      <c r="C3279" s="150" t="s">
        <v>2381</v>
      </c>
      <c r="D3279" s="146" t="s">
        <v>352</v>
      </c>
      <c r="E3279" s="12" t="s">
        <v>14</v>
      </c>
      <c r="F3279" s="12" t="s">
        <v>30</v>
      </c>
      <c r="G3279" s="15">
        <v>200</v>
      </c>
      <c r="H3279" s="15">
        <v>2000</v>
      </c>
      <c r="I3279" s="15">
        <v>10</v>
      </c>
    </row>
    <row r="3280" spans="1:9" x14ac:dyDescent="0.25">
      <c r="A3280" s="377"/>
      <c r="B3280" s="465"/>
      <c r="C3280" s="150" t="s">
        <v>2382</v>
      </c>
      <c r="D3280" s="146" t="s">
        <v>354</v>
      </c>
      <c r="E3280" s="12" t="s">
        <v>14</v>
      </c>
      <c r="F3280" s="12" t="s">
        <v>15</v>
      </c>
      <c r="G3280" s="15">
        <v>15</v>
      </c>
      <c r="H3280" s="15">
        <v>4500</v>
      </c>
      <c r="I3280" s="15">
        <v>300</v>
      </c>
    </row>
    <row r="3281" spans="1:9" x14ac:dyDescent="0.25">
      <c r="A3281" s="377"/>
      <c r="B3281" s="465"/>
      <c r="C3281" s="150" t="s">
        <v>2383</v>
      </c>
      <c r="D3281" s="146" t="s">
        <v>61</v>
      </c>
      <c r="E3281" s="12" t="s">
        <v>14</v>
      </c>
      <c r="F3281" s="12" t="s">
        <v>15</v>
      </c>
      <c r="G3281" s="15">
        <v>20</v>
      </c>
      <c r="H3281" s="15">
        <v>6000</v>
      </c>
      <c r="I3281" s="15">
        <v>300</v>
      </c>
    </row>
    <row r="3282" spans="1:9" x14ac:dyDescent="0.25">
      <c r="A3282" s="377"/>
      <c r="B3282" s="465"/>
      <c r="C3282" s="150" t="s">
        <v>2384</v>
      </c>
      <c r="D3282" s="146" t="s">
        <v>63</v>
      </c>
      <c r="E3282" s="12" t="s">
        <v>14</v>
      </c>
      <c r="F3282" s="12" t="s">
        <v>15</v>
      </c>
      <c r="G3282" s="15">
        <v>25</v>
      </c>
      <c r="H3282" s="15">
        <v>7500</v>
      </c>
      <c r="I3282" s="15">
        <v>300</v>
      </c>
    </row>
    <row r="3283" spans="1:9" x14ac:dyDescent="0.25">
      <c r="A3283" s="377"/>
      <c r="B3283" s="465"/>
      <c r="C3283" s="150" t="s">
        <v>2385</v>
      </c>
      <c r="D3283" s="146" t="s">
        <v>1810</v>
      </c>
      <c r="E3283" s="12" t="s">
        <v>14</v>
      </c>
      <c r="F3283" s="12" t="s">
        <v>15</v>
      </c>
      <c r="G3283" s="15">
        <v>200</v>
      </c>
      <c r="H3283" s="15">
        <v>2000</v>
      </c>
      <c r="I3283" s="15">
        <v>10</v>
      </c>
    </row>
    <row r="3284" spans="1:9" s="8" customFormat="1" x14ac:dyDescent="0.25">
      <c r="A3284" s="377"/>
      <c r="B3284" s="466">
        <v>4264</v>
      </c>
      <c r="C3284" s="143">
        <v>9132200</v>
      </c>
      <c r="D3284" s="144" t="s">
        <v>65</v>
      </c>
      <c r="E3284" s="16" t="s">
        <v>149</v>
      </c>
      <c r="F3284" s="16" t="s">
        <v>66</v>
      </c>
      <c r="G3284" s="17">
        <v>470</v>
      </c>
      <c r="H3284" s="17">
        <v>13489000</v>
      </c>
      <c r="I3284" s="17">
        <v>28700</v>
      </c>
    </row>
    <row r="3285" spans="1:9" x14ac:dyDescent="0.25">
      <c r="A3285" s="377"/>
      <c r="B3285" s="465">
        <v>4267</v>
      </c>
      <c r="C3285" s="150" t="s">
        <v>2386</v>
      </c>
      <c r="D3285" s="146" t="s">
        <v>2387</v>
      </c>
      <c r="E3285" s="12" t="s">
        <v>14</v>
      </c>
      <c r="F3285" s="12" t="s">
        <v>366</v>
      </c>
      <c r="G3285" s="15">
        <v>150</v>
      </c>
      <c r="H3285" s="15">
        <v>15000</v>
      </c>
      <c r="I3285" s="15">
        <v>100</v>
      </c>
    </row>
    <row r="3286" spans="1:9" x14ac:dyDescent="0.25">
      <c r="A3286" s="377"/>
      <c r="B3286" s="465"/>
      <c r="C3286" s="150" t="s">
        <v>2388</v>
      </c>
      <c r="D3286" s="146" t="s">
        <v>365</v>
      </c>
      <c r="E3286" s="12" t="s">
        <v>14</v>
      </c>
      <c r="F3286" s="12" t="s">
        <v>366</v>
      </c>
      <c r="G3286" s="15">
        <v>350</v>
      </c>
      <c r="H3286" s="15">
        <v>79800</v>
      </c>
      <c r="I3286" s="15">
        <v>228</v>
      </c>
    </row>
    <row r="3287" spans="1:9" x14ac:dyDescent="0.25">
      <c r="A3287" s="377"/>
      <c r="B3287" s="465"/>
      <c r="C3287" s="150" t="s">
        <v>2389</v>
      </c>
      <c r="D3287" s="146" t="s">
        <v>68</v>
      </c>
      <c r="E3287" s="12" t="s">
        <v>14</v>
      </c>
      <c r="F3287" s="12" t="s">
        <v>15</v>
      </c>
      <c r="G3287" s="15">
        <v>230</v>
      </c>
      <c r="H3287" s="15">
        <v>34500</v>
      </c>
      <c r="I3287" s="15">
        <v>150</v>
      </c>
    </row>
    <row r="3288" spans="1:9" x14ac:dyDescent="0.25">
      <c r="A3288" s="377"/>
      <c r="B3288" s="465"/>
      <c r="C3288" s="150" t="s">
        <v>2390</v>
      </c>
      <c r="D3288" s="146" t="s">
        <v>2391</v>
      </c>
      <c r="E3288" s="12" t="s">
        <v>14</v>
      </c>
      <c r="F3288" s="12" t="s">
        <v>66</v>
      </c>
      <c r="G3288" s="15">
        <v>120</v>
      </c>
      <c r="H3288" s="15">
        <v>36000</v>
      </c>
      <c r="I3288" s="15">
        <v>300</v>
      </c>
    </row>
    <row r="3289" spans="1:9" x14ac:dyDescent="0.25">
      <c r="A3289" s="377"/>
      <c r="B3289" s="465"/>
      <c r="C3289" s="150" t="s">
        <v>2392</v>
      </c>
      <c r="D3289" s="146" t="s">
        <v>371</v>
      </c>
      <c r="E3289" s="12" t="s">
        <v>14</v>
      </c>
      <c r="F3289" s="12" t="s">
        <v>49</v>
      </c>
      <c r="G3289" s="15">
        <v>1000</v>
      </c>
      <c r="H3289" s="15">
        <v>3000</v>
      </c>
      <c r="I3289" s="15">
        <v>3</v>
      </c>
    </row>
    <row r="3290" spans="1:9" ht="30" x14ac:dyDescent="0.25">
      <c r="A3290" s="377"/>
      <c r="B3290" s="465"/>
      <c r="C3290" s="150" t="s">
        <v>2393</v>
      </c>
      <c r="D3290" s="146" t="s">
        <v>2394</v>
      </c>
      <c r="E3290" s="12" t="s">
        <v>14</v>
      </c>
      <c r="F3290" s="12" t="s">
        <v>15</v>
      </c>
      <c r="G3290" s="15">
        <v>1500</v>
      </c>
      <c r="H3290" s="15">
        <v>300000</v>
      </c>
      <c r="I3290" s="15">
        <v>200</v>
      </c>
    </row>
    <row r="3291" spans="1:9" x14ac:dyDescent="0.25">
      <c r="A3291" s="377"/>
      <c r="B3291" s="465"/>
      <c r="C3291" s="150" t="s">
        <v>2395</v>
      </c>
      <c r="D3291" s="146" t="s">
        <v>388</v>
      </c>
      <c r="E3291" s="12" t="s">
        <v>14</v>
      </c>
      <c r="F3291" s="12" t="s">
        <v>15</v>
      </c>
      <c r="G3291" s="15">
        <v>120</v>
      </c>
      <c r="H3291" s="15">
        <v>48000</v>
      </c>
      <c r="I3291" s="15">
        <v>400</v>
      </c>
    </row>
    <row r="3292" spans="1:9" x14ac:dyDescent="0.25">
      <c r="A3292" s="377"/>
      <c r="B3292" s="465"/>
      <c r="C3292" s="150" t="s">
        <v>2396</v>
      </c>
      <c r="D3292" s="146" t="s">
        <v>394</v>
      </c>
      <c r="E3292" s="12" t="s">
        <v>14</v>
      </c>
      <c r="F3292" s="12" t="s">
        <v>15</v>
      </c>
      <c r="G3292" s="15">
        <v>200</v>
      </c>
      <c r="H3292" s="15">
        <v>3600</v>
      </c>
      <c r="I3292" s="15">
        <v>18</v>
      </c>
    </row>
    <row r="3293" spans="1:9" x14ac:dyDescent="0.25">
      <c r="A3293" s="377"/>
      <c r="B3293" s="465"/>
      <c r="C3293" s="150" t="s">
        <v>2397</v>
      </c>
      <c r="D3293" s="146" t="s">
        <v>2398</v>
      </c>
      <c r="E3293" s="12" t="s">
        <v>14</v>
      </c>
      <c r="F3293" s="12" t="s">
        <v>15</v>
      </c>
      <c r="G3293" s="15">
        <v>1500</v>
      </c>
      <c r="H3293" s="15">
        <v>15000</v>
      </c>
      <c r="I3293" s="15">
        <v>10</v>
      </c>
    </row>
    <row r="3294" spans="1:9" x14ac:dyDescent="0.25">
      <c r="A3294" s="377"/>
      <c r="B3294" s="465"/>
      <c r="C3294" s="150" t="s">
        <v>2399</v>
      </c>
      <c r="D3294" s="146" t="s">
        <v>78</v>
      </c>
      <c r="E3294" s="12" t="s">
        <v>14</v>
      </c>
      <c r="F3294" s="12" t="s">
        <v>15</v>
      </c>
      <c r="G3294" s="15">
        <v>2000</v>
      </c>
      <c r="H3294" s="15">
        <v>40000</v>
      </c>
      <c r="I3294" s="15">
        <v>20</v>
      </c>
    </row>
    <row r="3295" spans="1:9" x14ac:dyDescent="0.25">
      <c r="A3295" s="377"/>
      <c r="B3295" s="465"/>
      <c r="C3295" s="150" t="s">
        <v>2400</v>
      </c>
      <c r="D3295" s="146" t="s">
        <v>977</v>
      </c>
      <c r="E3295" s="12" t="s">
        <v>14</v>
      </c>
      <c r="F3295" s="12" t="s">
        <v>49</v>
      </c>
      <c r="G3295" s="15">
        <v>4500</v>
      </c>
      <c r="H3295" s="15">
        <v>4500</v>
      </c>
      <c r="I3295" s="15">
        <v>1</v>
      </c>
    </row>
    <row r="3296" spans="1:9" x14ac:dyDescent="0.25">
      <c r="A3296" s="377"/>
      <c r="B3296" s="465"/>
      <c r="C3296" s="150" t="s">
        <v>2401</v>
      </c>
      <c r="D3296" s="146" t="s">
        <v>2402</v>
      </c>
      <c r="E3296" s="12" t="s">
        <v>14</v>
      </c>
      <c r="F3296" s="12" t="s">
        <v>15</v>
      </c>
      <c r="G3296" s="15">
        <v>2500</v>
      </c>
      <c r="H3296" s="15">
        <v>25000</v>
      </c>
      <c r="I3296" s="15">
        <v>10</v>
      </c>
    </row>
    <row r="3297" spans="1:9" x14ac:dyDescent="0.25">
      <c r="A3297" s="377"/>
      <c r="B3297" s="465"/>
      <c r="C3297" s="150" t="s">
        <v>2403</v>
      </c>
      <c r="D3297" s="146" t="s">
        <v>2404</v>
      </c>
      <c r="E3297" s="12" t="s">
        <v>14</v>
      </c>
      <c r="F3297" s="12" t="s">
        <v>15</v>
      </c>
      <c r="G3297" s="15">
        <v>4000</v>
      </c>
      <c r="H3297" s="15">
        <v>40000</v>
      </c>
      <c r="I3297" s="15">
        <v>10</v>
      </c>
    </row>
    <row r="3298" spans="1:9" x14ac:dyDescent="0.25">
      <c r="A3298" s="377"/>
      <c r="B3298" s="465"/>
      <c r="C3298" s="150" t="s">
        <v>2405</v>
      </c>
      <c r="D3298" s="146" t="s">
        <v>2406</v>
      </c>
      <c r="E3298" s="12" t="s">
        <v>14</v>
      </c>
      <c r="F3298" s="12" t="s">
        <v>15</v>
      </c>
      <c r="G3298" s="15">
        <v>6000</v>
      </c>
      <c r="H3298" s="15">
        <v>60000</v>
      </c>
      <c r="I3298" s="15">
        <v>10</v>
      </c>
    </row>
    <row r="3299" spans="1:9" x14ac:dyDescent="0.25">
      <c r="A3299" s="377"/>
      <c r="B3299" s="465"/>
      <c r="C3299" s="150" t="s">
        <v>2407</v>
      </c>
      <c r="D3299" s="146" t="s">
        <v>406</v>
      </c>
      <c r="E3299" s="12" t="s">
        <v>14</v>
      </c>
      <c r="F3299" s="12" t="s">
        <v>15</v>
      </c>
      <c r="G3299" s="15">
        <v>150</v>
      </c>
      <c r="H3299" s="15">
        <v>15000</v>
      </c>
      <c r="I3299" s="15">
        <v>100</v>
      </c>
    </row>
    <row r="3300" spans="1:9" x14ac:dyDescent="0.25">
      <c r="A3300" s="377"/>
      <c r="B3300" s="465"/>
      <c r="C3300" s="150" t="s">
        <v>2408</v>
      </c>
      <c r="D3300" s="146" t="s">
        <v>82</v>
      </c>
      <c r="E3300" s="12" t="s">
        <v>14</v>
      </c>
      <c r="F3300" s="12" t="s">
        <v>15</v>
      </c>
      <c r="G3300" s="15">
        <v>120</v>
      </c>
      <c r="H3300" s="15">
        <v>180000</v>
      </c>
      <c r="I3300" s="15">
        <v>1500</v>
      </c>
    </row>
    <row r="3301" spans="1:9" x14ac:dyDescent="0.25">
      <c r="A3301" s="377"/>
      <c r="B3301" s="465"/>
      <c r="C3301" s="150" t="s">
        <v>2409</v>
      </c>
      <c r="D3301" s="146" t="s">
        <v>2410</v>
      </c>
      <c r="E3301" s="12" t="s">
        <v>14</v>
      </c>
      <c r="F3301" s="12" t="s">
        <v>15</v>
      </c>
      <c r="G3301" s="15">
        <v>1000</v>
      </c>
      <c r="H3301" s="15">
        <v>150000</v>
      </c>
      <c r="I3301" s="15">
        <v>150</v>
      </c>
    </row>
    <row r="3302" spans="1:9" x14ac:dyDescent="0.25">
      <c r="A3302" s="377"/>
      <c r="B3302" s="465"/>
      <c r="C3302" s="150" t="s">
        <v>2411</v>
      </c>
      <c r="D3302" s="146" t="s">
        <v>409</v>
      </c>
      <c r="E3302" s="12" t="s">
        <v>14</v>
      </c>
      <c r="F3302" s="12" t="s">
        <v>15</v>
      </c>
      <c r="G3302" s="15">
        <v>800</v>
      </c>
      <c r="H3302" s="15">
        <v>115200</v>
      </c>
      <c r="I3302" s="15">
        <v>144</v>
      </c>
    </row>
    <row r="3303" spans="1:9" x14ac:dyDescent="0.25">
      <c r="A3303" s="377"/>
      <c r="B3303" s="465"/>
      <c r="C3303" s="150" t="s">
        <v>2412</v>
      </c>
      <c r="D3303" s="146" t="s">
        <v>2413</v>
      </c>
      <c r="E3303" s="12" t="s">
        <v>14</v>
      </c>
      <c r="F3303" s="12" t="s">
        <v>15</v>
      </c>
      <c r="G3303" s="15">
        <v>2000</v>
      </c>
      <c r="H3303" s="15">
        <v>24000</v>
      </c>
      <c r="I3303" s="15">
        <v>12</v>
      </c>
    </row>
    <row r="3304" spans="1:9" x14ac:dyDescent="0.25">
      <c r="A3304" s="377"/>
      <c r="B3304" s="465"/>
      <c r="C3304" s="150" t="s">
        <v>2414</v>
      </c>
      <c r="D3304" s="146" t="s">
        <v>411</v>
      </c>
      <c r="E3304" s="12" t="s">
        <v>14</v>
      </c>
      <c r="F3304" s="12" t="s">
        <v>15</v>
      </c>
      <c r="G3304" s="15">
        <v>1000</v>
      </c>
      <c r="H3304" s="15">
        <v>7000</v>
      </c>
      <c r="I3304" s="15">
        <v>7</v>
      </c>
    </row>
    <row r="3305" spans="1:9" x14ac:dyDescent="0.25">
      <c r="A3305" s="377"/>
      <c r="B3305" s="465"/>
      <c r="C3305" s="150" t="s">
        <v>2415</v>
      </c>
      <c r="D3305" s="146" t="s">
        <v>2416</v>
      </c>
      <c r="E3305" s="12" t="s">
        <v>14</v>
      </c>
      <c r="F3305" s="12" t="s">
        <v>15</v>
      </c>
      <c r="G3305" s="15">
        <v>600</v>
      </c>
      <c r="H3305" s="15">
        <v>3600</v>
      </c>
      <c r="I3305" s="15">
        <v>6</v>
      </c>
    </row>
    <row r="3306" spans="1:9" x14ac:dyDescent="0.25">
      <c r="A3306" s="377"/>
      <c r="B3306" s="465"/>
      <c r="C3306" s="150" t="s">
        <v>2417</v>
      </c>
      <c r="D3306" s="146" t="s">
        <v>92</v>
      </c>
      <c r="E3306" s="12" t="s">
        <v>14</v>
      </c>
      <c r="F3306" s="12" t="s">
        <v>15</v>
      </c>
      <c r="G3306" s="15">
        <v>500</v>
      </c>
      <c r="H3306" s="15">
        <v>36000</v>
      </c>
      <c r="I3306" s="15">
        <v>72</v>
      </c>
    </row>
    <row r="3307" spans="1:9" x14ac:dyDescent="0.25">
      <c r="A3307" s="377"/>
      <c r="B3307" s="465"/>
      <c r="C3307" s="150" t="s">
        <v>2418</v>
      </c>
      <c r="D3307" s="146" t="s">
        <v>94</v>
      </c>
      <c r="E3307" s="12" t="s">
        <v>14</v>
      </c>
      <c r="F3307" s="12" t="s">
        <v>15</v>
      </c>
      <c r="G3307" s="15">
        <v>970</v>
      </c>
      <c r="H3307" s="15">
        <v>28130</v>
      </c>
      <c r="I3307" s="15">
        <v>29</v>
      </c>
    </row>
    <row r="3308" spans="1:9" x14ac:dyDescent="0.25">
      <c r="A3308" s="377"/>
      <c r="B3308" s="465"/>
      <c r="C3308" s="150" t="s">
        <v>2419</v>
      </c>
      <c r="D3308" s="146" t="s">
        <v>2420</v>
      </c>
      <c r="E3308" s="12" t="s">
        <v>14</v>
      </c>
      <c r="F3308" s="12" t="s">
        <v>15</v>
      </c>
      <c r="G3308" s="15">
        <v>1600</v>
      </c>
      <c r="H3308" s="15">
        <v>40000</v>
      </c>
      <c r="I3308" s="15">
        <v>25</v>
      </c>
    </row>
    <row r="3309" spans="1:9" ht="30" x14ac:dyDescent="0.25">
      <c r="A3309" s="377"/>
      <c r="B3309" s="465"/>
      <c r="C3309" s="150" t="s">
        <v>2421</v>
      </c>
      <c r="D3309" s="146" t="s">
        <v>2422</v>
      </c>
      <c r="E3309" s="12" t="s">
        <v>14</v>
      </c>
      <c r="F3309" s="12" t="s">
        <v>49</v>
      </c>
      <c r="G3309" s="15">
        <v>600</v>
      </c>
      <c r="H3309" s="15">
        <v>7200</v>
      </c>
      <c r="I3309" s="15">
        <v>12</v>
      </c>
    </row>
    <row r="3310" spans="1:9" ht="30" x14ac:dyDescent="0.25">
      <c r="A3310" s="377"/>
      <c r="B3310" s="465"/>
      <c r="C3310" s="150" t="s">
        <v>2423</v>
      </c>
      <c r="D3310" s="146" t="s">
        <v>426</v>
      </c>
      <c r="E3310" s="12" t="s">
        <v>14</v>
      </c>
      <c r="F3310" s="12" t="s">
        <v>49</v>
      </c>
      <c r="G3310" s="15">
        <v>650</v>
      </c>
      <c r="H3310" s="15">
        <v>52000</v>
      </c>
      <c r="I3310" s="15">
        <v>80</v>
      </c>
    </row>
    <row r="3311" spans="1:9" x14ac:dyDescent="0.25">
      <c r="A3311" s="377"/>
      <c r="B3311" s="465"/>
      <c r="C3311" s="150" t="s">
        <v>2424</v>
      </c>
      <c r="D3311" s="146" t="s">
        <v>99</v>
      </c>
      <c r="E3311" s="12" t="s">
        <v>14</v>
      </c>
      <c r="F3311" s="12" t="s">
        <v>66</v>
      </c>
      <c r="G3311" s="15">
        <v>250</v>
      </c>
      <c r="H3311" s="15">
        <v>87500</v>
      </c>
      <c r="I3311" s="15">
        <v>350</v>
      </c>
    </row>
    <row r="3312" spans="1:9" x14ac:dyDescent="0.25">
      <c r="A3312" s="377"/>
      <c r="B3312" s="465"/>
      <c r="C3312" s="150" t="s">
        <v>2425</v>
      </c>
      <c r="D3312" s="146" t="s">
        <v>2426</v>
      </c>
      <c r="E3312" s="12" t="s">
        <v>14</v>
      </c>
      <c r="F3312" s="12" t="s">
        <v>15</v>
      </c>
      <c r="G3312" s="15">
        <v>3500</v>
      </c>
      <c r="H3312" s="15">
        <v>42000</v>
      </c>
      <c r="I3312" s="15">
        <v>12</v>
      </c>
    </row>
    <row r="3313" spans="1:9" x14ac:dyDescent="0.25">
      <c r="A3313" s="377"/>
      <c r="B3313" s="465"/>
      <c r="C3313" s="150" t="s">
        <v>2427</v>
      </c>
      <c r="D3313" s="146" t="s">
        <v>101</v>
      </c>
      <c r="E3313" s="12" t="s">
        <v>14</v>
      </c>
      <c r="F3313" s="12" t="s">
        <v>66</v>
      </c>
      <c r="G3313" s="15">
        <v>600</v>
      </c>
      <c r="H3313" s="15">
        <v>43200</v>
      </c>
      <c r="I3313" s="15">
        <v>72</v>
      </c>
    </row>
    <row r="3314" spans="1:9" x14ac:dyDescent="0.25">
      <c r="A3314" s="377"/>
      <c r="B3314" s="465"/>
      <c r="C3314" s="150" t="s">
        <v>2428</v>
      </c>
      <c r="D3314" s="146" t="s">
        <v>103</v>
      </c>
      <c r="E3314" s="12" t="s">
        <v>14</v>
      </c>
      <c r="F3314" s="12" t="s">
        <v>66</v>
      </c>
      <c r="G3314" s="15">
        <v>450</v>
      </c>
      <c r="H3314" s="15">
        <v>49950</v>
      </c>
      <c r="I3314" s="15">
        <v>111</v>
      </c>
    </row>
    <row r="3315" spans="1:9" x14ac:dyDescent="0.25">
      <c r="A3315" s="377"/>
      <c r="B3315" s="465"/>
      <c r="C3315" s="150" t="s">
        <v>2429</v>
      </c>
      <c r="D3315" s="146" t="s">
        <v>433</v>
      </c>
      <c r="E3315" s="12" t="s">
        <v>14</v>
      </c>
      <c r="F3315" s="12" t="s">
        <v>15</v>
      </c>
      <c r="G3315" s="15">
        <v>400</v>
      </c>
      <c r="H3315" s="15">
        <v>160000</v>
      </c>
      <c r="I3315" s="15">
        <v>400</v>
      </c>
    </row>
    <row r="3316" spans="1:9" x14ac:dyDescent="0.25">
      <c r="A3316" s="377"/>
      <c r="B3316" s="465"/>
      <c r="C3316" s="150" t="s">
        <v>2430</v>
      </c>
      <c r="D3316" s="146" t="s">
        <v>105</v>
      </c>
      <c r="E3316" s="12" t="s">
        <v>14</v>
      </c>
      <c r="F3316" s="12" t="s">
        <v>15</v>
      </c>
      <c r="G3316" s="15">
        <v>1000</v>
      </c>
      <c r="H3316" s="15">
        <v>90000</v>
      </c>
      <c r="I3316" s="15">
        <v>90</v>
      </c>
    </row>
    <row r="3317" spans="1:9" ht="30" x14ac:dyDescent="0.25">
      <c r="A3317" s="377"/>
      <c r="B3317" s="465"/>
      <c r="C3317" s="150" t="s">
        <v>2431</v>
      </c>
      <c r="D3317" s="146" t="s">
        <v>1907</v>
      </c>
      <c r="E3317" s="12" t="s">
        <v>14</v>
      </c>
      <c r="F3317" s="12" t="s">
        <v>15</v>
      </c>
      <c r="G3317" s="15">
        <v>6000</v>
      </c>
      <c r="H3317" s="15">
        <v>36000</v>
      </c>
      <c r="I3317" s="15">
        <v>6</v>
      </c>
    </row>
    <row r="3318" spans="1:9" ht="30" x14ac:dyDescent="0.25">
      <c r="A3318" s="377"/>
      <c r="B3318" s="465"/>
      <c r="C3318" s="150" t="s">
        <v>2432</v>
      </c>
      <c r="D3318" s="146" t="s">
        <v>109</v>
      </c>
      <c r="E3318" s="12" t="s">
        <v>14</v>
      </c>
      <c r="F3318" s="12" t="s">
        <v>15</v>
      </c>
      <c r="G3318" s="15">
        <v>2000</v>
      </c>
      <c r="H3318" s="15">
        <v>20000</v>
      </c>
      <c r="I3318" s="15">
        <v>10</v>
      </c>
    </row>
    <row r="3319" spans="1:9" ht="30" x14ac:dyDescent="0.25">
      <c r="A3319" s="377"/>
      <c r="B3319" s="465"/>
      <c r="C3319" s="150" t="s">
        <v>2433</v>
      </c>
      <c r="D3319" s="146" t="s">
        <v>2434</v>
      </c>
      <c r="E3319" s="12" t="s">
        <v>14</v>
      </c>
      <c r="F3319" s="12" t="s">
        <v>402</v>
      </c>
      <c r="G3319" s="15">
        <v>270</v>
      </c>
      <c r="H3319" s="15">
        <v>40500</v>
      </c>
      <c r="I3319" s="15">
        <v>150</v>
      </c>
    </row>
    <row r="3320" spans="1:9" x14ac:dyDescent="0.25">
      <c r="A3320" s="377"/>
      <c r="B3320" s="465"/>
      <c r="C3320" s="150" t="s">
        <v>2435</v>
      </c>
      <c r="D3320" s="146" t="s">
        <v>445</v>
      </c>
      <c r="E3320" s="12" t="s">
        <v>14</v>
      </c>
      <c r="F3320" s="12" t="s">
        <v>15</v>
      </c>
      <c r="G3320" s="15">
        <v>2000</v>
      </c>
      <c r="H3320" s="15">
        <v>20000</v>
      </c>
      <c r="I3320" s="15">
        <v>10</v>
      </c>
    </row>
    <row r="3321" spans="1:9" x14ac:dyDescent="0.25">
      <c r="A3321" s="377"/>
      <c r="B3321" s="465"/>
      <c r="C3321" s="150" t="s">
        <v>2436</v>
      </c>
      <c r="D3321" s="146" t="s">
        <v>2437</v>
      </c>
      <c r="E3321" s="12" t="s">
        <v>14</v>
      </c>
      <c r="F3321" s="12" t="s">
        <v>15</v>
      </c>
      <c r="G3321" s="15">
        <v>3500</v>
      </c>
      <c r="H3321" s="15">
        <v>21000</v>
      </c>
      <c r="I3321" s="15">
        <v>6</v>
      </c>
    </row>
    <row r="3322" spans="1:9" x14ac:dyDescent="0.25">
      <c r="A3322" s="377"/>
      <c r="B3322" s="465"/>
      <c r="C3322" s="150" t="s">
        <v>2438</v>
      </c>
      <c r="D3322" s="146" t="s">
        <v>2439</v>
      </c>
      <c r="E3322" s="12" t="s">
        <v>14</v>
      </c>
      <c r="F3322" s="12" t="s">
        <v>15</v>
      </c>
      <c r="G3322" s="15">
        <v>500</v>
      </c>
      <c r="H3322" s="15">
        <v>5000</v>
      </c>
      <c r="I3322" s="15">
        <v>10</v>
      </c>
    </row>
    <row r="3323" spans="1:9" x14ac:dyDescent="0.25">
      <c r="A3323" s="377"/>
      <c r="B3323" s="465"/>
      <c r="C3323" s="150" t="s">
        <v>2440</v>
      </c>
      <c r="D3323" s="146" t="s">
        <v>2441</v>
      </c>
      <c r="E3323" s="12" t="s">
        <v>14</v>
      </c>
      <c r="F3323" s="12" t="s">
        <v>15</v>
      </c>
      <c r="G3323" s="15">
        <v>2000</v>
      </c>
      <c r="H3323" s="15">
        <v>2000</v>
      </c>
      <c r="I3323" s="15">
        <v>1</v>
      </c>
    </row>
    <row r="3324" spans="1:9" x14ac:dyDescent="0.25">
      <c r="A3324" s="377"/>
      <c r="B3324" s="465"/>
      <c r="C3324" s="150" t="s">
        <v>2442</v>
      </c>
      <c r="D3324" s="146" t="s">
        <v>2443</v>
      </c>
      <c r="E3324" s="12" t="s">
        <v>14</v>
      </c>
      <c r="F3324" s="12" t="s">
        <v>15</v>
      </c>
      <c r="G3324" s="15">
        <v>2500</v>
      </c>
      <c r="H3324" s="15">
        <v>2500</v>
      </c>
      <c r="I3324" s="15">
        <v>1</v>
      </c>
    </row>
    <row r="3325" spans="1:9" ht="30" x14ac:dyDescent="0.25">
      <c r="A3325" s="377"/>
      <c r="B3325" s="465"/>
      <c r="C3325" s="150" t="s">
        <v>2444</v>
      </c>
      <c r="D3325" s="146" t="s">
        <v>2445</v>
      </c>
      <c r="E3325" s="12" t="s">
        <v>14</v>
      </c>
      <c r="F3325" s="12" t="s">
        <v>15</v>
      </c>
      <c r="G3325" s="15">
        <v>7000</v>
      </c>
      <c r="H3325" s="15">
        <v>7000</v>
      </c>
      <c r="I3325" s="15">
        <v>1</v>
      </c>
    </row>
    <row r="3326" spans="1:9" x14ac:dyDescent="0.25">
      <c r="A3326" s="377"/>
      <c r="B3326" s="465"/>
      <c r="C3326" s="150" t="s">
        <v>2446</v>
      </c>
      <c r="D3326" s="146" t="s">
        <v>2447</v>
      </c>
      <c r="E3326" s="12" t="s">
        <v>14</v>
      </c>
      <c r="F3326" s="12" t="s">
        <v>15</v>
      </c>
      <c r="G3326" s="15">
        <v>4000</v>
      </c>
      <c r="H3326" s="15">
        <v>4000</v>
      </c>
      <c r="I3326" s="15">
        <v>1</v>
      </c>
    </row>
    <row r="3327" spans="1:9" x14ac:dyDescent="0.25">
      <c r="A3327" s="377"/>
      <c r="B3327" s="465"/>
      <c r="C3327" s="150" t="s">
        <v>2448</v>
      </c>
      <c r="D3327" s="146" t="s">
        <v>2449</v>
      </c>
      <c r="E3327" s="12" t="s">
        <v>14</v>
      </c>
      <c r="F3327" s="12" t="s">
        <v>15</v>
      </c>
      <c r="G3327" s="15">
        <v>3000</v>
      </c>
      <c r="H3327" s="15">
        <v>12000</v>
      </c>
      <c r="I3327" s="15">
        <v>4</v>
      </c>
    </row>
    <row r="3328" spans="1:9" x14ac:dyDescent="0.25">
      <c r="A3328" s="377"/>
      <c r="B3328" s="465"/>
      <c r="C3328" s="150" t="s">
        <v>2450</v>
      </c>
      <c r="D3328" s="146" t="s">
        <v>2451</v>
      </c>
      <c r="E3328" s="12" t="s">
        <v>14</v>
      </c>
      <c r="F3328" s="12" t="s">
        <v>15</v>
      </c>
      <c r="G3328" s="15">
        <v>2000</v>
      </c>
      <c r="H3328" s="15">
        <v>2000</v>
      </c>
      <c r="I3328" s="15">
        <v>1</v>
      </c>
    </row>
    <row r="3329" spans="1:9" x14ac:dyDescent="0.25">
      <c r="A3329" s="377"/>
      <c r="B3329" s="465"/>
      <c r="C3329" s="150" t="s">
        <v>2452</v>
      </c>
      <c r="D3329" s="146" t="s">
        <v>1922</v>
      </c>
      <c r="E3329" s="12" t="s">
        <v>14</v>
      </c>
      <c r="F3329" s="12" t="s">
        <v>15</v>
      </c>
      <c r="G3329" s="15">
        <v>2500</v>
      </c>
      <c r="H3329" s="15">
        <v>2500</v>
      </c>
      <c r="I3329" s="15">
        <v>1</v>
      </c>
    </row>
    <row r="3330" spans="1:9" x14ac:dyDescent="0.25">
      <c r="A3330" s="377"/>
      <c r="B3330" s="465"/>
      <c r="C3330" s="150" t="s">
        <v>2453</v>
      </c>
      <c r="D3330" s="146" t="s">
        <v>1239</v>
      </c>
      <c r="E3330" s="12" t="s">
        <v>14</v>
      </c>
      <c r="F3330" s="12" t="s">
        <v>15</v>
      </c>
      <c r="G3330" s="15">
        <v>4000</v>
      </c>
      <c r="H3330" s="15">
        <v>4000</v>
      </c>
      <c r="I3330" s="15">
        <v>1</v>
      </c>
    </row>
    <row r="3331" spans="1:9" x14ac:dyDescent="0.25">
      <c r="A3331" s="377"/>
      <c r="B3331" s="465"/>
      <c r="C3331" s="150" t="s">
        <v>2454</v>
      </c>
      <c r="D3331" s="146" t="s">
        <v>451</v>
      </c>
      <c r="E3331" s="12" t="s">
        <v>14</v>
      </c>
      <c r="F3331" s="12" t="s">
        <v>15</v>
      </c>
      <c r="G3331" s="15">
        <v>400</v>
      </c>
      <c r="H3331" s="15">
        <v>4000</v>
      </c>
      <c r="I3331" s="15">
        <v>10</v>
      </c>
    </row>
    <row r="3332" spans="1:9" ht="30" x14ac:dyDescent="0.25">
      <c r="A3332" s="377"/>
      <c r="B3332" s="465"/>
      <c r="C3332" s="150" t="s">
        <v>2455</v>
      </c>
      <c r="D3332" s="146" t="s">
        <v>2456</v>
      </c>
      <c r="E3332" s="12" t="s">
        <v>14</v>
      </c>
      <c r="F3332" s="12" t="s">
        <v>15</v>
      </c>
      <c r="G3332" s="15">
        <v>10000</v>
      </c>
      <c r="H3332" s="15">
        <v>10000</v>
      </c>
      <c r="I3332" s="15">
        <v>1</v>
      </c>
    </row>
    <row r="3333" spans="1:9" x14ac:dyDescent="0.25">
      <c r="A3333" s="377"/>
      <c r="B3333" s="465"/>
      <c r="C3333" s="150" t="s">
        <v>2457</v>
      </c>
      <c r="D3333" s="146" t="s">
        <v>2458</v>
      </c>
      <c r="E3333" s="12" t="s">
        <v>14</v>
      </c>
      <c r="F3333" s="12" t="s">
        <v>15</v>
      </c>
      <c r="G3333" s="15">
        <v>1500</v>
      </c>
      <c r="H3333" s="15">
        <v>22500</v>
      </c>
      <c r="I3333" s="15">
        <v>15</v>
      </c>
    </row>
    <row r="3334" spans="1:9" x14ac:dyDescent="0.25">
      <c r="A3334" s="377"/>
      <c r="B3334" s="465"/>
      <c r="C3334" s="150" t="s">
        <v>2459</v>
      </c>
      <c r="D3334" s="146" t="s">
        <v>2460</v>
      </c>
      <c r="E3334" s="12" t="s">
        <v>14</v>
      </c>
      <c r="F3334" s="12" t="s">
        <v>15</v>
      </c>
      <c r="G3334" s="15">
        <v>3300</v>
      </c>
      <c r="H3334" s="15">
        <v>3300</v>
      </c>
      <c r="I3334" s="15">
        <v>1</v>
      </c>
    </row>
    <row r="3335" spans="1:9" x14ac:dyDescent="0.25">
      <c r="A3335" s="377"/>
      <c r="B3335" s="363">
        <v>4269</v>
      </c>
      <c r="C3335" s="150" t="s">
        <v>5905</v>
      </c>
      <c r="D3335" s="151" t="s">
        <v>5906</v>
      </c>
      <c r="E3335" s="294" t="s">
        <v>14</v>
      </c>
      <c r="F3335" s="294" t="s">
        <v>15</v>
      </c>
      <c r="G3335" s="304">
        <v>10000</v>
      </c>
      <c r="H3335" s="304">
        <f>G3335*I3335</f>
        <v>3000000</v>
      </c>
      <c r="I3335" s="15">
        <v>300</v>
      </c>
    </row>
    <row r="3336" spans="1:9" x14ac:dyDescent="0.25">
      <c r="A3336" s="377"/>
      <c r="B3336" s="365"/>
      <c r="C3336" s="150" t="s">
        <v>5907</v>
      </c>
      <c r="D3336" s="151" t="s">
        <v>5908</v>
      </c>
      <c r="E3336" s="294" t="s">
        <v>14</v>
      </c>
      <c r="F3336" s="294" t="s">
        <v>15</v>
      </c>
      <c r="G3336" s="304">
        <v>7000</v>
      </c>
      <c r="H3336" s="304">
        <f>G3336*I3336</f>
        <v>700000</v>
      </c>
      <c r="I3336" s="15">
        <v>100</v>
      </c>
    </row>
    <row r="3337" spans="1:9" x14ac:dyDescent="0.25">
      <c r="A3337" s="377"/>
      <c r="B3337" s="465">
        <v>5122</v>
      </c>
      <c r="C3337" s="150" t="s">
        <v>2461</v>
      </c>
      <c r="D3337" s="146" t="s">
        <v>2462</v>
      </c>
      <c r="E3337" s="12" t="s">
        <v>14</v>
      </c>
      <c r="F3337" s="12" t="s">
        <v>15</v>
      </c>
      <c r="G3337" s="15">
        <v>365000</v>
      </c>
      <c r="H3337" s="15">
        <v>365000</v>
      </c>
      <c r="I3337" s="15">
        <v>1</v>
      </c>
    </row>
    <row r="3338" spans="1:9" x14ac:dyDescent="0.25">
      <c r="A3338" s="377"/>
      <c r="B3338" s="465"/>
      <c r="C3338" s="150" t="s">
        <v>2463</v>
      </c>
      <c r="D3338" s="146" t="s">
        <v>115</v>
      </c>
      <c r="E3338" s="12" t="s">
        <v>14</v>
      </c>
      <c r="F3338" s="12" t="s">
        <v>15</v>
      </c>
      <c r="G3338" s="15">
        <v>270000</v>
      </c>
      <c r="H3338" s="15">
        <v>1620000</v>
      </c>
      <c r="I3338" s="15">
        <v>6</v>
      </c>
    </row>
    <row r="3339" spans="1:9" x14ac:dyDescent="0.25">
      <c r="A3339" s="377"/>
      <c r="B3339" s="465"/>
      <c r="C3339" s="150" t="s">
        <v>2464</v>
      </c>
      <c r="D3339" s="146" t="s">
        <v>731</v>
      </c>
      <c r="E3339" s="12" t="s">
        <v>14</v>
      </c>
      <c r="F3339" s="12" t="s">
        <v>15</v>
      </c>
      <c r="G3339" s="15">
        <v>140000</v>
      </c>
      <c r="H3339" s="15">
        <v>700000</v>
      </c>
      <c r="I3339" s="15">
        <v>5</v>
      </c>
    </row>
    <row r="3340" spans="1:9" x14ac:dyDescent="0.25">
      <c r="A3340" s="377"/>
      <c r="B3340" s="465"/>
      <c r="C3340" s="150" t="s">
        <v>2465</v>
      </c>
      <c r="D3340" s="146" t="s">
        <v>2466</v>
      </c>
      <c r="E3340" s="12" t="s">
        <v>14</v>
      </c>
      <c r="F3340" s="12" t="s">
        <v>15</v>
      </c>
      <c r="G3340" s="15">
        <v>4000</v>
      </c>
      <c r="H3340" s="15">
        <v>40000</v>
      </c>
      <c r="I3340" s="15">
        <v>10</v>
      </c>
    </row>
    <row r="3341" spans="1:9" x14ac:dyDescent="0.25">
      <c r="A3341" s="377"/>
      <c r="B3341" s="465"/>
      <c r="C3341" s="150" t="s">
        <v>2467</v>
      </c>
      <c r="D3341" s="146" t="s">
        <v>1937</v>
      </c>
      <c r="E3341" s="12" t="s">
        <v>14</v>
      </c>
      <c r="F3341" s="12" t="s">
        <v>15</v>
      </c>
      <c r="G3341" s="15">
        <v>8000</v>
      </c>
      <c r="H3341" s="15">
        <v>80000</v>
      </c>
      <c r="I3341" s="15">
        <v>10</v>
      </c>
    </row>
    <row r="3342" spans="1:9" x14ac:dyDescent="0.25">
      <c r="A3342" s="377"/>
      <c r="B3342" s="465"/>
      <c r="C3342" s="150" t="s">
        <v>2468</v>
      </c>
      <c r="D3342" s="146" t="s">
        <v>2469</v>
      </c>
      <c r="E3342" s="12" t="s">
        <v>14</v>
      </c>
      <c r="F3342" s="12" t="s">
        <v>15</v>
      </c>
      <c r="G3342" s="15">
        <v>25000</v>
      </c>
      <c r="H3342" s="15">
        <v>400000</v>
      </c>
      <c r="I3342" s="15">
        <v>16</v>
      </c>
    </row>
    <row r="3343" spans="1:9" ht="30" x14ac:dyDescent="0.25">
      <c r="A3343" s="377"/>
      <c r="B3343" s="465"/>
      <c r="C3343" s="150" t="s">
        <v>2470</v>
      </c>
      <c r="D3343" s="146" t="s">
        <v>465</v>
      </c>
      <c r="E3343" s="12" t="s">
        <v>14</v>
      </c>
      <c r="F3343" s="12" t="s">
        <v>15</v>
      </c>
      <c r="G3343" s="15">
        <v>15000</v>
      </c>
      <c r="H3343" s="15">
        <v>315000</v>
      </c>
      <c r="I3343" s="15">
        <v>21</v>
      </c>
    </row>
    <row r="3344" spans="1:9" x14ac:dyDescent="0.25">
      <c r="A3344" s="377"/>
      <c r="B3344" s="465"/>
      <c r="C3344" s="150" t="s">
        <v>2471</v>
      </c>
      <c r="D3344" s="146" t="s">
        <v>740</v>
      </c>
      <c r="E3344" s="12" t="s">
        <v>14</v>
      </c>
      <c r="F3344" s="12" t="s">
        <v>15</v>
      </c>
      <c r="G3344" s="15">
        <v>70000</v>
      </c>
      <c r="H3344" s="15">
        <v>700000</v>
      </c>
      <c r="I3344" s="15">
        <v>10</v>
      </c>
    </row>
    <row r="3345" spans="1:9" x14ac:dyDescent="0.25">
      <c r="A3345" s="377"/>
      <c r="B3345" s="465"/>
      <c r="C3345" s="150" t="s">
        <v>2472</v>
      </c>
      <c r="D3345" s="146" t="s">
        <v>1946</v>
      </c>
      <c r="E3345" s="12" t="s">
        <v>14</v>
      </c>
      <c r="F3345" s="12" t="s">
        <v>15</v>
      </c>
      <c r="G3345" s="15">
        <v>76000</v>
      </c>
      <c r="H3345" s="15">
        <v>380000</v>
      </c>
      <c r="I3345" s="15">
        <v>5</v>
      </c>
    </row>
    <row r="3346" spans="1:9" x14ac:dyDescent="0.25">
      <c r="A3346" s="377"/>
      <c r="B3346" s="465"/>
      <c r="C3346" s="150" t="s">
        <v>2473</v>
      </c>
      <c r="D3346" s="146" t="s">
        <v>2474</v>
      </c>
      <c r="E3346" s="12" t="s">
        <v>14</v>
      </c>
      <c r="F3346" s="12" t="s">
        <v>15</v>
      </c>
      <c r="G3346" s="15">
        <v>100000</v>
      </c>
      <c r="H3346" s="15">
        <v>300000</v>
      </c>
      <c r="I3346" s="15">
        <v>3</v>
      </c>
    </row>
    <row r="3347" spans="1:9" x14ac:dyDescent="0.25">
      <c r="A3347" s="377"/>
      <c r="B3347" s="465"/>
      <c r="C3347" s="150" t="s">
        <v>2475</v>
      </c>
      <c r="D3347" s="146" t="s">
        <v>2476</v>
      </c>
      <c r="E3347" s="12" t="s">
        <v>14</v>
      </c>
      <c r="F3347" s="12" t="s">
        <v>15</v>
      </c>
      <c r="G3347" s="15">
        <v>40000</v>
      </c>
      <c r="H3347" s="15">
        <v>400000</v>
      </c>
      <c r="I3347" s="15">
        <v>10</v>
      </c>
    </row>
    <row r="3348" spans="1:9" x14ac:dyDescent="0.25">
      <c r="A3348" s="377"/>
      <c r="B3348" s="465"/>
      <c r="C3348" s="150" t="s">
        <v>2477</v>
      </c>
      <c r="D3348" s="146" t="s">
        <v>1949</v>
      </c>
      <c r="E3348" s="12" t="s">
        <v>14</v>
      </c>
      <c r="F3348" s="12" t="s">
        <v>15</v>
      </c>
      <c r="G3348" s="15">
        <v>80000</v>
      </c>
      <c r="H3348" s="15">
        <v>400000</v>
      </c>
      <c r="I3348" s="15">
        <v>5</v>
      </c>
    </row>
    <row r="3349" spans="1:9" ht="30" x14ac:dyDescent="0.25">
      <c r="A3349" s="377"/>
      <c r="B3349" s="465"/>
      <c r="C3349" s="150" t="s">
        <v>2478</v>
      </c>
      <c r="D3349" s="146" t="s">
        <v>2479</v>
      </c>
      <c r="E3349" s="12" t="s">
        <v>14</v>
      </c>
      <c r="F3349" s="12" t="s">
        <v>15</v>
      </c>
      <c r="G3349" s="15">
        <v>30000</v>
      </c>
      <c r="H3349" s="15">
        <v>300000</v>
      </c>
      <c r="I3349" s="15">
        <v>10</v>
      </c>
    </row>
    <row r="3350" spans="1:9" x14ac:dyDescent="0.25">
      <c r="A3350" s="377"/>
      <c r="B3350" s="465"/>
      <c r="C3350" s="150" t="s">
        <v>2480</v>
      </c>
      <c r="D3350" s="146" t="s">
        <v>472</v>
      </c>
      <c r="E3350" s="12" t="s">
        <v>14</v>
      </c>
      <c r="F3350" s="12" t="s">
        <v>15</v>
      </c>
      <c r="G3350" s="15">
        <v>350000</v>
      </c>
      <c r="H3350" s="15">
        <v>700000</v>
      </c>
      <c r="I3350" s="15">
        <v>2</v>
      </c>
    </row>
    <row r="3351" spans="1:9" x14ac:dyDescent="0.25">
      <c r="A3351" s="377"/>
      <c r="B3351" s="467" t="s">
        <v>118</v>
      </c>
      <c r="C3351" s="467"/>
      <c r="D3351" s="467"/>
      <c r="E3351" s="467"/>
      <c r="F3351" s="467"/>
      <c r="G3351" s="467"/>
      <c r="H3351" s="75">
        <v>50812500</v>
      </c>
      <c r="I3351" s="75"/>
    </row>
    <row r="3352" spans="1:9" s="8" customFormat="1" x14ac:dyDescent="0.25">
      <c r="A3352" s="377"/>
      <c r="B3352" s="466">
        <v>4212</v>
      </c>
      <c r="C3352" s="143">
        <v>65211100</v>
      </c>
      <c r="D3352" s="144" t="s">
        <v>119</v>
      </c>
      <c r="E3352" s="16" t="s">
        <v>120</v>
      </c>
      <c r="F3352" s="16" t="s">
        <v>474</v>
      </c>
      <c r="G3352" s="17">
        <v>139</v>
      </c>
      <c r="H3352" s="17">
        <v>8340000</v>
      </c>
      <c r="I3352" s="17">
        <v>60000</v>
      </c>
    </row>
    <row r="3353" spans="1:9" s="8" customFormat="1" x14ac:dyDescent="0.25">
      <c r="A3353" s="377"/>
      <c r="B3353" s="466"/>
      <c r="C3353" s="143">
        <v>65311100</v>
      </c>
      <c r="D3353" s="144" t="s">
        <v>122</v>
      </c>
      <c r="E3353" s="16" t="s">
        <v>120</v>
      </c>
      <c r="F3353" s="16" t="s">
        <v>475</v>
      </c>
      <c r="G3353" s="17">
        <v>44.98</v>
      </c>
      <c r="H3353" s="17">
        <v>20241000</v>
      </c>
      <c r="I3353" s="17">
        <v>450000</v>
      </c>
    </row>
    <row r="3354" spans="1:9" s="8" customFormat="1" x14ac:dyDescent="0.25">
      <c r="A3354" s="377"/>
      <c r="B3354" s="465">
        <v>4213</v>
      </c>
      <c r="C3354" s="143">
        <v>65111100</v>
      </c>
      <c r="D3354" s="144" t="s">
        <v>123</v>
      </c>
      <c r="E3354" s="16" t="s">
        <v>120</v>
      </c>
      <c r="F3354" s="16" t="s">
        <v>474</v>
      </c>
      <c r="G3354" s="17">
        <v>180</v>
      </c>
      <c r="H3354" s="17">
        <v>1476000</v>
      </c>
      <c r="I3354" s="17">
        <v>8200</v>
      </c>
    </row>
    <row r="3355" spans="1:9" ht="30" x14ac:dyDescent="0.25">
      <c r="A3355" s="377"/>
      <c r="B3355" s="465"/>
      <c r="C3355" s="150" t="s">
        <v>2481</v>
      </c>
      <c r="D3355" s="146" t="s">
        <v>2482</v>
      </c>
      <c r="E3355" s="12" t="s">
        <v>126</v>
      </c>
      <c r="F3355" s="12" t="s">
        <v>121</v>
      </c>
      <c r="G3355" s="15">
        <v>105000</v>
      </c>
      <c r="H3355" s="15">
        <v>105000</v>
      </c>
      <c r="I3355" s="15">
        <v>1</v>
      </c>
    </row>
    <row r="3356" spans="1:9" ht="30" x14ac:dyDescent="0.25">
      <c r="A3356" s="377"/>
      <c r="B3356" s="465">
        <v>4214</v>
      </c>
      <c r="C3356" s="145" t="s">
        <v>2483</v>
      </c>
      <c r="D3356" s="146" t="s">
        <v>128</v>
      </c>
      <c r="E3356" s="12" t="s">
        <v>120</v>
      </c>
      <c r="F3356" s="12" t="s">
        <v>121</v>
      </c>
      <c r="G3356" s="15">
        <v>4480000</v>
      </c>
      <c r="H3356" s="15">
        <v>4480000</v>
      </c>
      <c r="I3356" s="15">
        <v>1</v>
      </c>
    </row>
    <row r="3357" spans="1:9" ht="30" x14ac:dyDescent="0.25">
      <c r="A3357" s="377"/>
      <c r="B3357" s="465"/>
      <c r="C3357" s="145" t="s">
        <v>2484</v>
      </c>
      <c r="D3357" s="146" t="s">
        <v>130</v>
      </c>
      <c r="E3357" s="12" t="s">
        <v>14</v>
      </c>
      <c r="F3357" s="12" t="s">
        <v>121</v>
      </c>
      <c r="G3357" s="15">
        <v>3581300</v>
      </c>
      <c r="H3357" s="15">
        <v>3581300</v>
      </c>
      <c r="I3357" s="15">
        <v>1</v>
      </c>
    </row>
    <row r="3358" spans="1:9" s="8" customFormat="1" ht="30" x14ac:dyDescent="0.25">
      <c r="A3358" s="377"/>
      <c r="B3358" s="465"/>
      <c r="C3358" s="143">
        <v>64211130</v>
      </c>
      <c r="D3358" s="144" t="s">
        <v>131</v>
      </c>
      <c r="E3358" s="16" t="s">
        <v>120</v>
      </c>
      <c r="F3358" s="16" t="s">
        <v>121</v>
      </c>
      <c r="G3358" s="17">
        <v>825600</v>
      </c>
      <c r="H3358" s="17">
        <v>825600</v>
      </c>
      <c r="I3358" s="17">
        <v>1</v>
      </c>
    </row>
    <row r="3359" spans="1:9" ht="30" x14ac:dyDescent="0.25">
      <c r="A3359" s="377"/>
      <c r="B3359" s="465"/>
      <c r="C3359" s="150" t="s">
        <v>2485</v>
      </c>
      <c r="D3359" s="146" t="s">
        <v>133</v>
      </c>
      <c r="E3359" s="12" t="s">
        <v>14</v>
      </c>
      <c r="F3359" s="12" t="s">
        <v>121</v>
      </c>
      <c r="G3359" s="15">
        <v>220000</v>
      </c>
      <c r="H3359" s="15">
        <v>220000</v>
      </c>
      <c r="I3359" s="15">
        <v>1</v>
      </c>
    </row>
    <row r="3360" spans="1:9" s="8" customFormat="1" ht="45" x14ac:dyDescent="0.25">
      <c r="A3360" s="377"/>
      <c r="B3360" s="466">
        <v>4215</v>
      </c>
      <c r="C3360" s="143">
        <v>66511170</v>
      </c>
      <c r="D3360" s="144" t="s">
        <v>2486</v>
      </c>
      <c r="E3360" s="16" t="s">
        <v>120</v>
      </c>
      <c r="F3360" s="16" t="s">
        <v>15</v>
      </c>
      <c r="G3360" s="17">
        <v>600000</v>
      </c>
      <c r="H3360" s="17">
        <v>600000</v>
      </c>
      <c r="I3360" s="17">
        <v>1</v>
      </c>
    </row>
    <row r="3361" spans="1:9" s="8" customFormat="1" x14ac:dyDescent="0.25">
      <c r="A3361" s="377"/>
      <c r="B3361" s="466">
        <v>4222</v>
      </c>
      <c r="C3361" s="143">
        <v>79991200</v>
      </c>
      <c r="D3361" s="144" t="s">
        <v>483</v>
      </c>
      <c r="E3361" s="16" t="s">
        <v>120</v>
      </c>
      <c r="F3361" s="16" t="s">
        <v>121</v>
      </c>
      <c r="G3361" s="17">
        <v>1000000</v>
      </c>
      <c r="H3361" s="17">
        <v>1000000</v>
      </c>
      <c r="I3361" s="17">
        <v>1</v>
      </c>
    </row>
    <row r="3362" spans="1:9" s="8" customFormat="1" x14ac:dyDescent="0.25">
      <c r="A3362" s="377"/>
      <c r="B3362" s="466">
        <v>4231</v>
      </c>
      <c r="C3362" s="143">
        <v>79971120</v>
      </c>
      <c r="D3362" s="144" t="s">
        <v>485</v>
      </c>
      <c r="E3362" s="16" t="s">
        <v>126</v>
      </c>
      <c r="F3362" s="16" t="s">
        <v>121</v>
      </c>
      <c r="G3362" s="17">
        <v>90000</v>
      </c>
      <c r="H3362" s="17">
        <v>90000</v>
      </c>
      <c r="I3362" s="17">
        <v>1</v>
      </c>
    </row>
    <row r="3363" spans="1:9" s="8" customFormat="1" ht="45" x14ac:dyDescent="0.25">
      <c r="A3363" s="377"/>
      <c r="B3363" s="466">
        <v>4232</v>
      </c>
      <c r="C3363" s="143">
        <v>72261160</v>
      </c>
      <c r="D3363" s="144" t="s">
        <v>2487</v>
      </c>
      <c r="E3363" s="16" t="s">
        <v>120</v>
      </c>
      <c r="F3363" s="16" t="s">
        <v>121</v>
      </c>
      <c r="G3363" s="17">
        <v>234000</v>
      </c>
      <c r="H3363" s="17">
        <v>234000</v>
      </c>
      <c r="I3363" s="17">
        <v>1</v>
      </c>
    </row>
    <row r="3364" spans="1:9" s="8" customFormat="1" ht="30" x14ac:dyDescent="0.25">
      <c r="A3364" s="377"/>
      <c r="B3364" s="465">
        <v>4241</v>
      </c>
      <c r="C3364" s="143">
        <v>50531140</v>
      </c>
      <c r="D3364" s="144" t="s">
        <v>2488</v>
      </c>
      <c r="E3364" s="16" t="s">
        <v>126</v>
      </c>
      <c r="F3364" s="16" t="s">
        <v>121</v>
      </c>
      <c r="G3364" s="17">
        <v>96000</v>
      </c>
      <c r="H3364" s="17">
        <v>96000</v>
      </c>
      <c r="I3364" s="17">
        <v>1</v>
      </c>
    </row>
    <row r="3365" spans="1:9" ht="45" x14ac:dyDescent="0.25">
      <c r="A3365" s="377"/>
      <c r="B3365" s="465"/>
      <c r="C3365" s="150" t="s">
        <v>2489</v>
      </c>
      <c r="D3365" s="146" t="s">
        <v>2490</v>
      </c>
      <c r="E3365" s="12" t="s">
        <v>126</v>
      </c>
      <c r="F3365" s="12" t="s">
        <v>121</v>
      </c>
      <c r="G3365" s="15">
        <v>1750000</v>
      </c>
      <c r="H3365" s="15">
        <v>1750000</v>
      </c>
      <c r="I3365" s="15">
        <v>1</v>
      </c>
    </row>
    <row r="3366" spans="1:9" ht="60" x14ac:dyDescent="0.25">
      <c r="A3366" s="377"/>
      <c r="B3366" s="465"/>
      <c r="C3366" s="150" t="s">
        <v>2491</v>
      </c>
      <c r="D3366" s="146" t="s">
        <v>2492</v>
      </c>
      <c r="E3366" s="12" t="s">
        <v>120</v>
      </c>
      <c r="F3366" s="12" t="s">
        <v>121</v>
      </c>
      <c r="G3366" s="15">
        <v>89000</v>
      </c>
      <c r="H3366" s="15">
        <v>89000</v>
      </c>
      <c r="I3366" s="15">
        <v>1</v>
      </c>
    </row>
    <row r="3367" spans="1:9" s="8" customFormat="1" ht="60" x14ac:dyDescent="0.25">
      <c r="A3367" s="377"/>
      <c r="B3367" s="465"/>
      <c r="C3367" s="143">
        <v>76131100</v>
      </c>
      <c r="D3367" s="144" t="s">
        <v>2493</v>
      </c>
      <c r="E3367" s="16" t="s">
        <v>120</v>
      </c>
      <c r="F3367" s="16" t="s">
        <v>121</v>
      </c>
      <c r="G3367" s="17">
        <v>17600</v>
      </c>
      <c r="H3367" s="17">
        <v>17600</v>
      </c>
      <c r="I3367" s="17">
        <v>1</v>
      </c>
    </row>
    <row r="3368" spans="1:9" s="8" customFormat="1" ht="30" x14ac:dyDescent="0.25">
      <c r="A3368" s="377"/>
      <c r="B3368" s="465"/>
      <c r="C3368" s="143">
        <v>79411220</v>
      </c>
      <c r="D3368" s="144" t="s">
        <v>2494</v>
      </c>
      <c r="E3368" s="16" t="s">
        <v>126</v>
      </c>
      <c r="F3368" s="16" t="s">
        <v>121</v>
      </c>
      <c r="G3368" s="17">
        <v>1500000</v>
      </c>
      <c r="H3368" s="17">
        <v>1500000</v>
      </c>
      <c r="I3368" s="17">
        <v>1</v>
      </c>
    </row>
    <row r="3369" spans="1:9" s="8" customFormat="1" ht="75" x14ac:dyDescent="0.25">
      <c r="A3369" s="377"/>
      <c r="B3369" s="465"/>
      <c r="C3369" s="143">
        <v>79711110</v>
      </c>
      <c r="D3369" s="144" t="s">
        <v>2495</v>
      </c>
      <c r="E3369" s="16" t="s">
        <v>120</v>
      </c>
      <c r="F3369" s="16" t="s">
        <v>121</v>
      </c>
      <c r="G3369" s="17">
        <v>67000</v>
      </c>
      <c r="H3369" s="17">
        <v>67000</v>
      </c>
      <c r="I3369" s="17">
        <v>1</v>
      </c>
    </row>
    <row r="3370" spans="1:9" ht="45" x14ac:dyDescent="0.25">
      <c r="A3370" s="377"/>
      <c r="B3370" s="465">
        <v>4252</v>
      </c>
      <c r="C3370" s="150" t="s">
        <v>2496</v>
      </c>
      <c r="D3370" s="146" t="s">
        <v>2497</v>
      </c>
      <c r="E3370" s="12" t="s">
        <v>126</v>
      </c>
      <c r="F3370" s="12" t="s">
        <v>121</v>
      </c>
      <c r="G3370" s="15">
        <v>900000</v>
      </c>
      <c r="H3370" s="15">
        <v>900000</v>
      </c>
      <c r="I3370" s="15">
        <v>1</v>
      </c>
    </row>
    <row r="3371" spans="1:9" ht="45" x14ac:dyDescent="0.25">
      <c r="A3371" s="377"/>
      <c r="B3371" s="465"/>
      <c r="C3371" s="150" t="s">
        <v>2498</v>
      </c>
      <c r="D3371" s="146" t="s">
        <v>2499</v>
      </c>
      <c r="E3371" s="12" t="s">
        <v>126</v>
      </c>
      <c r="F3371" s="12" t="s">
        <v>121</v>
      </c>
      <c r="G3371" s="15">
        <v>900000</v>
      </c>
      <c r="H3371" s="15">
        <v>900000</v>
      </c>
      <c r="I3371" s="15">
        <v>1</v>
      </c>
    </row>
    <row r="3372" spans="1:9" ht="45" x14ac:dyDescent="0.25">
      <c r="A3372" s="377"/>
      <c r="B3372" s="465"/>
      <c r="C3372" s="150" t="s">
        <v>2500</v>
      </c>
      <c r="D3372" s="146" t="s">
        <v>2501</v>
      </c>
      <c r="E3372" s="12" t="s">
        <v>126</v>
      </c>
      <c r="F3372" s="12" t="s">
        <v>121</v>
      </c>
      <c r="G3372" s="15">
        <v>500000</v>
      </c>
      <c r="H3372" s="15">
        <v>500000</v>
      </c>
      <c r="I3372" s="15">
        <v>1</v>
      </c>
    </row>
    <row r="3373" spans="1:9" ht="45" x14ac:dyDescent="0.25">
      <c r="A3373" s="377"/>
      <c r="B3373" s="465"/>
      <c r="C3373" s="150" t="s">
        <v>2502</v>
      </c>
      <c r="D3373" s="146" t="s">
        <v>509</v>
      </c>
      <c r="E3373" s="12" t="s">
        <v>149</v>
      </c>
      <c r="F3373" s="12" t="s">
        <v>121</v>
      </c>
      <c r="G3373" s="15">
        <v>600000</v>
      </c>
      <c r="H3373" s="15">
        <v>600000</v>
      </c>
      <c r="I3373" s="15">
        <v>1</v>
      </c>
    </row>
    <row r="3374" spans="1:9" ht="30" x14ac:dyDescent="0.25">
      <c r="A3374" s="377"/>
      <c r="B3374" s="465"/>
      <c r="C3374" s="150" t="s">
        <v>2503</v>
      </c>
      <c r="D3374" s="146" t="s">
        <v>794</v>
      </c>
      <c r="E3374" s="12" t="s">
        <v>149</v>
      </c>
      <c r="F3374" s="12" t="s">
        <v>121</v>
      </c>
      <c r="G3374" s="15">
        <v>1900000</v>
      </c>
      <c r="H3374" s="15">
        <v>1900000</v>
      </c>
      <c r="I3374" s="15">
        <v>1</v>
      </c>
    </row>
    <row r="3375" spans="1:9" s="8" customFormat="1" ht="30" x14ac:dyDescent="0.25">
      <c r="A3375" s="377"/>
      <c r="B3375" s="465"/>
      <c r="C3375" s="143">
        <v>50531110</v>
      </c>
      <c r="D3375" s="144" t="s">
        <v>2504</v>
      </c>
      <c r="E3375" s="16" t="s">
        <v>126</v>
      </c>
      <c r="F3375" s="16" t="s">
        <v>121</v>
      </c>
      <c r="G3375" s="17">
        <v>300000</v>
      </c>
      <c r="H3375" s="17">
        <v>300000</v>
      </c>
      <c r="I3375" s="17">
        <v>1</v>
      </c>
    </row>
    <row r="3376" spans="1:9" ht="45" x14ac:dyDescent="0.25">
      <c r="A3376" s="377"/>
      <c r="B3376" s="465"/>
      <c r="C3376" s="150" t="s">
        <v>2505</v>
      </c>
      <c r="D3376" s="146" t="s">
        <v>2506</v>
      </c>
      <c r="E3376" s="12" t="s">
        <v>149</v>
      </c>
      <c r="F3376" s="12" t="s">
        <v>121</v>
      </c>
      <c r="G3376" s="15">
        <v>500000</v>
      </c>
      <c r="H3376" s="15">
        <v>500000</v>
      </c>
      <c r="I3376" s="15">
        <v>1</v>
      </c>
    </row>
    <row r="3377" spans="1:9" s="8" customFormat="1" ht="60" x14ac:dyDescent="0.25">
      <c r="A3377" s="377"/>
      <c r="B3377" s="465"/>
      <c r="C3377" s="143">
        <v>98391200</v>
      </c>
      <c r="D3377" s="144" t="s">
        <v>2507</v>
      </c>
      <c r="E3377" s="16" t="s">
        <v>126</v>
      </c>
      <c r="F3377" s="16" t="s">
        <v>121</v>
      </c>
      <c r="G3377" s="17">
        <v>500000</v>
      </c>
      <c r="H3377" s="17">
        <v>500000</v>
      </c>
      <c r="I3377" s="17">
        <v>1</v>
      </c>
    </row>
    <row r="3378" spans="1:9" x14ac:dyDescent="0.25">
      <c r="A3378" s="377"/>
      <c r="B3378" s="383" t="s">
        <v>513</v>
      </c>
      <c r="C3378" s="383"/>
      <c r="D3378" s="383"/>
      <c r="E3378" s="383"/>
      <c r="F3378" s="383"/>
      <c r="G3378" s="383"/>
      <c r="H3378" s="2">
        <v>32999785</v>
      </c>
      <c r="I3378" s="2"/>
    </row>
    <row r="3379" spans="1:9" x14ac:dyDescent="0.25">
      <c r="A3379" s="377"/>
      <c r="B3379" s="467" t="s">
        <v>154</v>
      </c>
      <c r="C3379" s="467"/>
      <c r="D3379" s="467"/>
      <c r="E3379" s="467"/>
      <c r="F3379" s="467"/>
      <c r="G3379" s="467"/>
      <c r="H3379" s="75">
        <v>32411554</v>
      </c>
      <c r="I3379" s="75"/>
    </row>
    <row r="3380" spans="1:9" ht="60" x14ac:dyDescent="0.25">
      <c r="A3380" s="377"/>
      <c r="B3380" s="465">
        <v>4251</v>
      </c>
      <c r="C3380" s="150" t="s">
        <v>2508</v>
      </c>
      <c r="D3380" s="146" t="s">
        <v>2509</v>
      </c>
      <c r="E3380" s="12" t="s">
        <v>149</v>
      </c>
      <c r="F3380" s="12" t="s">
        <v>121</v>
      </c>
      <c r="G3380" s="15">
        <v>29411554</v>
      </c>
      <c r="H3380" s="15">
        <v>29411554</v>
      </c>
      <c r="I3380" s="15">
        <v>1</v>
      </c>
    </row>
    <row r="3381" spans="1:9" s="8" customFormat="1" ht="45" x14ac:dyDescent="0.25">
      <c r="A3381" s="377"/>
      <c r="B3381" s="465"/>
      <c r="C3381" s="143">
        <v>45461100</v>
      </c>
      <c r="D3381" s="144" t="s">
        <v>2510</v>
      </c>
      <c r="E3381" s="16" t="s">
        <v>149</v>
      </c>
      <c r="F3381" s="16" t="s">
        <v>121</v>
      </c>
      <c r="G3381" s="17">
        <v>3000000</v>
      </c>
      <c r="H3381" s="17">
        <v>3000000</v>
      </c>
      <c r="I3381" s="17">
        <v>1</v>
      </c>
    </row>
    <row r="3382" spans="1:9" x14ac:dyDescent="0.25">
      <c r="A3382" s="377"/>
      <c r="B3382" s="467" t="s">
        <v>118</v>
      </c>
      <c r="C3382" s="467"/>
      <c r="D3382" s="467"/>
      <c r="E3382" s="467"/>
      <c r="F3382" s="467"/>
      <c r="G3382" s="467"/>
      <c r="H3382" s="75">
        <v>588231</v>
      </c>
      <c r="I3382" s="75"/>
    </row>
    <row r="3383" spans="1:9" s="8" customFormat="1" ht="30" x14ac:dyDescent="0.25">
      <c r="A3383" s="377"/>
      <c r="B3383" s="466">
        <v>4251</v>
      </c>
      <c r="C3383" s="143">
        <v>71351540</v>
      </c>
      <c r="D3383" s="144" t="s">
        <v>168</v>
      </c>
      <c r="E3383" s="16" t="s">
        <v>149</v>
      </c>
      <c r="F3383" s="16" t="s">
        <v>121</v>
      </c>
      <c r="G3383" s="17">
        <v>588231</v>
      </c>
      <c r="H3383" s="17">
        <v>588231</v>
      </c>
      <c r="I3383" s="17">
        <v>1</v>
      </c>
    </row>
    <row r="3384" spans="1:9" x14ac:dyDescent="0.25">
      <c r="A3384" s="377"/>
      <c r="B3384" s="383" t="s">
        <v>153</v>
      </c>
      <c r="C3384" s="383"/>
      <c r="D3384" s="383"/>
      <c r="E3384" s="383"/>
      <c r="F3384" s="383"/>
      <c r="G3384" s="383"/>
      <c r="H3384" s="2">
        <v>10000000</v>
      </c>
      <c r="I3384" s="2"/>
    </row>
    <row r="3385" spans="1:9" x14ac:dyDescent="0.25">
      <c r="A3385" s="377"/>
      <c r="B3385" s="467" t="s">
        <v>154</v>
      </c>
      <c r="C3385" s="467"/>
      <c r="D3385" s="467"/>
      <c r="E3385" s="467"/>
      <c r="F3385" s="467"/>
      <c r="G3385" s="467"/>
      <c r="H3385" s="75">
        <v>8750000</v>
      </c>
      <c r="I3385" s="75"/>
    </row>
    <row r="3386" spans="1:9" s="8" customFormat="1" ht="30" x14ac:dyDescent="0.25">
      <c r="A3386" s="377"/>
      <c r="B3386" s="363">
        <v>5134</v>
      </c>
      <c r="C3386" s="143">
        <v>71241200</v>
      </c>
      <c r="D3386" s="144" t="s">
        <v>519</v>
      </c>
      <c r="E3386" s="16" t="s">
        <v>126</v>
      </c>
      <c r="F3386" s="16" t="s">
        <v>121</v>
      </c>
      <c r="G3386" s="17">
        <v>8400000</v>
      </c>
      <c r="H3386" s="17">
        <v>8400000</v>
      </c>
      <c r="I3386" s="17">
        <v>1</v>
      </c>
    </row>
    <row r="3387" spans="1:9" ht="30" x14ac:dyDescent="0.25">
      <c r="A3387" s="377"/>
      <c r="B3387" s="364"/>
      <c r="C3387" s="150" t="s">
        <v>2511</v>
      </c>
      <c r="D3387" s="146" t="s">
        <v>519</v>
      </c>
      <c r="E3387" s="12" t="s">
        <v>149</v>
      </c>
      <c r="F3387" s="12" t="s">
        <v>121</v>
      </c>
      <c r="G3387" s="15">
        <v>150000</v>
      </c>
      <c r="H3387" s="15">
        <v>150000</v>
      </c>
      <c r="I3387" s="15">
        <v>1</v>
      </c>
    </row>
    <row r="3388" spans="1:9" ht="30" x14ac:dyDescent="0.25">
      <c r="A3388" s="377"/>
      <c r="B3388" s="364"/>
      <c r="C3388" s="150" t="s">
        <v>2512</v>
      </c>
      <c r="D3388" s="146" t="s">
        <v>519</v>
      </c>
      <c r="E3388" s="12" t="s">
        <v>172</v>
      </c>
      <c r="F3388" s="12" t="s">
        <v>121</v>
      </c>
      <c r="G3388" s="15">
        <v>200000</v>
      </c>
      <c r="H3388" s="15">
        <v>200000</v>
      </c>
      <c r="I3388" s="15">
        <v>1</v>
      </c>
    </row>
    <row r="3389" spans="1:9" ht="30" x14ac:dyDescent="0.25">
      <c r="A3389" s="377"/>
      <c r="B3389" s="364"/>
      <c r="C3389" s="258" t="s">
        <v>5809</v>
      </c>
      <c r="D3389" s="259" t="s">
        <v>519</v>
      </c>
      <c r="E3389" s="259" t="s">
        <v>149</v>
      </c>
      <c r="F3389" s="259" t="s">
        <v>121</v>
      </c>
      <c r="G3389" s="260">
        <v>100000</v>
      </c>
      <c r="H3389" s="260">
        <v>100000</v>
      </c>
      <c r="I3389" s="261">
        <v>1</v>
      </c>
    </row>
    <row r="3390" spans="1:9" ht="30" x14ac:dyDescent="0.25">
      <c r="A3390" s="377"/>
      <c r="B3390" s="364"/>
      <c r="C3390" s="258" t="s">
        <v>5810</v>
      </c>
      <c r="D3390" s="259" t="s">
        <v>519</v>
      </c>
      <c r="E3390" s="259" t="s">
        <v>149</v>
      </c>
      <c r="F3390" s="259" t="s">
        <v>121</v>
      </c>
      <c r="G3390" s="260">
        <v>250000</v>
      </c>
      <c r="H3390" s="260">
        <v>250000</v>
      </c>
      <c r="I3390" s="261">
        <v>1</v>
      </c>
    </row>
    <row r="3391" spans="1:9" ht="30" x14ac:dyDescent="0.25">
      <c r="A3391" s="377"/>
      <c r="B3391" s="364"/>
      <c r="C3391" s="258" t="s">
        <v>5811</v>
      </c>
      <c r="D3391" s="259" t="s">
        <v>519</v>
      </c>
      <c r="E3391" s="259" t="s">
        <v>149</v>
      </c>
      <c r="F3391" s="259" t="s">
        <v>121</v>
      </c>
      <c r="G3391" s="260">
        <v>250000</v>
      </c>
      <c r="H3391" s="260">
        <v>250000</v>
      </c>
      <c r="I3391" s="261">
        <v>1</v>
      </c>
    </row>
    <row r="3392" spans="1:9" ht="30" x14ac:dyDescent="0.25">
      <c r="A3392" s="377"/>
      <c r="B3392" s="364"/>
      <c r="C3392" s="258" t="s">
        <v>5812</v>
      </c>
      <c r="D3392" s="259" t="s">
        <v>519</v>
      </c>
      <c r="E3392" s="259" t="s">
        <v>149</v>
      </c>
      <c r="F3392" s="259" t="s">
        <v>121</v>
      </c>
      <c r="G3392" s="260">
        <v>200000</v>
      </c>
      <c r="H3392" s="260">
        <v>200000</v>
      </c>
      <c r="I3392" s="261">
        <v>1</v>
      </c>
    </row>
    <row r="3393" spans="1:9" ht="30" x14ac:dyDescent="0.25">
      <c r="A3393" s="377"/>
      <c r="B3393" s="364"/>
      <c r="C3393" s="258" t="s">
        <v>5813</v>
      </c>
      <c r="D3393" s="259" t="s">
        <v>519</v>
      </c>
      <c r="E3393" s="259" t="s">
        <v>149</v>
      </c>
      <c r="F3393" s="259" t="s">
        <v>121</v>
      </c>
      <c r="G3393" s="260">
        <v>500000</v>
      </c>
      <c r="H3393" s="260">
        <v>500000</v>
      </c>
      <c r="I3393" s="261">
        <v>1</v>
      </c>
    </row>
    <row r="3394" spans="1:9" ht="30" x14ac:dyDescent="0.25">
      <c r="A3394" s="377"/>
      <c r="B3394" s="364"/>
      <c r="C3394" s="258" t="s">
        <v>5814</v>
      </c>
      <c r="D3394" s="259" t="s">
        <v>519</v>
      </c>
      <c r="E3394" s="259" t="s">
        <v>149</v>
      </c>
      <c r="F3394" s="259" t="s">
        <v>121</v>
      </c>
      <c r="G3394" s="260">
        <v>120000</v>
      </c>
      <c r="H3394" s="260">
        <v>120000</v>
      </c>
      <c r="I3394" s="261">
        <v>1</v>
      </c>
    </row>
    <row r="3395" spans="1:9" ht="30" x14ac:dyDescent="0.25">
      <c r="A3395" s="377"/>
      <c r="B3395" s="364"/>
      <c r="C3395" s="258" t="s">
        <v>5815</v>
      </c>
      <c r="D3395" s="259" t="s">
        <v>519</v>
      </c>
      <c r="E3395" s="259" t="s">
        <v>149</v>
      </c>
      <c r="F3395" s="259" t="s">
        <v>121</v>
      </c>
      <c r="G3395" s="260">
        <v>120000</v>
      </c>
      <c r="H3395" s="260">
        <v>120000</v>
      </c>
      <c r="I3395" s="261">
        <v>1</v>
      </c>
    </row>
    <row r="3396" spans="1:9" ht="30" x14ac:dyDescent="0.25">
      <c r="A3396" s="377"/>
      <c r="B3396" s="365"/>
      <c r="C3396" s="258" t="s">
        <v>5816</v>
      </c>
      <c r="D3396" s="259" t="s">
        <v>519</v>
      </c>
      <c r="E3396" s="259" t="s">
        <v>149</v>
      </c>
      <c r="F3396" s="259" t="s">
        <v>121</v>
      </c>
      <c r="G3396" s="260">
        <v>120000</v>
      </c>
      <c r="H3396" s="260">
        <v>120000</v>
      </c>
      <c r="I3396" s="261">
        <v>1</v>
      </c>
    </row>
    <row r="3397" spans="1:9" ht="30" x14ac:dyDescent="0.25">
      <c r="A3397" s="377"/>
      <c r="B3397" s="257"/>
      <c r="C3397" s="258" t="s">
        <v>5817</v>
      </c>
      <c r="D3397" s="259" t="s">
        <v>519</v>
      </c>
      <c r="E3397" s="259" t="s">
        <v>149</v>
      </c>
      <c r="F3397" s="259" t="s">
        <v>121</v>
      </c>
      <c r="G3397" s="260">
        <v>120000</v>
      </c>
      <c r="H3397" s="260">
        <v>120000</v>
      </c>
      <c r="I3397" s="261">
        <v>1</v>
      </c>
    </row>
    <row r="3398" spans="1:9" x14ac:dyDescent="0.25">
      <c r="A3398" s="377"/>
      <c r="B3398" s="467" t="s">
        <v>118</v>
      </c>
      <c r="C3398" s="467"/>
      <c r="D3398" s="467"/>
      <c r="E3398" s="467"/>
      <c r="F3398" s="467"/>
      <c r="G3398" s="467"/>
      <c r="H3398" s="75">
        <v>1250000</v>
      </c>
      <c r="I3398" s="75"/>
    </row>
    <row r="3399" spans="1:9" x14ac:dyDescent="0.25">
      <c r="A3399" s="377"/>
      <c r="B3399" s="465">
        <v>5134</v>
      </c>
      <c r="C3399" s="150" t="s">
        <v>2513</v>
      </c>
      <c r="D3399" s="146" t="s">
        <v>164</v>
      </c>
      <c r="E3399" s="12" t="s">
        <v>126</v>
      </c>
      <c r="F3399" s="12" t="s">
        <v>121</v>
      </c>
      <c r="G3399" s="15">
        <v>1250000</v>
      </c>
      <c r="H3399" s="15">
        <v>1250000</v>
      </c>
      <c r="I3399" s="15">
        <v>1</v>
      </c>
    </row>
    <row r="3400" spans="1:9" x14ac:dyDescent="0.25">
      <c r="A3400" s="377"/>
      <c r="B3400" s="383" t="s">
        <v>524</v>
      </c>
      <c r="C3400" s="383"/>
      <c r="D3400" s="383"/>
      <c r="E3400" s="383"/>
      <c r="F3400" s="383"/>
      <c r="G3400" s="383"/>
      <c r="H3400" s="2">
        <v>1000000</v>
      </c>
      <c r="I3400" s="2"/>
    </row>
    <row r="3401" spans="1:9" x14ac:dyDescent="0.25">
      <c r="A3401" s="377"/>
      <c r="B3401" s="467" t="s">
        <v>118</v>
      </c>
      <c r="C3401" s="467"/>
      <c r="D3401" s="467"/>
      <c r="E3401" s="467"/>
      <c r="F3401" s="467"/>
      <c r="G3401" s="467"/>
      <c r="H3401" s="75">
        <v>1000000</v>
      </c>
      <c r="I3401" s="75"/>
    </row>
    <row r="3402" spans="1:9" ht="60" x14ac:dyDescent="0.25">
      <c r="A3402" s="377"/>
      <c r="B3402" s="465">
        <v>4239</v>
      </c>
      <c r="C3402" s="150" t="s">
        <v>2514</v>
      </c>
      <c r="D3402" s="146" t="s">
        <v>525</v>
      </c>
      <c r="E3402" s="12" t="s">
        <v>14</v>
      </c>
      <c r="F3402" s="12" t="s">
        <v>121</v>
      </c>
      <c r="G3402" s="15">
        <v>180000</v>
      </c>
      <c r="H3402" s="15">
        <v>180000</v>
      </c>
      <c r="I3402" s="15">
        <v>1</v>
      </c>
    </row>
    <row r="3403" spans="1:9" ht="60" x14ac:dyDescent="0.25">
      <c r="A3403" s="377"/>
      <c r="B3403" s="465"/>
      <c r="C3403" s="150" t="s">
        <v>2515</v>
      </c>
      <c r="D3403" s="146" t="s">
        <v>525</v>
      </c>
      <c r="E3403" s="12" t="s">
        <v>14</v>
      </c>
      <c r="F3403" s="12" t="s">
        <v>121</v>
      </c>
      <c r="G3403" s="15">
        <v>166000</v>
      </c>
      <c r="H3403" s="15">
        <v>166000</v>
      </c>
      <c r="I3403" s="15">
        <v>1</v>
      </c>
    </row>
    <row r="3404" spans="1:9" ht="60" x14ac:dyDescent="0.25">
      <c r="A3404" s="377"/>
      <c r="B3404" s="465"/>
      <c r="C3404" s="150" t="s">
        <v>2516</v>
      </c>
      <c r="D3404" s="146" t="s">
        <v>525</v>
      </c>
      <c r="E3404" s="12" t="s">
        <v>14</v>
      </c>
      <c r="F3404" s="12" t="s">
        <v>121</v>
      </c>
      <c r="G3404" s="15">
        <v>654000</v>
      </c>
      <c r="H3404" s="15">
        <v>654000</v>
      </c>
      <c r="I3404" s="15">
        <v>1</v>
      </c>
    </row>
    <row r="3405" spans="1:9" x14ac:dyDescent="0.25">
      <c r="A3405" s="377"/>
      <c r="B3405" s="383" t="s">
        <v>165</v>
      </c>
      <c r="C3405" s="383"/>
      <c r="D3405" s="383"/>
      <c r="E3405" s="383"/>
      <c r="F3405" s="383"/>
      <c r="G3405" s="383"/>
      <c r="H3405" s="2">
        <v>138038950</v>
      </c>
      <c r="I3405" s="2"/>
    </row>
    <row r="3406" spans="1:9" x14ac:dyDescent="0.25">
      <c r="A3406" s="377"/>
      <c r="B3406" s="467" t="s">
        <v>154</v>
      </c>
      <c r="C3406" s="467"/>
      <c r="D3406" s="467"/>
      <c r="E3406" s="467"/>
      <c r="F3406" s="467"/>
      <c r="G3406" s="467"/>
      <c r="H3406" s="75">
        <v>136672233</v>
      </c>
      <c r="I3406" s="75"/>
    </row>
    <row r="3407" spans="1:9" ht="30" x14ac:dyDescent="0.25">
      <c r="A3407" s="377"/>
      <c r="B3407" s="465">
        <v>4251</v>
      </c>
      <c r="C3407" s="150" t="s">
        <v>2517</v>
      </c>
      <c r="D3407" s="146" t="s">
        <v>167</v>
      </c>
      <c r="E3407" s="12" t="s">
        <v>149</v>
      </c>
      <c r="F3407" s="12" t="s">
        <v>121</v>
      </c>
      <c r="G3407" s="15">
        <v>136672233</v>
      </c>
      <c r="H3407" s="15">
        <v>136672233</v>
      </c>
      <c r="I3407" s="15">
        <v>1</v>
      </c>
    </row>
    <row r="3408" spans="1:9" x14ac:dyDescent="0.25">
      <c r="A3408" s="377"/>
      <c r="B3408" s="467" t="s">
        <v>118</v>
      </c>
      <c r="C3408" s="467"/>
      <c r="D3408" s="467"/>
      <c r="E3408" s="467"/>
      <c r="F3408" s="467"/>
      <c r="G3408" s="467"/>
      <c r="H3408" s="75">
        <v>1366717</v>
      </c>
      <c r="I3408" s="75"/>
    </row>
    <row r="3409" spans="1:9" s="8" customFormat="1" ht="30" x14ac:dyDescent="0.25">
      <c r="A3409" s="377"/>
      <c r="B3409" s="466">
        <v>4251</v>
      </c>
      <c r="C3409" s="143">
        <v>71351540</v>
      </c>
      <c r="D3409" s="144" t="s">
        <v>168</v>
      </c>
      <c r="E3409" s="16" t="s">
        <v>149</v>
      </c>
      <c r="F3409" s="16" t="s">
        <v>121</v>
      </c>
      <c r="G3409" s="17">
        <v>1366717</v>
      </c>
      <c r="H3409" s="17">
        <v>1366717</v>
      </c>
      <c r="I3409" s="17">
        <v>1</v>
      </c>
    </row>
    <row r="3410" spans="1:9" x14ac:dyDescent="0.25">
      <c r="A3410" s="377"/>
      <c r="B3410" s="383" t="s">
        <v>169</v>
      </c>
      <c r="C3410" s="383"/>
      <c r="D3410" s="383"/>
      <c r="E3410" s="383"/>
      <c r="F3410" s="383"/>
      <c r="G3410" s="383"/>
      <c r="H3410" s="2">
        <v>14994245</v>
      </c>
      <c r="I3410" s="2"/>
    </row>
    <row r="3411" spans="1:9" x14ac:dyDescent="0.25">
      <c r="A3411" s="377"/>
      <c r="B3411" s="467" t="s">
        <v>154</v>
      </c>
      <c r="C3411" s="467"/>
      <c r="D3411" s="467"/>
      <c r="E3411" s="467"/>
      <c r="F3411" s="467"/>
      <c r="G3411" s="467"/>
      <c r="H3411" s="75">
        <v>14700240</v>
      </c>
      <c r="I3411" s="75"/>
    </row>
    <row r="3412" spans="1:9" ht="30" x14ac:dyDescent="0.25">
      <c r="A3412" s="377"/>
      <c r="B3412" s="465">
        <v>4251</v>
      </c>
      <c r="C3412" s="150" t="s">
        <v>2518</v>
      </c>
      <c r="D3412" s="146" t="s">
        <v>529</v>
      </c>
      <c r="E3412" s="12" t="s">
        <v>149</v>
      </c>
      <c r="F3412" s="12" t="s">
        <v>121</v>
      </c>
      <c r="G3412" s="15">
        <v>14700240</v>
      </c>
      <c r="H3412" s="15">
        <v>14700240</v>
      </c>
      <c r="I3412" s="15">
        <v>1</v>
      </c>
    </row>
    <row r="3413" spans="1:9" x14ac:dyDescent="0.25">
      <c r="A3413" s="377"/>
      <c r="B3413" s="467" t="s">
        <v>118</v>
      </c>
      <c r="C3413" s="467"/>
      <c r="D3413" s="467"/>
      <c r="E3413" s="467"/>
      <c r="F3413" s="467"/>
      <c r="G3413" s="467"/>
      <c r="H3413" s="75">
        <v>294005</v>
      </c>
      <c r="I3413" s="75"/>
    </row>
    <row r="3414" spans="1:9" s="8" customFormat="1" ht="30" x14ac:dyDescent="0.25">
      <c r="A3414" s="377"/>
      <c r="B3414" s="466">
        <v>4251</v>
      </c>
      <c r="C3414" s="143">
        <v>71351540</v>
      </c>
      <c r="D3414" s="144" t="s">
        <v>168</v>
      </c>
      <c r="E3414" s="16" t="s">
        <v>149</v>
      </c>
      <c r="F3414" s="16" t="s">
        <v>121</v>
      </c>
      <c r="G3414" s="17">
        <v>294005</v>
      </c>
      <c r="H3414" s="17">
        <v>294005</v>
      </c>
      <c r="I3414" s="17">
        <v>1</v>
      </c>
    </row>
    <row r="3415" spans="1:9" x14ac:dyDescent="0.25">
      <c r="A3415" s="377"/>
      <c r="B3415" s="383" t="s">
        <v>173</v>
      </c>
      <c r="C3415" s="383"/>
      <c r="D3415" s="383"/>
      <c r="E3415" s="383"/>
      <c r="F3415" s="383"/>
      <c r="G3415" s="383"/>
      <c r="H3415" s="2">
        <v>11498339</v>
      </c>
      <c r="I3415" s="2"/>
    </row>
    <row r="3416" spans="1:9" x14ac:dyDescent="0.25">
      <c r="A3416" s="377"/>
      <c r="B3416" s="467" t="s">
        <v>154</v>
      </c>
      <c r="C3416" s="467"/>
      <c r="D3416" s="467"/>
      <c r="E3416" s="467"/>
      <c r="F3416" s="467"/>
      <c r="G3416" s="467"/>
      <c r="H3416" s="75">
        <v>11272881</v>
      </c>
      <c r="I3416" s="75"/>
    </row>
    <row r="3417" spans="1:9" ht="45" x14ac:dyDescent="0.25">
      <c r="A3417" s="377"/>
      <c r="B3417" s="465">
        <v>4251</v>
      </c>
      <c r="C3417" s="150" t="s">
        <v>2519</v>
      </c>
      <c r="D3417" s="146" t="s">
        <v>2520</v>
      </c>
      <c r="E3417" s="12" t="s">
        <v>149</v>
      </c>
      <c r="F3417" s="12" t="s">
        <v>121</v>
      </c>
      <c r="G3417" s="15">
        <v>11272881</v>
      </c>
      <c r="H3417" s="15">
        <v>11272881</v>
      </c>
      <c r="I3417" s="15">
        <v>1</v>
      </c>
    </row>
    <row r="3418" spans="1:9" x14ac:dyDescent="0.25">
      <c r="A3418" s="377"/>
      <c r="B3418" s="467" t="s">
        <v>118</v>
      </c>
      <c r="C3418" s="467"/>
      <c r="D3418" s="467"/>
      <c r="E3418" s="467"/>
      <c r="F3418" s="467"/>
      <c r="G3418" s="467"/>
      <c r="H3418" s="75">
        <v>225458</v>
      </c>
      <c r="I3418" s="75"/>
    </row>
    <row r="3419" spans="1:9" s="8" customFormat="1" ht="30" x14ac:dyDescent="0.25">
      <c r="A3419" s="377"/>
      <c r="B3419" s="369">
        <v>4251</v>
      </c>
      <c r="C3419" s="143">
        <v>71351540</v>
      </c>
      <c r="D3419" s="144" t="s">
        <v>168</v>
      </c>
      <c r="E3419" s="16" t="s">
        <v>149</v>
      </c>
      <c r="F3419" s="193" t="s">
        <v>121</v>
      </c>
      <c r="G3419" s="17">
        <v>225458</v>
      </c>
      <c r="H3419" s="17">
        <v>225458</v>
      </c>
      <c r="I3419" s="17">
        <v>1</v>
      </c>
    </row>
    <row r="3420" spans="1:9" s="8" customFormat="1" ht="30" x14ac:dyDescent="0.25">
      <c r="A3420" s="377"/>
      <c r="B3420" s="370"/>
      <c r="C3420" s="202" t="s">
        <v>5717</v>
      </c>
      <c r="D3420" s="205" t="s">
        <v>5542</v>
      </c>
      <c r="E3420" s="202" t="s">
        <v>172</v>
      </c>
      <c r="F3420" s="202" t="s">
        <v>121</v>
      </c>
      <c r="G3420" s="55">
        <v>186300</v>
      </c>
      <c r="H3420" s="55">
        <v>186300</v>
      </c>
      <c r="I3420" s="17">
        <v>1</v>
      </c>
    </row>
    <row r="3421" spans="1:9" x14ac:dyDescent="0.25">
      <c r="A3421" s="377"/>
      <c r="B3421" s="383" t="s">
        <v>533</v>
      </c>
      <c r="C3421" s="383"/>
      <c r="D3421" s="383"/>
      <c r="E3421" s="383"/>
      <c r="F3421" s="383"/>
      <c r="G3421" s="383"/>
      <c r="H3421" s="2">
        <v>8678952</v>
      </c>
      <c r="I3421" s="2"/>
    </row>
    <row r="3422" spans="1:9" x14ac:dyDescent="0.25">
      <c r="A3422" s="377"/>
      <c r="B3422" s="467" t="s">
        <v>154</v>
      </c>
      <c r="C3422" s="467"/>
      <c r="D3422" s="467"/>
      <c r="E3422" s="467"/>
      <c r="F3422" s="467"/>
      <c r="G3422" s="467"/>
      <c r="H3422" s="75">
        <v>8459030</v>
      </c>
      <c r="I3422" s="75"/>
    </row>
    <row r="3423" spans="1:9" ht="75" x14ac:dyDescent="0.25">
      <c r="A3423" s="377"/>
      <c r="B3423" s="465">
        <v>5113</v>
      </c>
      <c r="C3423" s="150" t="s">
        <v>2521</v>
      </c>
      <c r="D3423" s="146" t="s">
        <v>2522</v>
      </c>
      <c r="E3423" s="12" t="s">
        <v>149</v>
      </c>
      <c r="F3423" s="12" t="s">
        <v>121</v>
      </c>
      <c r="G3423" s="15">
        <v>3592395</v>
      </c>
      <c r="H3423" s="15">
        <v>3592395</v>
      </c>
      <c r="I3423" s="15">
        <v>1</v>
      </c>
    </row>
    <row r="3424" spans="1:9" ht="90" x14ac:dyDescent="0.25">
      <c r="A3424" s="377"/>
      <c r="B3424" s="465"/>
      <c r="C3424" s="150" t="s">
        <v>2523</v>
      </c>
      <c r="D3424" s="146" t="s">
        <v>2524</v>
      </c>
      <c r="E3424" s="12" t="s">
        <v>149</v>
      </c>
      <c r="F3424" s="12" t="s">
        <v>121</v>
      </c>
      <c r="G3424" s="15">
        <v>4866635</v>
      </c>
      <c r="H3424" s="15">
        <v>4866635</v>
      </c>
      <c r="I3424" s="15">
        <v>1</v>
      </c>
    </row>
    <row r="3425" spans="1:9" x14ac:dyDescent="0.25">
      <c r="A3425" s="377"/>
      <c r="B3425" s="467" t="s">
        <v>118</v>
      </c>
      <c r="C3425" s="467"/>
      <c r="D3425" s="467"/>
      <c r="E3425" s="467"/>
      <c r="F3425" s="467"/>
      <c r="G3425" s="467"/>
      <c r="H3425" s="75">
        <v>219922</v>
      </c>
      <c r="I3425" s="75"/>
    </row>
    <row r="3426" spans="1:9" s="8" customFormat="1" ht="75" x14ac:dyDescent="0.25">
      <c r="A3426" s="377"/>
      <c r="B3426" s="465">
        <v>5113</v>
      </c>
      <c r="C3426" s="143">
        <v>71351540</v>
      </c>
      <c r="D3426" s="144" t="s">
        <v>2525</v>
      </c>
      <c r="E3426" s="16" t="s">
        <v>149</v>
      </c>
      <c r="F3426" s="16" t="s">
        <v>121</v>
      </c>
      <c r="G3426" s="17">
        <v>71844</v>
      </c>
      <c r="H3426" s="17">
        <v>71844</v>
      </c>
      <c r="I3426" s="17">
        <v>1</v>
      </c>
    </row>
    <row r="3427" spans="1:9" s="8" customFormat="1" ht="90" x14ac:dyDescent="0.25">
      <c r="A3427" s="377"/>
      <c r="B3427" s="465"/>
      <c r="C3427" s="143">
        <v>71351540</v>
      </c>
      <c r="D3427" s="144" t="s">
        <v>2526</v>
      </c>
      <c r="E3427" s="16" t="s">
        <v>149</v>
      </c>
      <c r="F3427" s="16" t="s">
        <v>121</v>
      </c>
      <c r="G3427" s="17">
        <v>97332</v>
      </c>
      <c r="H3427" s="17">
        <v>97332</v>
      </c>
      <c r="I3427" s="17">
        <v>1</v>
      </c>
    </row>
    <row r="3428" spans="1:9" ht="75" x14ac:dyDescent="0.25">
      <c r="A3428" s="377"/>
      <c r="B3428" s="465"/>
      <c r="C3428" s="150" t="s">
        <v>2527</v>
      </c>
      <c r="D3428" s="146" t="s">
        <v>2528</v>
      </c>
      <c r="E3428" s="12" t="s">
        <v>120</v>
      </c>
      <c r="F3428" s="12" t="s">
        <v>121</v>
      </c>
      <c r="G3428" s="15">
        <v>21550</v>
      </c>
      <c r="H3428" s="15">
        <v>21550</v>
      </c>
      <c r="I3428" s="15">
        <v>1</v>
      </c>
    </row>
    <row r="3429" spans="1:9" ht="90" x14ac:dyDescent="0.25">
      <c r="A3429" s="377"/>
      <c r="B3429" s="465"/>
      <c r="C3429" s="150" t="s">
        <v>2529</v>
      </c>
      <c r="D3429" s="146" t="s">
        <v>2530</v>
      </c>
      <c r="E3429" s="12" t="s">
        <v>120</v>
      </c>
      <c r="F3429" s="12" t="s">
        <v>121</v>
      </c>
      <c r="G3429" s="15">
        <v>29196</v>
      </c>
      <c r="H3429" s="15">
        <v>29196</v>
      </c>
      <c r="I3429" s="15">
        <v>1</v>
      </c>
    </row>
    <row r="3430" spans="1:9" x14ac:dyDescent="0.25">
      <c r="A3430" s="377"/>
      <c r="B3430" s="383" t="s">
        <v>175</v>
      </c>
      <c r="C3430" s="383"/>
      <c r="D3430" s="383"/>
      <c r="E3430" s="383"/>
      <c r="F3430" s="383"/>
      <c r="G3430" s="383"/>
      <c r="H3430" s="2">
        <v>34809112</v>
      </c>
      <c r="I3430" s="2"/>
    </row>
    <row r="3431" spans="1:9" x14ac:dyDescent="0.25">
      <c r="A3431" s="377"/>
      <c r="B3431" s="467" t="s">
        <v>154</v>
      </c>
      <c r="C3431" s="467"/>
      <c r="D3431" s="467"/>
      <c r="E3431" s="467"/>
      <c r="F3431" s="467"/>
      <c r="G3431" s="467"/>
      <c r="H3431" s="75">
        <v>33955655</v>
      </c>
      <c r="I3431" s="75"/>
    </row>
    <row r="3432" spans="1:9" ht="45" x14ac:dyDescent="0.25">
      <c r="A3432" s="377"/>
      <c r="B3432" s="465">
        <v>4251</v>
      </c>
      <c r="C3432" s="150" t="s">
        <v>2531</v>
      </c>
      <c r="D3432" s="146" t="s">
        <v>2532</v>
      </c>
      <c r="E3432" s="12" t="s">
        <v>149</v>
      </c>
      <c r="F3432" s="12" t="s">
        <v>121</v>
      </c>
      <c r="G3432" s="15">
        <v>4901007</v>
      </c>
      <c r="H3432" s="15">
        <v>4901007</v>
      </c>
      <c r="I3432" s="15">
        <v>1</v>
      </c>
    </row>
    <row r="3433" spans="1:9" ht="75" x14ac:dyDescent="0.25">
      <c r="A3433" s="377"/>
      <c r="B3433" s="465">
        <v>5113</v>
      </c>
      <c r="C3433" s="150" t="s">
        <v>2533</v>
      </c>
      <c r="D3433" s="146" t="s">
        <v>2534</v>
      </c>
      <c r="E3433" s="12" t="s">
        <v>149</v>
      </c>
      <c r="F3433" s="12" t="s">
        <v>121</v>
      </c>
      <c r="G3433" s="15">
        <v>29054648</v>
      </c>
      <c r="H3433" s="15">
        <v>29054648</v>
      </c>
      <c r="I3433" s="15">
        <v>1</v>
      </c>
    </row>
    <row r="3434" spans="1:9" x14ac:dyDescent="0.25">
      <c r="A3434" s="377"/>
      <c r="B3434" s="467" t="s">
        <v>118</v>
      </c>
      <c r="C3434" s="467"/>
      <c r="D3434" s="467"/>
      <c r="E3434" s="467"/>
      <c r="F3434" s="467"/>
      <c r="G3434" s="467"/>
      <c r="H3434" s="75">
        <v>853457</v>
      </c>
      <c r="I3434" s="75"/>
    </row>
    <row r="3435" spans="1:9" s="8" customFormat="1" ht="30" x14ac:dyDescent="0.25">
      <c r="A3435" s="377"/>
      <c r="B3435" s="466">
        <v>4251</v>
      </c>
      <c r="C3435" s="143">
        <v>71351540</v>
      </c>
      <c r="D3435" s="144" t="s">
        <v>168</v>
      </c>
      <c r="E3435" s="16" t="s">
        <v>149</v>
      </c>
      <c r="F3435" s="16" t="s">
        <v>121</v>
      </c>
      <c r="G3435" s="17">
        <v>98040</v>
      </c>
      <c r="H3435" s="17">
        <v>98040</v>
      </c>
      <c r="I3435" s="17">
        <v>1</v>
      </c>
    </row>
    <row r="3436" spans="1:9" s="8" customFormat="1" ht="30" x14ac:dyDescent="0.25">
      <c r="A3436" s="377"/>
      <c r="B3436" s="465">
        <v>5113</v>
      </c>
      <c r="C3436" s="143">
        <v>71351540</v>
      </c>
      <c r="D3436" s="144" t="s">
        <v>168</v>
      </c>
      <c r="E3436" s="16" t="s">
        <v>149</v>
      </c>
      <c r="F3436" s="16" t="s">
        <v>121</v>
      </c>
      <c r="G3436" s="17">
        <v>581093</v>
      </c>
      <c r="H3436" s="17">
        <v>581093</v>
      </c>
      <c r="I3436" s="17">
        <v>1</v>
      </c>
    </row>
    <row r="3437" spans="1:9" ht="30" x14ac:dyDescent="0.25">
      <c r="A3437" s="377"/>
      <c r="B3437" s="465"/>
      <c r="C3437" s="150" t="s">
        <v>2535</v>
      </c>
      <c r="D3437" s="146" t="s">
        <v>532</v>
      </c>
      <c r="E3437" s="12" t="s">
        <v>120</v>
      </c>
      <c r="F3437" s="12" t="s">
        <v>121</v>
      </c>
      <c r="G3437" s="15">
        <v>174324</v>
      </c>
      <c r="H3437" s="15">
        <v>174324</v>
      </c>
      <c r="I3437" s="15">
        <v>1</v>
      </c>
    </row>
    <row r="3438" spans="1:9" x14ac:dyDescent="0.25">
      <c r="A3438" s="377"/>
      <c r="B3438" s="383" t="s">
        <v>2536</v>
      </c>
      <c r="C3438" s="383"/>
      <c r="D3438" s="383"/>
      <c r="E3438" s="383"/>
      <c r="F3438" s="383"/>
      <c r="G3438" s="383"/>
      <c r="H3438" s="2">
        <v>1494076</v>
      </c>
      <c r="I3438" s="2"/>
    </row>
    <row r="3439" spans="1:9" x14ac:dyDescent="0.25">
      <c r="A3439" s="377"/>
      <c r="B3439" s="467" t="s">
        <v>154</v>
      </c>
      <c r="C3439" s="467"/>
      <c r="D3439" s="467"/>
      <c r="E3439" s="467"/>
      <c r="F3439" s="467"/>
      <c r="G3439" s="467"/>
      <c r="H3439" s="75">
        <v>1464780</v>
      </c>
      <c r="I3439" s="75"/>
    </row>
    <row r="3440" spans="1:9" ht="45" x14ac:dyDescent="0.25">
      <c r="A3440" s="377"/>
      <c r="B3440" s="465">
        <v>4251</v>
      </c>
      <c r="C3440" s="150" t="s">
        <v>2537</v>
      </c>
      <c r="D3440" s="146" t="s">
        <v>2538</v>
      </c>
      <c r="E3440" s="12" t="s">
        <v>149</v>
      </c>
      <c r="F3440" s="12" t="s">
        <v>121</v>
      </c>
      <c r="G3440" s="15">
        <v>1464780</v>
      </c>
      <c r="H3440" s="15">
        <v>1464780</v>
      </c>
      <c r="I3440" s="15">
        <v>1</v>
      </c>
    </row>
    <row r="3441" spans="1:9" x14ac:dyDescent="0.25">
      <c r="A3441" s="377"/>
      <c r="B3441" s="467" t="s">
        <v>118</v>
      </c>
      <c r="C3441" s="467"/>
      <c r="D3441" s="467"/>
      <c r="E3441" s="467"/>
      <c r="F3441" s="467"/>
      <c r="G3441" s="467"/>
      <c r="H3441" s="75">
        <v>29296</v>
      </c>
      <c r="I3441" s="75"/>
    </row>
    <row r="3442" spans="1:9" s="8" customFormat="1" ht="30" x14ac:dyDescent="0.25">
      <c r="A3442" s="377"/>
      <c r="B3442" s="466">
        <v>4251</v>
      </c>
      <c r="C3442" s="143">
        <v>71351540</v>
      </c>
      <c r="D3442" s="144" t="s">
        <v>168</v>
      </c>
      <c r="E3442" s="16" t="s">
        <v>149</v>
      </c>
      <c r="F3442" s="16" t="s">
        <v>121</v>
      </c>
      <c r="G3442" s="17">
        <v>29296</v>
      </c>
      <c r="H3442" s="17">
        <v>29296</v>
      </c>
      <c r="I3442" s="17">
        <v>1</v>
      </c>
    </row>
    <row r="3443" spans="1:9" x14ac:dyDescent="0.25">
      <c r="A3443" s="377"/>
      <c r="B3443" s="383" t="s">
        <v>540</v>
      </c>
      <c r="C3443" s="383"/>
      <c r="D3443" s="383"/>
      <c r="E3443" s="383"/>
      <c r="F3443" s="383"/>
      <c r="G3443" s="383"/>
      <c r="H3443" s="2">
        <v>847454.1</v>
      </c>
      <c r="I3443" s="2"/>
    </row>
    <row r="3444" spans="1:9" x14ac:dyDescent="0.25">
      <c r="A3444" s="377"/>
      <c r="B3444" s="467" t="s">
        <v>154</v>
      </c>
      <c r="C3444" s="467"/>
      <c r="D3444" s="467"/>
      <c r="E3444" s="467"/>
      <c r="F3444" s="467"/>
      <c r="G3444" s="467"/>
      <c r="H3444" s="75">
        <v>825854.1</v>
      </c>
      <c r="I3444" s="75"/>
    </row>
    <row r="3445" spans="1:9" ht="45" x14ac:dyDescent="0.25">
      <c r="A3445" s="377"/>
      <c r="B3445" s="465">
        <v>5112</v>
      </c>
      <c r="C3445" s="150" t="s">
        <v>2539</v>
      </c>
      <c r="D3445" s="146" t="s">
        <v>2540</v>
      </c>
      <c r="E3445" s="12" t="s">
        <v>149</v>
      </c>
      <c r="F3445" s="12" t="s">
        <v>121</v>
      </c>
      <c r="G3445" s="15">
        <v>825854.1</v>
      </c>
      <c r="H3445" s="15">
        <v>825854.1</v>
      </c>
      <c r="I3445" s="15">
        <v>1</v>
      </c>
    </row>
    <row r="3446" spans="1:9" x14ac:dyDescent="0.25">
      <c r="A3446" s="377"/>
      <c r="B3446" s="467" t="s">
        <v>118</v>
      </c>
      <c r="C3446" s="467"/>
      <c r="D3446" s="467"/>
      <c r="E3446" s="467"/>
      <c r="F3446" s="467"/>
      <c r="G3446" s="467"/>
      <c r="H3446" s="75">
        <v>21600</v>
      </c>
      <c r="I3446" s="75"/>
    </row>
    <row r="3447" spans="1:9" s="8" customFormat="1" ht="45" x14ac:dyDescent="0.25">
      <c r="A3447" s="377"/>
      <c r="B3447" s="465">
        <v>5112</v>
      </c>
      <c r="C3447" s="334" t="s">
        <v>6003</v>
      </c>
      <c r="D3447" s="246" t="s">
        <v>2541</v>
      </c>
      <c r="E3447" s="334" t="s">
        <v>172</v>
      </c>
      <c r="F3447" s="334" t="s">
        <v>121</v>
      </c>
      <c r="G3447" s="334">
        <v>16560</v>
      </c>
      <c r="H3447" s="334">
        <v>16560</v>
      </c>
      <c r="I3447" s="334">
        <v>1</v>
      </c>
    </row>
    <row r="3448" spans="1:9" ht="45" x14ac:dyDescent="0.25">
      <c r="A3448" s="377"/>
      <c r="B3448" s="465"/>
      <c r="C3448" s="150" t="s">
        <v>2542</v>
      </c>
      <c r="D3448" s="146" t="s">
        <v>2543</v>
      </c>
      <c r="E3448" s="12" t="s">
        <v>120</v>
      </c>
      <c r="F3448" s="12" t="s">
        <v>121</v>
      </c>
      <c r="G3448" s="15">
        <v>5040</v>
      </c>
      <c r="H3448" s="15">
        <v>5040</v>
      </c>
      <c r="I3448" s="15">
        <v>1</v>
      </c>
    </row>
    <row r="3449" spans="1:9" x14ac:dyDescent="0.25">
      <c r="A3449" s="377"/>
      <c r="B3449" s="383" t="s">
        <v>2544</v>
      </c>
      <c r="C3449" s="383"/>
      <c r="D3449" s="383"/>
      <c r="E3449" s="383"/>
      <c r="F3449" s="383"/>
      <c r="G3449" s="383"/>
      <c r="H3449" s="2">
        <v>2496578</v>
      </c>
      <c r="I3449" s="2"/>
    </row>
    <row r="3450" spans="1:9" x14ac:dyDescent="0.25">
      <c r="A3450" s="377"/>
      <c r="B3450" s="467" t="s">
        <v>11</v>
      </c>
      <c r="C3450" s="467"/>
      <c r="D3450" s="467"/>
      <c r="E3450" s="467"/>
      <c r="F3450" s="467"/>
      <c r="G3450" s="467"/>
      <c r="H3450" s="75">
        <v>2447625</v>
      </c>
      <c r="I3450" s="75"/>
    </row>
    <row r="3451" spans="1:9" ht="45" x14ac:dyDescent="0.25">
      <c r="A3451" s="377"/>
      <c r="B3451" s="465">
        <v>5129</v>
      </c>
      <c r="C3451" s="150" t="s">
        <v>2545</v>
      </c>
      <c r="D3451" s="146" t="s">
        <v>2546</v>
      </c>
      <c r="E3451" s="12" t="s">
        <v>14</v>
      </c>
      <c r="F3451" s="12" t="s">
        <v>15</v>
      </c>
      <c r="G3451" s="15">
        <v>163175</v>
      </c>
      <c r="H3451" s="15">
        <v>2447625</v>
      </c>
      <c r="I3451" s="15">
        <v>15</v>
      </c>
    </row>
    <row r="3452" spans="1:9" x14ac:dyDescent="0.25">
      <c r="A3452" s="377"/>
      <c r="B3452" s="467" t="s">
        <v>118</v>
      </c>
      <c r="C3452" s="467"/>
      <c r="D3452" s="467"/>
      <c r="E3452" s="467"/>
      <c r="F3452" s="467"/>
      <c r="G3452" s="467"/>
      <c r="H3452" s="75">
        <v>48953</v>
      </c>
      <c r="I3452" s="75"/>
    </row>
    <row r="3453" spans="1:9" s="8" customFormat="1" ht="30" x14ac:dyDescent="0.25">
      <c r="A3453" s="377"/>
      <c r="B3453" s="466">
        <v>5129</v>
      </c>
      <c r="C3453" s="143">
        <v>71351540</v>
      </c>
      <c r="D3453" s="144" t="s">
        <v>168</v>
      </c>
      <c r="E3453" s="16" t="s">
        <v>149</v>
      </c>
      <c r="F3453" s="16" t="s">
        <v>121</v>
      </c>
      <c r="G3453" s="17">
        <v>48953</v>
      </c>
      <c r="H3453" s="17">
        <v>48953</v>
      </c>
      <c r="I3453" s="17">
        <v>1</v>
      </c>
    </row>
    <row r="3454" spans="1:9" x14ac:dyDescent="0.25">
      <c r="A3454" s="377"/>
      <c r="B3454" s="471" t="s">
        <v>178</v>
      </c>
      <c r="C3454" s="383"/>
      <c r="D3454" s="383"/>
      <c r="E3454" s="383"/>
      <c r="F3454" s="383"/>
      <c r="G3454" s="383"/>
      <c r="H3454" s="2">
        <v>19342872</v>
      </c>
      <c r="I3454" s="2"/>
    </row>
    <row r="3455" spans="1:9" x14ac:dyDescent="0.25">
      <c r="A3455" s="377"/>
      <c r="B3455" s="467" t="s">
        <v>118</v>
      </c>
      <c r="C3455" s="467"/>
      <c r="D3455" s="467"/>
      <c r="E3455" s="467"/>
      <c r="F3455" s="467"/>
      <c r="G3455" s="467"/>
      <c r="H3455" s="75">
        <v>19342872</v>
      </c>
      <c r="I3455" s="75"/>
    </row>
    <row r="3456" spans="1:9" ht="30" x14ac:dyDescent="0.25">
      <c r="A3456" s="377"/>
      <c r="B3456" s="465">
        <v>5129</v>
      </c>
      <c r="C3456" s="263" t="s">
        <v>2547</v>
      </c>
      <c r="D3456" s="278" t="s">
        <v>543</v>
      </c>
      <c r="E3456" s="259" t="s">
        <v>126</v>
      </c>
      <c r="F3456" s="259" t="s">
        <v>121</v>
      </c>
      <c r="G3456" s="261">
        <v>18963600</v>
      </c>
      <c r="H3456" s="261">
        <v>18963600</v>
      </c>
      <c r="I3456" s="261">
        <v>1</v>
      </c>
    </row>
    <row r="3457" spans="1:9" s="99" customFormat="1" ht="30" x14ac:dyDescent="0.25">
      <c r="A3457" s="377"/>
      <c r="B3457" s="465"/>
      <c r="C3457" s="24" t="s">
        <v>5548</v>
      </c>
      <c r="D3457" s="25" t="s">
        <v>168</v>
      </c>
      <c r="E3457" s="96" t="s">
        <v>149</v>
      </c>
      <c r="F3457" s="96" t="s">
        <v>121</v>
      </c>
      <c r="G3457" s="55">
        <v>379272</v>
      </c>
      <c r="H3457" s="55">
        <v>379272</v>
      </c>
      <c r="I3457" s="55">
        <v>1</v>
      </c>
    </row>
    <row r="3458" spans="1:9" x14ac:dyDescent="0.25">
      <c r="A3458" s="377"/>
      <c r="B3458" s="383" t="s">
        <v>210</v>
      </c>
      <c r="C3458" s="383"/>
      <c r="D3458" s="383"/>
      <c r="E3458" s="383"/>
      <c r="F3458" s="383"/>
      <c r="G3458" s="383"/>
      <c r="H3458" s="2">
        <v>30000000</v>
      </c>
      <c r="I3458" s="2"/>
    </row>
    <row r="3459" spans="1:9" x14ac:dyDescent="0.25">
      <c r="A3459" s="377"/>
      <c r="B3459" s="467" t="s">
        <v>154</v>
      </c>
      <c r="C3459" s="467"/>
      <c r="D3459" s="467"/>
      <c r="E3459" s="467"/>
      <c r="F3459" s="467"/>
      <c r="G3459" s="467"/>
      <c r="H3459" s="75">
        <v>19607843</v>
      </c>
      <c r="I3459" s="75"/>
    </row>
    <row r="3460" spans="1:9" ht="45" x14ac:dyDescent="0.25">
      <c r="A3460" s="377"/>
      <c r="B3460" s="465">
        <v>4861</v>
      </c>
      <c r="C3460" s="150" t="s">
        <v>2548</v>
      </c>
      <c r="D3460" s="146" t="s">
        <v>958</v>
      </c>
      <c r="E3460" s="12" t="s">
        <v>149</v>
      </c>
      <c r="F3460" s="12" t="s">
        <v>121</v>
      </c>
      <c r="G3460" s="15">
        <v>19607843</v>
      </c>
      <c r="H3460" s="15">
        <v>19607843</v>
      </c>
      <c r="I3460" s="15">
        <v>1</v>
      </c>
    </row>
    <row r="3461" spans="1:9" x14ac:dyDescent="0.25">
      <c r="A3461" s="377"/>
      <c r="B3461" s="467" t="s">
        <v>118</v>
      </c>
      <c r="C3461" s="467"/>
      <c r="D3461" s="467"/>
      <c r="E3461" s="467"/>
      <c r="F3461" s="467"/>
      <c r="G3461" s="467"/>
      <c r="H3461" s="75">
        <v>10392157</v>
      </c>
      <c r="I3461" s="75"/>
    </row>
    <row r="3462" spans="1:9" s="8" customFormat="1" ht="30" x14ac:dyDescent="0.25">
      <c r="A3462" s="377"/>
      <c r="B3462" s="465">
        <v>4861</v>
      </c>
      <c r="C3462" s="143">
        <v>71351540</v>
      </c>
      <c r="D3462" s="144" t="s">
        <v>168</v>
      </c>
      <c r="E3462" s="16" t="s">
        <v>149</v>
      </c>
      <c r="F3462" s="16" t="s">
        <v>121</v>
      </c>
      <c r="G3462" s="17">
        <v>392157</v>
      </c>
      <c r="H3462" s="17">
        <v>392157</v>
      </c>
      <c r="I3462" s="17">
        <v>1</v>
      </c>
    </row>
    <row r="3463" spans="1:9" ht="30" x14ac:dyDescent="0.25">
      <c r="A3463" s="377"/>
      <c r="B3463" s="465"/>
      <c r="C3463" s="150" t="s">
        <v>2549</v>
      </c>
      <c r="D3463" s="146" t="s">
        <v>2550</v>
      </c>
      <c r="E3463" s="12" t="s">
        <v>149</v>
      </c>
      <c r="F3463" s="12" t="s">
        <v>121</v>
      </c>
      <c r="G3463" s="15">
        <v>10000000</v>
      </c>
      <c r="H3463" s="15">
        <v>10000000</v>
      </c>
      <c r="I3463" s="15">
        <v>1</v>
      </c>
    </row>
    <row r="3464" spans="1:9" x14ac:dyDescent="0.25">
      <c r="A3464" s="377"/>
      <c r="B3464" s="383" t="s">
        <v>5597</v>
      </c>
      <c r="C3464" s="383"/>
      <c r="D3464" s="383"/>
      <c r="E3464" s="383"/>
      <c r="F3464" s="383"/>
      <c r="G3464" s="383"/>
      <c r="H3464" s="15"/>
      <c r="I3464" s="15"/>
    </row>
    <row r="3465" spans="1:9" ht="30" x14ac:dyDescent="0.25">
      <c r="A3465" s="377"/>
      <c r="B3465" s="363">
        <v>5129</v>
      </c>
      <c r="C3465" s="150" t="s">
        <v>5598</v>
      </c>
      <c r="D3465" s="146" t="s">
        <v>4238</v>
      </c>
      <c r="E3465" s="103" t="s">
        <v>14</v>
      </c>
      <c r="F3465" s="103" t="s">
        <v>15</v>
      </c>
      <c r="G3465" s="15">
        <v>0</v>
      </c>
      <c r="H3465" s="15">
        <v>0</v>
      </c>
      <c r="I3465" s="15">
        <v>1</v>
      </c>
    </row>
    <row r="3466" spans="1:9" ht="30" x14ac:dyDescent="0.25">
      <c r="A3466" s="377"/>
      <c r="B3466" s="364"/>
      <c r="C3466" s="150" t="s">
        <v>5599</v>
      </c>
      <c r="D3466" s="146" t="s">
        <v>4238</v>
      </c>
      <c r="E3466" s="103" t="s">
        <v>14</v>
      </c>
      <c r="F3466" s="103" t="s">
        <v>15</v>
      </c>
      <c r="G3466" s="15">
        <v>0</v>
      </c>
      <c r="H3466" s="15">
        <v>0</v>
      </c>
      <c r="I3466" s="15">
        <v>1</v>
      </c>
    </row>
    <row r="3467" spans="1:9" ht="30" x14ac:dyDescent="0.25">
      <c r="A3467" s="377"/>
      <c r="B3467" s="365"/>
      <c r="C3467" s="150" t="s">
        <v>5600</v>
      </c>
      <c r="D3467" s="146" t="s">
        <v>4238</v>
      </c>
      <c r="E3467" s="103" t="s">
        <v>14</v>
      </c>
      <c r="F3467" s="103" t="s">
        <v>15</v>
      </c>
      <c r="G3467" s="15">
        <v>0</v>
      </c>
      <c r="H3467" s="15">
        <v>0</v>
      </c>
      <c r="I3467" s="15">
        <v>1</v>
      </c>
    </row>
    <row r="3468" spans="1:9" x14ac:dyDescent="0.25">
      <c r="A3468" s="377"/>
      <c r="B3468" s="383" t="s">
        <v>214</v>
      </c>
      <c r="C3468" s="383"/>
      <c r="D3468" s="383"/>
      <c r="E3468" s="383"/>
      <c r="F3468" s="383"/>
      <c r="G3468" s="383"/>
      <c r="H3468" s="2">
        <v>61734048</v>
      </c>
      <c r="I3468" s="2"/>
    </row>
    <row r="3469" spans="1:9" x14ac:dyDescent="0.25">
      <c r="A3469" s="377"/>
      <c r="B3469" s="467" t="s">
        <v>154</v>
      </c>
      <c r="C3469" s="467"/>
      <c r="D3469" s="467"/>
      <c r="E3469" s="467"/>
      <c r="F3469" s="467"/>
      <c r="G3469" s="467"/>
      <c r="H3469" s="75">
        <v>60523576</v>
      </c>
      <c r="I3469" s="75"/>
    </row>
    <row r="3470" spans="1:9" ht="30" x14ac:dyDescent="0.25">
      <c r="A3470" s="377"/>
      <c r="B3470" s="465">
        <v>4251</v>
      </c>
      <c r="C3470" s="150" t="s">
        <v>2551</v>
      </c>
      <c r="D3470" s="146" t="s">
        <v>840</v>
      </c>
      <c r="E3470" s="12" t="s">
        <v>149</v>
      </c>
      <c r="F3470" s="12" t="s">
        <v>121</v>
      </c>
      <c r="G3470" s="15">
        <v>60523576</v>
      </c>
      <c r="H3470" s="15">
        <v>60523576</v>
      </c>
      <c r="I3470" s="15">
        <v>1</v>
      </c>
    </row>
    <row r="3471" spans="1:9" x14ac:dyDescent="0.25">
      <c r="A3471" s="377"/>
      <c r="B3471" s="467" t="s">
        <v>118</v>
      </c>
      <c r="C3471" s="467"/>
      <c r="D3471" s="467"/>
      <c r="E3471" s="467"/>
      <c r="F3471" s="467"/>
      <c r="G3471" s="467"/>
      <c r="H3471" s="75">
        <v>1210472</v>
      </c>
      <c r="I3471" s="75"/>
    </row>
    <row r="3472" spans="1:9" s="8" customFormat="1" ht="30" x14ac:dyDescent="0.25">
      <c r="A3472" s="377"/>
      <c r="B3472" s="466">
        <v>4251</v>
      </c>
      <c r="C3472" s="143">
        <v>71351540</v>
      </c>
      <c r="D3472" s="144" t="s">
        <v>168</v>
      </c>
      <c r="E3472" s="16" t="s">
        <v>149</v>
      </c>
      <c r="F3472" s="16" t="s">
        <v>121</v>
      </c>
      <c r="G3472" s="17">
        <v>1210472</v>
      </c>
      <c r="H3472" s="17">
        <v>1210472</v>
      </c>
      <c r="I3472" s="17">
        <v>1</v>
      </c>
    </row>
    <row r="3473" spans="1:9" x14ac:dyDescent="0.25">
      <c r="A3473" s="377"/>
      <c r="B3473" s="383" t="s">
        <v>217</v>
      </c>
      <c r="C3473" s="383"/>
      <c r="D3473" s="383"/>
      <c r="E3473" s="383"/>
      <c r="F3473" s="383"/>
      <c r="G3473" s="383"/>
      <c r="H3473" s="2">
        <v>108344772.90000001</v>
      </c>
      <c r="I3473" s="2"/>
    </row>
    <row r="3474" spans="1:9" x14ac:dyDescent="0.25">
      <c r="A3474" s="377"/>
      <c r="B3474" s="467" t="s">
        <v>11</v>
      </c>
      <c r="C3474" s="467"/>
      <c r="D3474" s="467"/>
      <c r="E3474" s="467"/>
      <c r="F3474" s="467"/>
      <c r="G3474" s="467"/>
      <c r="H3474" s="75">
        <v>40196115</v>
      </c>
      <c r="I3474" s="75"/>
    </row>
    <row r="3475" spans="1:9" x14ac:dyDescent="0.25">
      <c r="A3475" s="377"/>
      <c r="B3475" s="465">
        <v>4269</v>
      </c>
      <c r="C3475" s="150" t="s">
        <v>2552</v>
      </c>
      <c r="D3475" s="146" t="s">
        <v>2553</v>
      </c>
      <c r="E3475" s="12" t="s">
        <v>14</v>
      </c>
      <c r="F3475" s="12" t="s">
        <v>470</v>
      </c>
      <c r="G3475" s="15">
        <v>5130</v>
      </c>
      <c r="H3475" s="15">
        <v>40196115</v>
      </c>
      <c r="I3475" s="15">
        <v>7835.5</v>
      </c>
    </row>
    <row r="3476" spans="1:9" x14ac:dyDescent="0.25">
      <c r="A3476" s="377"/>
      <c r="B3476" s="467" t="s">
        <v>154</v>
      </c>
      <c r="C3476" s="467"/>
      <c r="D3476" s="467"/>
      <c r="E3476" s="467"/>
      <c r="F3476" s="467"/>
      <c r="G3476" s="467"/>
      <c r="H3476" s="75">
        <v>66421695.700000003</v>
      </c>
      <c r="I3476" s="75"/>
    </row>
    <row r="3477" spans="1:9" ht="60" x14ac:dyDescent="0.25">
      <c r="A3477" s="377"/>
      <c r="B3477" s="465">
        <v>5113</v>
      </c>
      <c r="C3477" s="150" t="s">
        <v>2554</v>
      </c>
      <c r="D3477" s="146" t="s">
        <v>2555</v>
      </c>
      <c r="E3477" s="12" t="s">
        <v>149</v>
      </c>
      <c r="F3477" s="12" t="s">
        <v>121</v>
      </c>
      <c r="G3477" s="15">
        <v>42805355</v>
      </c>
      <c r="H3477" s="15">
        <v>42805355</v>
      </c>
      <c r="I3477" s="15">
        <v>1</v>
      </c>
    </row>
    <row r="3478" spans="1:9" ht="60" x14ac:dyDescent="0.25">
      <c r="A3478" s="377"/>
      <c r="B3478" s="465"/>
      <c r="C3478" s="150" t="s">
        <v>2556</v>
      </c>
      <c r="D3478" s="146" t="s">
        <v>2557</v>
      </c>
      <c r="E3478" s="12" t="s">
        <v>149</v>
      </c>
      <c r="F3478" s="12" t="s">
        <v>121</v>
      </c>
      <c r="G3478" s="15">
        <v>23616340.699999999</v>
      </c>
      <c r="H3478" s="15">
        <v>23616340.699999999</v>
      </c>
      <c r="I3478" s="15">
        <v>1</v>
      </c>
    </row>
    <row r="3479" spans="1:9" x14ac:dyDescent="0.25">
      <c r="A3479" s="377"/>
      <c r="B3479" s="467" t="s">
        <v>118</v>
      </c>
      <c r="C3479" s="467"/>
      <c r="D3479" s="467"/>
      <c r="E3479" s="467"/>
      <c r="F3479" s="467"/>
      <c r="G3479" s="467"/>
      <c r="H3479" s="75">
        <v>1726962.2000000002</v>
      </c>
      <c r="I3479" s="75"/>
    </row>
    <row r="3480" spans="1:9" s="8" customFormat="1" ht="60" x14ac:dyDescent="0.25">
      <c r="A3480" s="377"/>
      <c r="B3480" s="465">
        <v>5113</v>
      </c>
      <c r="C3480" s="143">
        <v>71351540</v>
      </c>
      <c r="D3480" s="144" t="s">
        <v>2558</v>
      </c>
      <c r="E3480" s="16" t="s">
        <v>149</v>
      </c>
      <c r="F3480" s="16" t="s">
        <v>121</v>
      </c>
      <c r="G3480" s="17">
        <v>856107.1</v>
      </c>
      <c r="H3480" s="17">
        <v>856107.1</v>
      </c>
      <c r="I3480" s="17">
        <v>1</v>
      </c>
    </row>
    <row r="3481" spans="1:9" s="8" customFormat="1" ht="60" x14ac:dyDescent="0.25">
      <c r="A3481" s="377"/>
      <c r="B3481" s="465"/>
      <c r="C3481" s="143">
        <v>71351540</v>
      </c>
      <c r="D3481" s="144" t="s">
        <v>2559</v>
      </c>
      <c r="E3481" s="16" t="s">
        <v>149</v>
      </c>
      <c r="F3481" s="16" t="s">
        <v>121</v>
      </c>
      <c r="G3481" s="17">
        <v>472327</v>
      </c>
      <c r="H3481" s="17">
        <v>472327</v>
      </c>
      <c r="I3481" s="17">
        <v>1</v>
      </c>
    </row>
    <row r="3482" spans="1:9" ht="60" x14ac:dyDescent="0.25">
      <c r="A3482" s="377"/>
      <c r="B3482" s="465"/>
      <c r="C3482" s="150" t="s">
        <v>2560</v>
      </c>
      <c r="D3482" s="146" t="s">
        <v>2561</v>
      </c>
      <c r="E3482" s="12" t="s">
        <v>120</v>
      </c>
      <c r="F3482" s="12" t="s">
        <v>121</v>
      </c>
      <c r="G3482" s="15">
        <v>256832.1</v>
      </c>
      <c r="H3482" s="15">
        <v>256832.1</v>
      </c>
      <c r="I3482" s="15">
        <v>1</v>
      </c>
    </row>
    <row r="3483" spans="1:9" ht="60" x14ac:dyDescent="0.25">
      <c r="A3483" s="377"/>
      <c r="B3483" s="465"/>
      <c r="C3483" s="150" t="s">
        <v>2562</v>
      </c>
      <c r="D3483" s="146" t="s">
        <v>2563</v>
      </c>
      <c r="E3483" s="12" t="s">
        <v>120</v>
      </c>
      <c r="F3483" s="12" t="s">
        <v>121</v>
      </c>
      <c r="G3483" s="15">
        <v>141696</v>
      </c>
      <c r="H3483" s="15">
        <v>141696</v>
      </c>
      <c r="I3483" s="15">
        <v>1</v>
      </c>
    </row>
    <row r="3484" spans="1:9" x14ac:dyDescent="0.25">
      <c r="A3484" s="377"/>
      <c r="B3484" s="383" t="s">
        <v>228</v>
      </c>
      <c r="C3484" s="383"/>
      <c r="D3484" s="383"/>
      <c r="E3484" s="383"/>
      <c r="F3484" s="383"/>
      <c r="G3484" s="383"/>
      <c r="H3484" s="2">
        <v>119869996</v>
      </c>
      <c r="I3484" s="2"/>
    </row>
    <row r="3485" spans="1:9" x14ac:dyDescent="0.25">
      <c r="A3485" s="377"/>
      <c r="B3485" s="467" t="s">
        <v>11</v>
      </c>
      <c r="C3485" s="467"/>
      <c r="D3485" s="467"/>
      <c r="E3485" s="467"/>
      <c r="F3485" s="467"/>
      <c r="G3485" s="467"/>
      <c r="H3485" s="75">
        <v>7264800</v>
      </c>
      <c r="I3485" s="75"/>
    </row>
    <row r="3486" spans="1:9" ht="30" x14ac:dyDescent="0.25">
      <c r="A3486" s="377"/>
      <c r="B3486" s="465">
        <v>5129</v>
      </c>
      <c r="C3486" s="150" t="s">
        <v>2564</v>
      </c>
      <c r="D3486" s="146" t="s">
        <v>584</v>
      </c>
      <c r="E3486" s="12" t="s">
        <v>149</v>
      </c>
      <c r="F3486" s="12" t="s">
        <v>15</v>
      </c>
      <c r="G3486" s="15">
        <v>286800</v>
      </c>
      <c r="H3486" s="15">
        <v>860400</v>
      </c>
      <c r="I3486" s="15">
        <v>3</v>
      </c>
    </row>
    <row r="3487" spans="1:9" ht="30" x14ac:dyDescent="0.25">
      <c r="A3487" s="377"/>
      <c r="B3487" s="465"/>
      <c r="C3487" s="150" t="s">
        <v>2565</v>
      </c>
      <c r="D3487" s="146" t="s">
        <v>2566</v>
      </c>
      <c r="E3487" s="12" t="s">
        <v>149</v>
      </c>
      <c r="F3487" s="12" t="s">
        <v>15</v>
      </c>
      <c r="G3487" s="15">
        <v>523200</v>
      </c>
      <c r="H3487" s="15">
        <v>1569600</v>
      </c>
      <c r="I3487" s="15">
        <v>3</v>
      </c>
    </row>
    <row r="3488" spans="1:9" ht="30" x14ac:dyDescent="0.25">
      <c r="A3488" s="377"/>
      <c r="B3488" s="465"/>
      <c r="C3488" s="150" t="s">
        <v>2567</v>
      </c>
      <c r="D3488" s="146" t="s">
        <v>2568</v>
      </c>
      <c r="E3488" s="12" t="s">
        <v>149</v>
      </c>
      <c r="F3488" s="12" t="s">
        <v>15</v>
      </c>
      <c r="G3488" s="15">
        <v>561600</v>
      </c>
      <c r="H3488" s="15">
        <v>1684800</v>
      </c>
      <c r="I3488" s="15">
        <v>3</v>
      </c>
    </row>
    <row r="3489" spans="1:9" x14ac:dyDescent="0.25">
      <c r="A3489" s="377"/>
      <c r="B3489" s="465"/>
      <c r="C3489" s="150" t="s">
        <v>2569</v>
      </c>
      <c r="D3489" s="146" t="s">
        <v>586</v>
      </c>
      <c r="E3489" s="12" t="s">
        <v>149</v>
      </c>
      <c r="F3489" s="12" t="s">
        <v>15</v>
      </c>
      <c r="G3489" s="15">
        <v>63000</v>
      </c>
      <c r="H3489" s="15">
        <v>3150000</v>
      </c>
      <c r="I3489" s="15">
        <v>50</v>
      </c>
    </row>
    <row r="3490" spans="1:9" x14ac:dyDescent="0.25">
      <c r="A3490" s="377"/>
      <c r="B3490" s="467" t="s">
        <v>154</v>
      </c>
      <c r="C3490" s="467"/>
      <c r="D3490" s="467"/>
      <c r="E3490" s="467"/>
      <c r="F3490" s="467"/>
      <c r="G3490" s="467"/>
      <c r="H3490" s="75">
        <v>109912831</v>
      </c>
      <c r="I3490" s="75"/>
    </row>
    <row r="3491" spans="1:9" ht="45" x14ac:dyDescent="0.25">
      <c r="A3491" s="377"/>
      <c r="B3491" s="465">
        <v>4251</v>
      </c>
      <c r="C3491" s="150" t="s">
        <v>2570</v>
      </c>
      <c r="D3491" s="146" t="s">
        <v>2571</v>
      </c>
      <c r="E3491" s="12" t="s">
        <v>149</v>
      </c>
      <c r="F3491" s="12" t="s">
        <v>121</v>
      </c>
      <c r="G3491" s="15">
        <v>9803923</v>
      </c>
      <c r="H3491" s="15">
        <v>9803923</v>
      </c>
      <c r="I3491" s="15">
        <v>1</v>
      </c>
    </row>
    <row r="3492" spans="1:9" ht="60" x14ac:dyDescent="0.25">
      <c r="A3492" s="377"/>
      <c r="B3492" s="465">
        <v>5113</v>
      </c>
      <c r="C3492" s="150" t="s">
        <v>2572</v>
      </c>
      <c r="D3492" s="146" t="s">
        <v>2573</v>
      </c>
      <c r="E3492" s="12" t="s">
        <v>149</v>
      </c>
      <c r="F3492" s="12" t="s">
        <v>121</v>
      </c>
      <c r="G3492" s="15">
        <v>26616051</v>
      </c>
      <c r="H3492" s="15">
        <v>26616051</v>
      </c>
      <c r="I3492" s="15">
        <v>1</v>
      </c>
    </row>
    <row r="3493" spans="1:9" ht="75" x14ac:dyDescent="0.25">
      <c r="A3493" s="377"/>
      <c r="B3493" s="465"/>
      <c r="C3493" s="150" t="s">
        <v>2574</v>
      </c>
      <c r="D3493" s="146" t="s">
        <v>2575</v>
      </c>
      <c r="E3493" s="12" t="s">
        <v>149</v>
      </c>
      <c r="F3493" s="12" t="s">
        <v>121</v>
      </c>
      <c r="G3493" s="15">
        <v>9887299</v>
      </c>
      <c r="H3493" s="15">
        <v>9887299</v>
      </c>
      <c r="I3493" s="15">
        <v>1</v>
      </c>
    </row>
    <row r="3494" spans="1:9" ht="75" x14ac:dyDescent="0.25">
      <c r="A3494" s="377"/>
      <c r="B3494" s="465"/>
      <c r="C3494" s="150" t="s">
        <v>2576</v>
      </c>
      <c r="D3494" s="146" t="s">
        <v>2577</v>
      </c>
      <c r="E3494" s="12" t="s">
        <v>149</v>
      </c>
      <c r="F3494" s="12" t="s">
        <v>121</v>
      </c>
      <c r="G3494" s="15">
        <v>51906339</v>
      </c>
      <c r="H3494" s="15">
        <v>51906339</v>
      </c>
      <c r="I3494" s="15">
        <v>1</v>
      </c>
    </row>
    <row r="3495" spans="1:9" ht="75" x14ac:dyDescent="0.25">
      <c r="A3495" s="377"/>
      <c r="B3495" s="465"/>
      <c r="C3495" s="150" t="s">
        <v>2578</v>
      </c>
      <c r="D3495" s="146" t="s">
        <v>2579</v>
      </c>
      <c r="E3495" s="12" t="s">
        <v>149</v>
      </c>
      <c r="F3495" s="12" t="s">
        <v>121</v>
      </c>
      <c r="G3495" s="15">
        <v>124277</v>
      </c>
      <c r="H3495" s="15">
        <v>124277</v>
      </c>
      <c r="I3495" s="15">
        <v>1</v>
      </c>
    </row>
    <row r="3496" spans="1:9" ht="75" x14ac:dyDescent="0.25">
      <c r="A3496" s="377"/>
      <c r="B3496" s="465"/>
      <c r="C3496" s="150" t="s">
        <v>2580</v>
      </c>
      <c r="D3496" s="146" t="s">
        <v>2581</v>
      </c>
      <c r="E3496" s="12" t="s">
        <v>149</v>
      </c>
      <c r="F3496" s="12" t="s">
        <v>121</v>
      </c>
      <c r="G3496" s="15">
        <v>1655820</v>
      </c>
      <c r="H3496" s="15">
        <v>1655820</v>
      </c>
      <c r="I3496" s="15">
        <v>1</v>
      </c>
    </row>
    <row r="3497" spans="1:9" ht="75" x14ac:dyDescent="0.25">
      <c r="A3497" s="377"/>
      <c r="B3497" s="465"/>
      <c r="C3497" s="150" t="s">
        <v>2582</v>
      </c>
      <c r="D3497" s="146" t="s">
        <v>2583</v>
      </c>
      <c r="E3497" s="12" t="s">
        <v>149</v>
      </c>
      <c r="F3497" s="12" t="s">
        <v>121</v>
      </c>
      <c r="G3497" s="15">
        <v>4610037</v>
      </c>
      <c r="H3497" s="15">
        <v>4610037</v>
      </c>
      <c r="I3497" s="15">
        <v>1</v>
      </c>
    </row>
    <row r="3498" spans="1:9" ht="75" x14ac:dyDescent="0.25">
      <c r="A3498" s="377"/>
      <c r="B3498" s="465"/>
      <c r="C3498" s="150" t="s">
        <v>2584</v>
      </c>
      <c r="D3498" s="146" t="s">
        <v>2585</v>
      </c>
      <c r="E3498" s="12" t="s">
        <v>149</v>
      </c>
      <c r="F3498" s="12" t="s">
        <v>121</v>
      </c>
      <c r="G3498" s="15">
        <v>2390270</v>
      </c>
      <c r="H3498" s="15">
        <v>2390270</v>
      </c>
      <c r="I3498" s="15">
        <v>1</v>
      </c>
    </row>
    <row r="3499" spans="1:9" ht="60" x14ac:dyDescent="0.25">
      <c r="A3499" s="377"/>
      <c r="B3499" s="465"/>
      <c r="C3499" s="150" t="s">
        <v>2586</v>
      </c>
      <c r="D3499" s="146" t="s">
        <v>2587</v>
      </c>
      <c r="E3499" s="12" t="s">
        <v>149</v>
      </c>
      <c r="F3499" s="12" t="s">
        <v>121</v>
      </c>
      <c r="G3499" s="15">
        <v>544992</v>
      </c>
      <c r="H3499" s="15">
        <v>544992</v>
      </c>
      <c r="I3499" s="15">
        <v>1</v>
      </c>
    </row>
    <row r="3500" spans="1:9" ht="75" x14ac:dyDescent="0.25">
      <c r="A3500" s="377"/>
      <c r="B3500" s="465"/>
      <c r="C3500" s="150" t="s">
        <v>2588</v>
      </c>
      <c r="D3500" s="146" t="s">
        <v>2589</v>
      </c>
      <c r="E3500" s="12" t="s">
        <v>149</v>
      </c>
      <c r="F3500" s="12" t="s">
        <v>121</v>
      </c>
      <c r="G3500" s="15">
        <v>2373823</v>
      </c>
      <c r="H3500" s="15">
        <v>2373823</v>
      </c>
      <c r="I3500" s="15">
        <v>1</v>
      </c>
    </row>
    <row r="3501" spans="1:9" x14ac:dyDescent="0.25">
      <c r="A3501" s="377"/>
      <c r="B3501" s="467" t="s">
        <v>118</v>
      </c>
      <c r="C3501" s="467"/>
      <c r="D3501" s="467"/>
      <c r="E3501" s="467"/>
      <c r="F3501" s="467"/>
      <c r="G3501" s="467"/>
      <c r="H3501" s="75">
        <v>2692365</v>
      </c>
      <c r="I3501" s="75"/>
    </row>
    <row r="3502" spans="1:9" s="8" customFormat="1" ht="45" x14ac:dyDescent="0.25">
      <c r="A3502" s="377"/>
      <c r="B3502" s="466">
        <v>4251</v>
      </c>
      <c r="C3502" s="143">
        <v>71351540</v>
      </c>
      <c r="D3502" s="144" t="s">
        <v>2590</v>
      </c>
      <c r="E3502" s="16" t="s">
        <v>149</v>
      </c>
      <c r="F3502" s="16" t="s">
        <v>121</v>
      </c>
      <c r="G3502" s="17">
        <v>196013</v>
      </c>
      <c r="H3502" s="17">
        <v>196013</v>
      </c>
      <c r="I3502" s="17">
        <v>1</v>
      </c>
    </row>
    <row r="3503" spans="1:9" s="8" customFormat="1" ht="60" x14ac:dyDescent="0.25">
      <c r="A3503" s="377"/>
      <c r="B3503" s="465">
        <v>5113</v>
      </c>
      <c r="C3503" s="143">
        <v>71351540</v>
      </c>
      <c r="D3503" s="144" t="s">
        <v>2591</v>
      </c>
      <c r="E3503" s="16" t="s">
        <v>149</v>
      </c>
      <c r="F3503" s="16" t="s">
        <v>121</v>
      </c>
      <c r="G3503" s="17">
        <v>505585</v>
      </c>
      <c r="H3503" s="17">
        <v>505585</v>
      </c>
      <c r="I3503" s="17">
        <v>1</v>
      </c>
    </row>
    <row r="3504" spans="1:9" s="8" customFormat="1" ht="75" x14ac:dyDescent="0.25">
      <c r="A3504" s="377"/>
      <c r="B3504" s="465"/>
      <c r="C3504" s="143">
        <v>71351540</v>
      </c>
      <c r="D3504" s="144" t="s">
        <v>2592</v>
      </c>
      <c r="E3504" s="16" t="s">
        <v>149</v>
      </c>
      <c r="F3504" s="16" t="s">
        <v>121</v>
      </c>
      <c r="G3504" s="17">
        <v>153662</v>
      </c>
      <c r="H3504" s="17">
        <v>153662</v>
      </c>
      <c r="I3504" s="17">
        <v>1</v>
      </c>
    </row>
    <row r="3505" spans="1:9" s="8" customFormat="1" ht="75" x14ac:dyDescent="0.25">
      <c r="A3505" s="377"/>
      <c r="B3505" s="465"/>
      <c r="C3505" s="143">
        <v>71351540</v>
      </c>
      <c r="D3505" s="144" t="s">
        <v>2593</v>
      </c>
      <c r="E3505" s="16" t="s">
        <v>149</v>
      </c>
      <c r="F3505" s="16" t="s">
        <v>121</v>
      </c>
      <c r="G3505" s="17">
        <v>1027062</v>
      </c>
      <c r="H3505" s="17">
        <v>1027062</v>
      </c>
      <c r="I3505" s="17">
        <v>1</v>
      </c>
    </row>
    <row r="3506" spans="1:9" s="8" customFormat="1" ht="75" x14ac:dyDescent="0.25">
      <c r="A3506" s="377"/>
      <c r="B3506" s="465"/>
      <c r="C3506" s="143">
        <v>71351540</v>
      </c>
      <c r="D3506" s="144" t="s">
        <v>2594</v>
      </c>
      <c r="E3506" s="16" t="s">
        <v>149</v>
      </c>
      <c r="F3506" s="16" t="s">
        <v>121</v>
      </c>
      <c r="G3506" s="17">
        <v>2486</v>
      </c>
      <c r="H3506" s="17">
        <v>2486</v>
      </c>
      <c r="I3506" s="17">
        <v>1</v>
      </c>
    </row>
    <row r="3507" spans="1:9" s="8" customFormat="1" ht="75" x14ac:dyDescent="0.25">
      <c r="A3507" s="377"/>
      <c r="B3507" s="465"/>
      <c r="C3507" s="143">
        <v>71351540</v>
      </c>
      <c r="D3507" s="144" t="s">
        <v>2595</v>
      </c>
      <c r="E3507" s="16" t="s">
        <v>149</v>
      </c>
      <c r="F3507" s="16" t="s">
        <v>121</v>
      </c>
      <c r="G3507" s="17">
        <v>33116</v>
      </c>
      <c r="H3507" s="17">
        <v>33116</v>
      </c>
      <c r="I3507" s="17">
        <v>1</v>
      </c>
    </row>
    <row r="3508" spans="1:9" s="8" customFormat="1" ht="75" x14ac:dyDescent="0.25">
      <c r="A3508" s="377"/>
      <c r="B3508" s="465"/>
      <c r="C3508" s="143">
        <v>71351540</v>
      </c>
      <c r="D3508" s="144" t="s">
        <v>2596</v>
      </c>
      <c r="E3508" s="16" t="s">
        <v>149</v>
      </c>
      <c r="F3508" s="16" t="s">
        <v>121</v>
      </c>
      <c r="G3508" s="17">
        <v>92200</v>
      </c>
      <c r="H3508" s="17">
        <v>92200</v>
      </c>
      <c r="I3508" s="17">
        <v>1</v>
      </c>
    </row>
    <row r="3509" spans="1:9" s="8" customFormat="1" ht="75" x14ac:dyDescent="0.25">
      <c r="A3509" s="377"/>
      <c r="B3509" s="465"/>
      <c r="C3509" s="143">
        <v>71351540</v>
      </c>
      <c r="D3509" s="144" t="s">
        <v>2597</v>
      </c>
      <c r="E3509" s="16" t="s">
        <v>149</v>
      </c>
      <c r="F3509" s="16" t="s">
        <v>121</v>
      </c>
      <c r="G3509" s="17">
        <v>47805</v>
      </c>
      <c r="H3509" s="17">
        <v>47805</v>
      </c>
      <c r="I3509" s="17">
        <v>1</v>
      </c>
    </row>
    <row r="3510" spans="1:9" s="8" customFormat="1" ht="75" x14ac:dyDescent="0.25">
      <c r="A3510" s="377"/>
      <c r="B3510" s="465"/>
      <c r="C3510" s="143">
        <v>71351540</v>
      </c>
      <c r="D3510" s="144" t="s">
        <v>2598</v>
      </c>
      <c r="E3510" s="16" t="s">
        <v>149</v>
      </c>
      <c r="F3510" s="16" t="s">
        <v>121</v>
      </c>
      <c r="G3510" s="17">
        <v>10900</v>
      </c>
      <c r="H3510" s="17">
        <v>10900</v>
      </c>
      <c r="I3510" s="17">
        <v>1</v>
      </c>
    </row>
    <row r="3511" spans="1:9" s="8" customFormat="1" ht="75" x14ac:dyDescent="0.25">
      <c r="A3511" s="377"/>
      <c r="B3511" s="465"/>
      <c r="C3511" s="143">
        <v>71351540</v>
      </c>
      <c r="D3511" s="144" t="s">
        <v>2599</v>
      </c>
      <c r="E3511" s="16" t="s">
        <v>149</v>
      </c>
      <c r="F3511" s="16" t="s">
        <v>121</v>
      </c>
      <c r="G3511" s="17">
        <v>47476</v>
      </c>
      <c r="H3511" s="17">
        <v>47476</v>
      </c>
      <c r="I3511" s="17">
        <v>1</v>
      </c>
    </row>
    <row r="3512" spans="1:9" ht="60" x14ac:dyDescent="0.25">
      <c r="A3512" s="377"/>
      <c r="B3512" s="465"/>
      <c r="C3512" s="150" t="s">
        <v>2600</v>
      </c>
      <c r="D3512" s="146" t="s">
        <v>2601</v>
      </c>
      <c r="E3512" s="12" t="s">
        <v>120</v>
      </c>
      <c r="F3512" s="12" t="s">
        <v>121</v>
      </c>
      <c r="G3512" s="15">
        <v>151676</v>
      </c>
      <c r="H3512" s="15">
        <v>151676</v>
      </c>
      <c r="I3512" s="15">
        <v>1</v>
      </c>
    </row>
    <row r="3513" spans="1:9" ht="75" x14ac:dyDescent="0.25">
      <c r="A3513" s="377"/>
      <c r="B3513" s="465"/>
      <c r="C3513" s="150" t="s">
        <v>2602</v>
      </c>
      <c r="D3513" s="146" t="s">
        <v>2603</v>
      </c>
      <c r="E3513" s="12" t="s">
        <v>120</v>
      </c>
      <c r="F3513" s="12" t="s">
        <v>121</v>
      </c>
      <c r="G3513" s="15">
        <v>46069</v>
      </c>
      <c r="H3513" s="15">
        <v>46069</v>
      </c>
      <c r="I3513" s="15">
        <v>1</v>
      </c>
    </row>
    <row r="3514" spans="1:9" ht="75" x14ac:dyDescent="0.25">
      <c r="A3514" s="377"/>
      <c r="B3514" s="465"/>
      <c r="C3514" s="150" t="s">
        <v>2604</v>
      </c>
      <c r="D3514" s="146" t="s">
        <v>2605</v>
      </c>
      <c r="E3514" s="12" t="s">
        <v>120</v>
      </c>
      <c r="F3514" s="12" t="s">
        <v>121</v>
      </c>
      <c r="G3514" s="15">
        <v>308119</v>
      </c>
      <c r="H3514" s="15">
        <v>308119</v>
      </c>
      <c r="I3514" s="15">
        <v>1</v>
      </c>
    </row>
    <row r="3515" spans="1:9" ht="75" x14ac:dyDescent="0.25">
      <c r="A3515" s="377"/>
      <c r="B3515" s="465"/>
      <c r="C3515" s="150" t="s">
        <v>2606</v>
      </c>
      <c r="D3515" s="146" t="s">
        <v>2607</v>
      </c>
      <c r="E3515" s="12" t="s">
        <v>120</v>
      </c>
      <c r="F3515" s="12" t="s">
        <v>121</v>
      </c>
      <c r="G3515" s="15">
        <v>746</v>
      </c>
      <c r="H3515" s="15">
        <v>746</v>
      </c>
      <c r="I3515" s="15">
        <v>1</v>
      </c>
    </row>
    <row r="3516" spans="1:9" ht="75" x14ac:dyDescent="0.25">
      <c r="A3516" s="377"/>
      <c r="B3516" s="465"/>
      <c r="C3516" s="150" t="s">
        <v>2608</v>
      </c>
      <c r="D3516" s="146" t="s">
        <v>2609</v>
      </c>
      <c r="E3516" s="12" t="s">
        <v>120</v>
      </c>
      <c r="F3516" s="12" t="s">
        <v>121</v>
      </c>
      <c r="G3516" s="15">
        <v>9935</v>
      </c>
      <c r="H3516" s="15">
        <v>9935</v>
      </c>
      <c r="I3516" s="15">
        <v>1</v>
      </c>
    </row>
    <row r="3517" spans="1:9" ht="75" x14ac:dyDescent="0.25">
      <c r="A3517" s="377"/>
      <c r="B3517" s="465"/>
      <c r="C3517" s="150" t="s">
        <v>2610</v>
      </c>
      <c r="D3517" s="146" t="s">
        <v>2611</v>
      </c>
      <c r="E3517" s="12" t="s">
        <v>120</v>
      </c>
      <c r="F3517" s="12" t="s">
        <v>121</v>
      </c>
      <c r="G3517" s="15">
        <v>27660</v>
      </c>
      <c r="H3517" s="15">
        <v>27660</v>
      </c>
      <c r="I3517" s="15">
        <v>1</v>
      </c>
    </row>
    <row r="3518" spans="1:9" ht="75" x14ac:dyDescent="0.25">
      <c r="A3518" s="377"/>
      <c r="B3518" s="465"/>
      <c r="C3518" s="150" t="s">
        <v>2612</v>
      </c>
      <c r="D3518" s="146" t="s">
        <v>2613</v>
      </c>
      <c r="E3518" s="12" t="s">
        <v>120</v>
      </c>
      <c r="F3518" s="12" t="s">
        <v>121</v>
      </c>
      <c r="G3518" s="15">
        <v>14342</v>
      </c>
      <c r="H3518" s="15">
        <v>14342</v>
      </c>
      <c r="I3518" s="15">
        <v>1</v>
      </c>
    </row>
    <row r="3519" spans="1:9" ht="75" x14ac:dyDescent="0.25">
      <c r="A3519" s="377"/>
      <c r="B3519" s="465"/>
      <c r="C3519" s="150" t="s">
        <v>2614</v>
      </c>
      <c r="D3519" s="146" t="s">
        <v>2615</v>
      </c>
      <c r="E3519" s="12" t="s">
        <v>120</v>
      </c>
      <c r="F3519" s="12" t="s">
        <v>121</v>
      </c>
      <c r="G3519" s="15">
        <v>3270</v>
      </c>
      <c r="H3519" s="15">
        <v>3270</v>
      </c>
      <c r="I3519" s="15">
        <v>1</v>
      </c>
    </row>
    <row r="3520" spans="1:9" ht="75" x14ac:dyDescent="0.25">
      <c r="A3520" s="377"/>
      <c r="B3520" s="465"/>
      <c r="C3520" s="150" t="s">
        <v>2616</v>
      </c>
      <c r="D3520" s="146" t="s">
        <v>2617</v>
      </c>
      <c r="E3520" s="12" t="s">
        <v>120</v>
      </c>
      <c r="F3520" s="12" t="s">
        <v>121</v>
      </c>
      <c r="G3520" s="15">
        <v>14243</v>
      </c>
      <c r="H3520" s="15">
        <v>14243</v>
      </c>
      <c r="I3520" s="15">
        <v>1</v>
      </c>
    </row>
    <row r="3521" spans="1:9" x14ac:dyDescent="0.25">
      <c r="A3521" s="377"/>
      <c r="B3521" s="383" t="s">
        <v>258</v>
      </c>
      <c r="C3521" s="383"/>
      <c r="D3521" s="383"/>
      <c r="E3521" s="383"/>
      <c r="F3521" s="383"/>
      <c r="G3521" s="383"/>
      <c r="H3521" s="2">
        <v>60499043</v>
      </c>
      <c r="I3521" s="2"/>
    </row>
    <row r="3522" spans="1:9" x14ac:dyDescent="0.25">
      <c r="A3522" s="377"/>
      <c r="B3522" s="467" t="s">
        <v>154</v>
      </c>
      <c r="C3522" s="467"/>
      <c r="D3522" s="467"/>
      <c r="E3522" s="467"/>
      <c r="F3522" s="467"/>
      <c r="G3522" s="467"/>
      <c r="H3522" s="75">
        <v>59312787</v>
      </c>
      <c r="I3522" s="75"/>
    </row>
    <row r="3523" spans="1:9" ht="30" x14ac:dyDescent="0.25">
      <c r="A3523" s="377"/>
      <c r="B3523" s="465">
        <v>4251</v>
      </c>
      <c r="C3523" s="150" t="s">
        <v>2618</v>
      </c>
      <c r="D3523" s="146" t="s">
        <v>260</v>
      </c>
      <c r="E3523" s="12" t="s">
        <v>149</v>
      </c>
      <c r="F3523" s="12" t="s">
        <v>121</v>
      </c>
      <c r="G3523" s="15">
        <v>59312787</v>
      </c>
      <c r="H3523" s="15">
        <v>59312787</v>
      </c>
      <c r="I3523" s="15">
        <v>1</v>
      </c>
    </row>
    <row r="3524" spans="1:9" x14ac:dyDescent="0.25">
      <c r="A3524" s="377"/>
      <c r="B3524" s="467" t="s">
        <v>118</v>
      </c>
      <c r="C3524" s="467"/>
      <c r="D3524" s="467"/>
      <c r="E3524" s="467"/>
      <c r="F3524" s="467"/>
      <c r="G3524" s="467"/>
      <c r="H3524" s="75">
        <v>1186256</v>
      </c>
      <c r="I3524" s="75"/>
    </row>
    <row r="3525" spans="1:9" s="8" customFormat="1" ht="30" x14ac:dyDescent="0.25">
      <c r="A3525" s="377"/>
      <c r="B3525" s="466">
        <v>4251</v>
      </c>
      <c r="C3525" s="143">
        <v>71351540</v>
      </c>
      <c r="D3525" s="144" t="s">
        <v>168</v>
      </c>
      <c r="E3525" s="16" t="s">
        <v>149</v>
      </c>
      <c r="F3525" s="16" t="s">
        <v>121</v>
      </c>
      <c r="G3525" s="17">
        <v>1186256</v>
      </c>
      <c r="H3525" s="17">
        <v>1186256</v>
      </c>
      <c r="I3525" s="17">
        <v>1</v>
      </c>
    </row>
    <row r="3526" spans="1:9" x14ac:dyDescent="0.25">
      <c r="A3526" s="377"/>
      <c r="B3526" s="383" t="s">
        <v>261</v>
      </c>
      <c r="C3526" s="383"/>
      <c r="D3526" s="383"/>
      <c r="E3526" s="383"/>
      <c r="F3526" s="383"/>
      <c r="G3526" s="383"/>
      <c r="H3526" s="2">
        <v>9950280</v>
      </c>
      <c r="I3526" s="2"/>
    </row>
    <row r="3527" spans="1:9" x14ac:dyDescent="0.25">
      <c r="A3527" s="377"/>
      <c r="B3527" s="467" t="s">
        <v>154</v>
      </c>
      <c r="C3527" s="467"/>
      <c r="D3527" s="467"/>
      <c r="E3527" s="467"/>
      <c r="F3527" s="467"/>
      <c r="G3527" s="467"/>
      <c r="H3527" s="75">
        <v>9698124</v>
      </c>
      <c r="I3527" s="75"/>
    </row>
    <row r="3528" spans="1:9" ht="30" x14ac:dyDescent="0.25">
      <c r="A3528" s="377"/>
      <c r="B3528" s="465">
        <v>4251</v>
      </c>
      <c r="C3528" s="150" t="s">
        <v>2619</v>
      </c>
      <c r="D3528" s="146" t="s">
        <v>263</v>
      </c>
      <c r="E3528" s="12" t="s">
        <v>149</v>
      </c>
      <c r="F3528" s="12" t="s">
        <v>121</v>
      </c>
      <c r="G3528" s="15">
        <v>9698124</v>
      </c>
      <c r="H3528" s="15">
        <v>9698124</v>
      </c>
      <c r="I3528" s="15">
        <v>1</v>
      </c>
    </row>
    <row r="3529" spans="1:9" x14ac:dyDescent="0.25">
      <c r="A3529" s="377"/>
      <c r="B3529" s="467" t="s">
        <v>118</v>
      </c>
      <c r="C3529" s="467"/>
      <c r="D3529" s="467"/>
      <c r="E3529" s="467"/>
      <c r="F3529" s="467"/>
      <c r="G3529" s="467"/>
      <c r="H3529" s="75">
        <v>252156</v>
      </c>
      <c r="I3529" s="75"/>
    </row>
    <row r="3530" spans="1:9" s="8" customFormat="1" ht="30" x14ac:dyDescent="0.25">
      <c r="A3530" s="377"/>
      <c r="B3530" s="465">
        <v>4251</v>
      </c>
      <c r="C3530" s="143">
        <v>71351540</v>
      </c>
      <c r="D3530" s="144" t="s">
        <v>168</v>
      </c>
      <c r="E3530" s="16" t="s">
        <v>149</v>
      </c>
      <c r="F3530" s="16" t="s">
        <v>121</v>
      </c>
      <c r="G3530" s="17">
        <v>193968</v>
      </c>
      <c r="H3530" s="17">
        <v>193968</v>
      </c>
      <c r="I3530" s="17">
        <v>1</v>
      </c>
    </row>
    <row r="3531" spans="1:9" ht="30" x14ac:dyDescent="0.25">
      <c r="A3531" s="377"/>
      <c r="B3531" s="465"/>
      <c r="C3531" s="150" t="s">
        <v>2620</v>
      </c>
      <c r="D3531" s="146" t="s">
        <v>532</v>
      </c>
      <c r="E3531" s="12" t="s">
        <v>120</v>
      </c>
      <c r="F3531" s="12" t="s">
        <v>121</v>
      </c>
      <c r="G3531" s="15">
        <v>58188</v>
      </c>
      <c r="H3531" s="15">
        <v>58188</v>
      </c>
      <c r="I3531" s="15">
        <v>1</v>
      </c>
    </row>
    <row r="3532" spans="1:9" x14ac:dyDescent="0.25">
      <c r="A3532" s="377"/>
      <c r="B3532" s="383" t="s">
        <v>2621</v>
      </c>
      <c r="C3532" s="383"/>
      <c r="D3532" s="383"/>
      <c r="E3532" s="383"/>
      <c r="F3532" s="383"/>
      <c r="G3532" s="383"/>
      <c r="H3532" s="2">
        <v>7400000</v>
      </c>
      <c r="I3532" s="2"/>
    </row>
    <row r="3533" spans="1:9" x14ac:dyDescent="0.25">
      <c r="A3533" s="377"/>
      <c r="B3533" s="467" t="s">
        <v>118</v>
      </c>
      <c r="C3533" s="467"/>
      <c r="D3533" s="467"/>
      <c r="E3533" s="467"/>
      <c r="F3533" s="467"/>
      <c r="G3533" s="467"/>
      <c r="H3533" s="75">
        <v>7400000</v>
      </c>
      <c r="I3533" s="75"/>
    </row>
    <row r="3534" spans="1:9" ht="75" x14ac:dyDescent="0.25">
      <c r="A3534" s="377"/>
      <c r="B3534" s="465">
        <v>4239</v>
      </c>
      <c r="C3534" s="150" t="s">
        <v>2622</v>
      </c>
      <c r="D3534" s="146" t="s">
        <v>2623</v>
      </c>
      <c r="E3534" s="12" t="s">
        <v>14</v>
      </c>
      <c r="F3534" s="12" t="s">
        <v>121</v>
      </c>
      <c r="G3534" s="15">
        <v>1850000</v>
      </c>
      <c r="H3534" s="15">
        <v>1850000</v>
      </c>
      <c r="I3534" s="15">
        <v>1</v>
      </c>
    </row>
    <row r="3535" spans="1:9" ht="60" x14ac:dyDescent="0.25">
      <c r="A3535" s="377"/>
      <c r="B3535" s="465"/>
      <c r="C3535" s="150" t="s">
        <v>2624</v>
      </c>
      <c r="D3535" s="146" t="s">
        <v>2625</v>
      </c>
      <c r="E3535" s="12" t="s">
        <v>14</v>
      </c>
      <c r="F3535" s="12" t="s">
        <v>121</v>
      </c>
      <c r="G3535" s="15">
        <v>550000</v>
      </c>
      <c r="H3535" s="15">
        <v>550000</v>
      </c>
      <c r="I3535" s="15">
        <v>1</v>
      </c>
    </row>
    <row r="3536" spans="1:9" ht="75" x14ac:dyDescent="0.25">
      <c r="A3536" s="377"/>
      <c r="B3536" s="465"/>
      <c r="C3536" s="150" t="s">
        <v>2626</v>
      </c>
      <c r="D3536" s="146" t="s">
        <v>2627</v>
      </c>
      <c r="E3536" s="12" t="s">
        <v>14</v>
      </c>
      <c r="F3536" s="12" t="s">
        <v>121</v>
      </c>
      <c r="G3536" s="15">
        <v>550000</v>
      </c>
      <c r="H3536" s="15">
        <v>550000</v>
      </c>
      <c r="I3536" s="15">
        <v>1</v>
      </c>
    </row>
    <row r="3537" spans="1:9" ht="75" x14ac:dyDescent="0.25">
      <c r="A3537" s="377"/>
      <c r="B3537" s="465"/>
      <c r="C3537" s="150" t="s">
        <v>2628</v>
      </c>
      <c r="D3537" s="146" t="s">
        <v>2629</v>
      </c>
      <c r="E3537" s="12" t="s">
        <v>14</v>
      </c>
      <c r="F3537" s="12" t="s">
        <v>121</v>
      </c>
      <c r="G3537" s="15">
        <v>250000</v>
      </c>
      <c r="H3537" s="15">
        <v>250000</v>
      </c>
      <c r="I3537" s="15">
        <v>1</v>
      </c>
    </row>
    <row r="3538" spans="1:9" ht="75" x14ac:dyDescent="0.25">
      <c r="A3538" s="377"/>
      <c r="B3538" s="465"/>
      <c r="C3538" s="150" t="s">
        <v>2630</v>
      </c>
      <c r="D3538" s="146" t="s">
        <v>2631</v>
      </c>
      <c r="E3538" s="12" t="s">
        <v>14</v>
      </c>
      <c r="F3538" s="12" t="s">
        <v>121</v>
      </c>
      <c r="G3538" s="15">
        <v>100000</v>
      </c>
      <c r="H3538" s="15">
        <v>100000</v>
      </c>
      <c r="I3538" s="15">
        <v>1</v>
      </c>
    </row>
    <row r="3539" spans="1:9" ht="45" x14ac:dyDescent="0.25">
      <c r="A3539" s="377"/>
      <c r="B3539" s="465"/>
      <c r="C3539" s="150" t="s">
        <v>2632</v>
      </c>
      <c r="D3539" s="146" t="s">
        <v>2633</v>
      </c>
      <c r="E3539" s="12" t="s">
        <v>14</v>
      </c>
      <c r="F3539" s="12" t="s">
        <v>121</v>
      </c>
      <c r="G3539" s="15">
        <v>850000</v>
      </c>
      <c r="H3539" s="15">
        <v>850000</v>
      </c>
      <c r="I3539" s="15">
        <v>1</v>
      </c>
    </row>
    <row r="3540" spans="1:9" ht="75" x14ac:dyDescent="0.25">
      <c r="A3540" s="377"/>
      <c r="B3540" s="465"/>
      <c r="C3540" s="150" t="s">
        <v>2634</v>
      </c>
      <c r="D3540" s="146" t="s">
        <v>2635</v>
      </c>
      <c r="E3540" s="12" t="s">
        <v>14</v>
      </c>
      <c r="F3540" s="12" t="s">
        <v>121</v>
      </c>
      <c r="G3540" s="15">
        <v>2000000</v>
      </c>
      <c r="H3540" s="15">
        <v>2000000</v>
      </c>
      <c r="I3540" s="15">
        <v>1</v>
      </c>
    </row>
    <row r="3541" spans="1:9" ht="90" x14ac:dyDescent="0.25">
      <c r="A3541" s="377"/>
      <c r="B3541" s="465"/>
      <c r="C3541" s="150" t="s">
        <v>2636</v>
      </c>
      <c r="D3541" s="146" t="s">
        <v>2637</v>
      </c>
      <c r="E3541" s="12" t="s">
        <v>14</v>
      </c>
      <c r="F3541" s="12" t="s">
        <v>121</v>
      </c>
      <c r="G3541" s="15">
        <v>550000</v>
      </c>
      <c r="H3541" s="15">
        <v>550000</v>
      </c>
      <c r="I3541" s="15">
        <v>1</v>
      </c>
    </row>
    <row r="3542" spans="1:9" ht="75" x14ac:dyDescent="0.25">
      <c r="A3542" s="377"/>
      <c r="B3542" s="465"/>
      <c r="C3542" s="150" t="s">
        <v>2638</v>
      </c>
      <c r="D3542" s="146" t="s">
        <v>2639</v>
      </c>
      <c r="E3542" s="12" t="s">
        <v>14</v>
      </c>
      <c r="F3542" s="12" t="s">
        <v>121</v>
      </c>
      <c r="G3542" s="15">
        <v>700000</v>
      </c>
      <c r="H3542" s="15">
        <v>700000</v>
      </c>
      <c r="I3542" s="15">
        <v>1</v>
      </c>
    </row>
    <row r="3543" spans="1:9" x14ac:dyDescent="0.25">
      <c r="A3543" s="377"/>
      <c r="B3543" s="383" t="s">
        <v>922</v>
      </c>
      <c r="C3543" s="383"/>
      <c r="D3543" s="383"/>
      <c r="E3543" s="383"/>
      <c r="F3543" s="383"/>
      <c r="G3543" s="383"/>
      <c r="H3543" s="2">
        <v>91484928</v>
      </c>
      <c r="I3543" s="2"/>
    </row>
    <row r="3544" spans="1:9" x14ac:dyDescent="0.25">
      <c r="A3544" s="377"/>
      <c r="B3544" s="467" t="s">
        <v>154</v>
      </c>
      <c r="C3544" s="467"/>
      <c r="D3544" s="467"/>
      <c r="E3544" s="467"/>
      <c r="F3544" s="467"/>
      <c r="G3544" s="467"/>
      <c r="H3544" s="75">
        <v>89352934</v>
      </c>
      <c r="I3544" s="75"/>
    </row>
    <row r="3545" spans="1:9" ht="75" x14ac:dyDescent="0.25">
      <c r="A3545" s="377"/>
      <c r="B3545" s="465">
        <v>4251</v>
      </c>
      <c r="C3545" s="150" t="s">
        <v>2640</v>
      </c>
      <c r="D3545" s="146" t="s">
        <v>2641</v>
      </c>
      <c r="E3545" s="12" t="s">
        <v>149</v>
      </c>
      <c r="F3545" s="12" t="s">
        <v>121</v>
      </c>
      <c r="G3545" s="15">
        <v>4860468</v>
      </c>
      <c r="H3545" s="15">
        <v>4860468</v>
      </c>
      <c r="I3545" s="15">
        <v>1</v>
      </c>
    </row>
    <row r="3546" spans="1:9" ht="60" x14ac:dyDescent="0.25">
      <c r="A3546" s="377"/>
      <c r="B3546" s="465">
        <v>5112</v>
      </c>
      <c r="C3546" s="150" t="s">
        <v>2642</v>
      </c>
      <c r="D3546" s="146" t="s">
        <v>2643</v>
      </c>
      <c r="E3546" s="12" t="s">
        <v>149</v>
      </c>
      <c r="F3546" s="12" t="s">
        <v>121</v>
      </c>
      <c r="G3546" s="15">
        <v>26326160</v>
      </c>
      <c r="H3546" s="15">
        <v>26326160</v>
      </c>
      <c r="I3546" s="15">
        <v>1</v>
      </c>
    </row>
    <row r="3547" spans="1:9" ht="60" x14ac:dyDescent="0.25">
      <c r="A3547" s="377"/>
      <c r="B3547" s="465"/>
      <c r="C3547" s="150" t="s">
        <v>2644</v>
      </c>
      <c r="D3547" s="146" t="s">
        <v>2645</v>
      </c>
      <c r="E3547" s="12" t="s">
        <v>149</v>
      </c>
      <c r="F3547" s="12" t="s">
        <v>121</v>
      </c>
      <c r="G3547" s="15">
        <v>20819109</v>
      </c>
      <c r="H3547" s="15">
        <v>20819109</v>
      </c>
      <c r="I3547" s="15">
        <v>1</v>
      </c>
    </row>
    <row r="3548" spans="1:9" ht="75" x14ac:dyDescent="0.25">
      <c r="A3548" s="377"/>
      <c r="B3548" s="465">
        <v>5113</v>
      </c>
      <c r="C3548" s="150" t="s">
        <v>2646</v>
      </c>
      <c r="D3548" s="146" t="s">
        <v>2647</v>
      </c>
      <c r="E3548" s="12" t="s">
        <v>149</v>
      </c>
      <c r="F3548" s="12" t="s">
        <v>121</v>
      </c>
      <c r="G3548" s="15">
        <v>25941522</v>
      </c>
      <c r="H3548" s="15">
        <v>25941522</v>
      </c>
      <c r="I3548" s="15">
        <v>1</v>
      </c>
    </row>
    <row r="3549" spans="1:9" ht="75" x14ac:dyDescent="0.25">
      <c r="A3549" s="377"/>
      <c r="B3549" s="465"/>
      <c r="C3549" s="150" t="s">
        <v>2648</v>
      </c>
      <c r="D3549" s="146" t="s">
        <v>2649</v>
      </c>
      <c r="E3549" s="12" t="s">
        <v>149</v>
      </c>
      <c r="F3549" s="12" t="s">
        <v>121</v>
      </c>
      <c r="G3549" s="15">
        <v>11405675</v>
      </c>
      <c r="H3549" s="15">
        <v>11405675</v>
      </c>
      <c r="I3549" s="15">
        <v>1</v>
      </c>
    </row>
    <row r="3550" spans="1:9" x14ac:dyDescent="0.25">
      <c r="A3550" s="377"/>
      <c r="B3550" s="467" t="s">
        <v>118</v>
      </c>
      <c r="C3550" s="467"/>
      <c r="D3550" s="467"/>
      <c r="E3550" s="467"/>
      <c r="F3550" s="467"/>
      <c r="G3550" s="467"/>
      <c r="H3550" s="75">
        <v>2131994</v>
      </c>
      <c r="I3550" s="75"/>
    </row>
    <row r="3551" spans="1:9" s="8" customFormat="1" ht="60" x14ac:dyDescent="0.25">
      <c r="A3551" s="377"/>
      <c r="B3551" s="466">
        <v>4251</v>
      </c>
      <c r="C3551" s="143">
        <v>71351540</v>
      </c>
      <c r="D3551" s="144" t="s">
        <v>2650</v>
      </c>
      <c r="E3551" s="16" t="s">
        <v>149</v>
      </c>
      <c r="F3551" s="16" t="s">
        <v>121</v>
      </c>
      <c r="G3551" s="17">
        <v>97209</v>
      </c>
      <c r="H3551" s="17">
        <v>97209</v>
      </c>
      <c r="I3551" s="17">
        <v>1</v>
      </c>
    </row>
    <row r="3552" spans="1:9" s="8" customFormat="1" ht="60" x14ac:dyDescent="0.25">
      <c r="A3552" s="377"/>
      <c r="B3552" s="465">
        <v>5112</v>
      </c>
      <c r="C3552" s="143">
        <v>71351540</v>
      </c>
      <c r="D3552" s="144" t="s">
        <v>2651</v>
      </c>
      <c r="E3552" s="16" t="s">
        <v>149</v>
      </c>
      <c r="F3552" s="16" t="s">
        <v>121</v>
      </c>
      <c r="G3552" s="17">
        <v>479390</v>
      </c>
      <c r="H3552" s="17">
        <v>479390</v>
      </c>
      <c r="I3552" s="17">
        <v>1</v>
      </c>
    </row>
    <row r="3553" spans="1:9" s="8" customFormat="1" ht="60" x14ac:dyDescent="0.25">
      <c r="A3553" s="377"/>
      <c r="B3553" s="465"/>
      <c r="C3553" s="143">
        <v>71351540</v>
      </c>
      <c r="D3553" s="144" t="s">
        <v>2652</v>
      </c>
      <c r="E3553" s="16" t="s">
        <v>149</v>
      </c>
      <c r="F3553" s="16" t="s">
        <v>121</v>
      </c>
      <c r="G3553" s="17">
        <v>416382</v>
      </c>
      <c r="H3553" s="17">
        <v>416382</v>
      </c>
      <c r="I3553" s="17">
        <v>1</v>
      </c>
    </row>
    <row r="3554" spans="1:9" ht="60" x14ac:dyDescent="0.25">
      <c r="A3554" s="377"/>
      <c r="B3554" s="465"/>
      <c r="C3554" s="150" t="s">
        <v>2653</v>
      </c>
      <c r="D3554" s="146" t="s">
        <v>2654</v>
      </c>
      <c r="E3554" s="12" t="s">
        <v>120</v>
      </c>
      <c r="F3554" s="12" t="s">
        <v>121</v>
      </c>
      <c r="G3554" s="15">
        <v>143816</v>
      </c>
      <c r="H3554" s="15">
        <v>143816</v>
      </c>
      <c r="I3554" s="15">
        <v>1</v>
      </c>
    </row>
    <row r="3555" spans="1:9" ht="60" x14ac:dyDescent="0.25">
      <c r="A3555" s="377"/>
      <c r="B3555" s="465"/>
      <c r="C3555" s="150" t="s">
        <v>2655</v>
      </c>
      <c r="D3555" s="146" t="s">
        <v>2656</v>
      </c>
      <c r="E3555" s="12" t="s">
        <v>120</v>
      </c>
      <c r="F3555" s="12" t="s">
        <v>121</v>
      </c>
      <c r="G3555" s="15">
        <v>124915</v>
      </c>
      <c r="H3555" s="15">
        <v>124915</v>
      </c>
      <c r="I3555" s="15">
        <v>1</v>
      </c>
    </row>
    <row r="3556" spans="1:9" s="8" customFormat="1" ht="75" x14ac:dyDescent="0.25">
      <c r="A3556" s="377"/>
      <c r="B3556" s="465">
        <v>5113</v>
      </c>
      <c r="C3556" s="143">
        <v>71351540</v>
      </c>
      <c r="D3556" s="144" t="s">
        <v>2657</v>
      </c>
      <c r="E3556" s="16" t="s">
        <v>149</v>
      </c>
      <c r="F3556" s="16" t="s">
        <v>121</v>
      </c>
      <c r="G3556" s="17">
        <v>473230</v>
      </c>
      <c r="H3556" s="17">
        <v>473230</v>
      </c>
      <c r="I3556" s="17">
        <v>1</v>
      </c>
    </row>
    <row r="3557" spans="1:9" s="8" customFormat="1" ht="75" x14ac:dyDescent="0.25">
      <c r="A3557" s="377"/>
      <c r="B3557" s="465"/>
      <c r="C3557" s="143">
        <v>71351540</v>
      </c>
      <c r="D3557" s="144" t="s">
        <v>2658</v>
      </c>
      <c r="E3557" s="16" t="s">
        <v>149</v>
      </c>
      <c r="F3557" s="16" t="s">
        <v>121</v>
      </c>
      <c r="G3557" s="17">
        <v>196218</v>
      </c>
      <c r="H3557" s="17">
        <v>196218</v>
      </c>
      <c r="I3557" s="17">
        <v>1</v>
      </c>
    </row>
    <row r="3558" spans="1:9" ht="75" x14ac:dyDescent="0.25">
      <c r="A3558" s="377"/>
      <c r="B3558" s="465"/>
      <c r="C3558" s="150" t="s">
        <v>2659</v>
      </c>
      <c r="D3558" s="146" t="s">
        <v>2660</v>
      </c>
      <c r="E3558" s="12" t="s">
        <v>120</v>
      </c>
      <c r="F3558" s="12" t="s">
        <v>121</v>
      </c>
      <c r="G3558" s="15">
        <v>141969</v>
      </c>
      <c r="H3558" s="15">
        <v>141969</v>
      </c>
      <c r="I3558" s="15">
        <v>1</v>
      </c>
    </row>
    <row r="3559" spans="1:9" ht="75" x14ac:dyDescent="0.25">
      <c r="A3559" s="377"/>
      <c r="B3559" s="465"/>
      <c r="C3559" s="150" t="s">
        <v>2661</v>
      </c>
      <c r="D3559" s="146" t="s">
        <v>2662</v>
      </c>
      <c r="E3559" s="12" t="s">
        <v>120</v>
      </c>
      <c r="F3559" s="12" t="s">
        <v>121</v>
      </c>
      <c r="G3559" s="15">
        <v>58865</v>
      </c>
      <c r="H3559" s="15">
        <v>58865</v>
      </c>
      <c r="I3559" s="15">
        <v>1</v>
      </c>
    </row>
    <row r="3560" spans="1:9" x14ac:dyDescent="0.25">
      <c r="A3560" s="377"/>
      <c r="B3560" s="383" t="s">
        <v>274</v>
      </c>
      <c r="C3560" s="383"/>
      <c r="D3560" s="383"/>
      <c r="E3560" s="383"/>
      <c r="F3560" s="383"/>
      <c r="G3560" s="383"/>
      <c r="H3560" s="2">
        <v>27180000</v>
      </c>
      <c r="I3560" s="2"/>
    </row>
    <row r="3561" spans="1:9" x14ac:dyDescent="0.25">
      <c r="A3561" s="377"/>
      <c r="B3561" s="467" t="s">
        <v>11</v>
      </c>
      <c r="C3561" s="467"/>
      <c r="D3561" s="467"/>
      <c r="E3561" s="467"/>
      <c r="F3561" s="467"/>
      <c r="G3561" s="467"/>
      <c r="H3561" s="75">
        <v>7400000</v>
      </c>
      <c r="I3561" s="75"/>
    </row>
    <row r="3562" spans="1:9" s="8" customFormat="1" x14ac:dyDescent="0.25">
      <c r="A3562" s="377"/>
      <c r="B3562" s="466">
        <v>4267</v>
      </c>
      <c r="C3562" s="143">
        <v>15897200</v>
      </c>
      <c r="D3562" s="144" t="s">
        <v>276</v>
      </c>
      <c r="E3562" s="16" t="s">
        <v>149</v>
      </c>
      <c r="F3562" s="16" t="s">
        <v>15</v>
      </c>
      <c r="G3562" s="17">
        <v>1156.25</v>
      </c>
      <c r="H3562" s="17">
        <v>7400000</v>
      </c>
      <c r="I3562" s="17">
        <v>6400</v>
      </c>
    </row>
    <row r="3563" spans="1:9" x14ac:dyDescent="0.25">
      <c r="A3563" s="377"/>
      <c r="B3563" s="467" t="s">
        <v>118</v>
      </c>
      <c r="C3563" s="467"/>
      <c r="D3563" s="467"/>
      <c r="E3563" s="467"/>
      <c r="F3563" s="467"/>
      <c r="G3563" s="467"/>
      <c r="H3563" s="75">
        <v>19780000</v>
      </c>
      <c r="I3563" s="75"/>
    </row>
    <row r="3564" spans="1:9" ht="45" x14ac:dyDescent="0.25">
      <c r="A3564" s="377"/>
      <c r="B3564" s="465">
        <v>4239</v>
      </c>
      <c r="C3564" s="145" t="s">
        <v>2663</v>
      </c>
      <c r="D3564" s="146" t="s">
        <v>2664</v>
      </c>
      <c r="E3564" s="12" t="s">
        <v>14</v>
      </c>
      <c r="F3564" s="12" t="s">
        <v>121</v>
      </c>
      <c r="G3564" s="15">
        <v>700000</v>
      </c>
      <c r="H3564" s="15">
        <v>700000</v>
      </c>
      <c r="I3564" s="15">
        <v>1</v>
      </c>
    </row>
    <row r="3565" spans="1:9" s="8" customFormat="1" ht="45" x14ac:dyDescent="0.25">
      <c r="A3565" s="377"/>
      <c r="B3565" s="465"/>
      <c r="C3565" s="143">
        <v>79951110</v>
      </c>
      <c r="D3565" s="144" t="s">
        <v>2665</v>
      </c>
      <c r="E3565" s="16" t="s">
        <v>14</v>
      </c>
      <c r="F3565" s="16" t="s">
        <v>121</v>
      </c>
      <c r="G3565" s="17">
        <v>7000000</v>
      </c>
      <c r="H3565" s="17">
        <v>7000000</v>
      </c>
      <c r="I3565" s="17">
        <v>1</v>
      </c>
    </row>
    <row r="3566" spans="1:9" ht="45" x14ac:dyDescent="0.25">
      <c r="A3566" s="377"/>
      <c r="B3566" s="465"/>
      <c r="C3566" s="145" t="s">
        <v>2666</v>
      </c>
      <c r="D3566" s="146" t="s">
        <v>2667</v>
      </c>
      <c r="E3566" s="12" t="s">
        <v>14</v>
      </c>
      <c r="F3566" s="12" t="s">
        <v>121</v>
      </c>
      <c r="G3566" s="15">
        <v>500000</v>
      </c>
      <c r="H3566" s="15">
        <v>500000</v>
      </c>
      <c r="I3566" s="15">
        <v>1</v>
      </c>
    </row>
    <row r="3567" spans="1:9" ht="45" x14ac:dyDescent="0.25">
      <c r="A3567" s="377"/>
      <c r="B3567" s="465"/>
      <c r="C3567" s="145" t="s">
        <v>2668</v>
      </c>
      <c r="D3567" s="146" t="s">
        <v>2669</v>
      </c>
      <c r="E3567" s="12" t="s">
        <v>14</v>
      </c>
      <c r="F3567" s="12" t="s">
        <v>121</v>
      </c>
      <c r="G3567" s="15">
        <v>2000000</v>
      </c>
      <c r="H3567" s="15">
        <v>2000000</v>
      </c>
      <c r="I3567" s="15">
        <v>1</v>
      </c>
    </row>
    <row r="3568" spans="1:9" s="8" customFormat="1" ht="45" x14ac:dyDescent="0.25">
      <c r="A3568" s="377"/>
      <c r="B3568" s="465"/>
      <c r="C3568" s="143">
        <v>79951110</v>
      </c>
      <c r="D3568" s="144" t="s">
        <v>2670</v>
      </c>
      <c r="E3568" s="16" t="s">
        <v>14</v>
      </c>
      <c r="F3568" s="16" t="s">
        <v>121</v>
      </c>
      <c r="G3568" s="17">
        <v>50000</v>
      </c>
      <c r="H3568" s="17">
        <v>50000</v>
      </c>
      <c r="I3568" s="17">
        <v>1</v>
      </c>
    </row>
    <row r="3569" spans="1:9" ht="45" x14ac:dyDescent="0.25">
      <c r="A3569" s="377"/>
      <c r="B3569" s="465"/>
      <c r="C3569" s="150" t="s">
        <v>2671</v>
      </c>
      <c r="D3569" s="146" t="s">
        <v>2672</v>
      </c>
      <c r="E3569" s="12" t="s">
        <v>14</v>
      </c>
      <c r="F3569" s="12" t="s">
        <v>121</v>
      </c>
      <c r="G3569" s="15">
        <v>200000</v>
      </c>
      <c r="H3569" s="15">
        <v>200000</v>
      </c>
      <c r="I3569" s="15">
        <v>1</v>
      </c>
    </row>
    <row r="3570" spans="1:9" ht="45" x14ac:dyDescent="0.25">
      <c r="A3570" s="377"/>
      <c r="B3570" s="465"/>
      <c r="C3570" s="150" t="s">
        <v>2673</v>
      </c>
      <c r="D3570" s="146" t="s">
        <v>2674</v>
      </c>
      <c r="E3570" s="12" t="s">
        <v>14</v>
      </c>
      <c r="F3570" s="12" t="s">
        <v>121</v>
      </c>
      <c r="G3570" s="15">
        <v>300000</v>
      </c>
      <c r="H3570" s="15">
        <v>300000</v>
      </c>
      <c r="I3570" s="15">
        <v>1</v>
      </c>
    </row>
    <row r="3571" spans="1:9" s="8" customFormat="1" ht="45" x14ac:dyDescent="0.25">
      <c r="A3571" s="377"/>
      <c r="B3571" s="465"/>
      <c r="C3571" s="143">
        <v>79951110</v>
      </c>
      <c r="D3571" s="144" t="s">
        <v>2675</v>
      </c>
      <c r="E3571" s="16" t="s">
        <v>14</v>
      </c>
      <c r="F3571" s="16" t="s">
        <v>121</v>
      </c>
      <c r="G3571" s="17">
        <v>700000</v>
      </c>
      <c r="H3571" s="17">
        <v>700000</v>
      </c>
      <c r="I3571" s="17">
        <v>1</v>
      </c>
    </row>
    <row r="3572" spans="1:9" ht="60" x14ac:dyDescent="0.25">
      <c r="A3572" s="377"/>
      <c r="B3572" s="465"/>
      <c r="C3572" s="150" t="s">
        <v>2676</v>
      </c>
      <c r="D3572" s="146" t="s">
        <v>2677</v>
      </c>
      <c r="E3572" s="12" t="s">
        <v>14</v>
      </c>
      <c r="F3572" s="12" t="s">
        <v>121</v>
      </c>
      <c r="G3572" s="15">
        <v>680000</v>
      </c>
      <c r="H3572" s="15">
        <v>680000</v>
      </c>
      <c r="I3572" s="15">
        <v>1</v>
      </c>
    </row>
    <row r="3573" spans="1:9" s="8" customFormat="1" ht="45" x14ac:dyDescent="0.25">
      <c r="A3573" s="377"/>
      <c r="B3573" s="465"/>
      <c r="C3573" s="143">
        <v>79951110</v>
      </c>
      <c r="D3573" s="144" t="s">
        <v>2678</v>
      </c>
      <c r="E3573" s="16" t="s">
        <v>14</v>
      </c>
      <c r="F3573" s="16" t="s">
        <v>121</v>
      </c>
      <c r="G3573" s="17">
        <v>600000</v>
      </c>
      <c r="H3573" s="17">
        <v>600000</v>
      </c>
      <c r="I3573" s="17">
        <v>1</v>
      </c>
    </row>
    <row r="3574" spans="1:9" s="8" customFormat="1" ht="45" x14ac:dyDescent="0.25">
      <c r="A3574" s="377"/>
      <c r="B3574" s="465"/>
      <c r="C3574" s="143">
        <v>79951110</v>
      </c>
      <c r="D3574" s="144" t="s">
        <v>2679</v>
      </c>
      <c r="E3574" s="16" t="s">
        <v>14</v>
      </c>
      <c r="F3574" s="16" t="s">
        <v>121</v>
      </c>
      <c r="G3574" s="17">
        <v>600000</v>
      </c>
      <c r="H3574" s="17">
        <v>600000</v>
      </c>
      <c r="I3574" s="17">
        <v>1</v>
      </c>
    </row>
    <row r="3575" spans="1:9" s="8" customFormat="1" ht="45" x14ac:dyDescent="0.25">
      <c r="A3575" s="377"/>
      <c r="B3575" s="465"/>
      <c r="C3575" s="143">
        <v>79951110</v>
      </c>
      <c r="D3575" s="144" t="s">
        <v>2680</v>
      </c>
      <c r="E3575" s="16" t="s">
        <v>14</v>
      </c>
      <c r="F3575" s="16" t="s">
        <v>121</v>
      </c>
      <c r="G3575" s="17">
        <v>1400000</v>
      </c>
      <c r="H3575" s="17">
        <v>1400000</v>
      </c>
      <c r="I3575" s="17">
        <v>1</v>
      </c>
    </row>
    <row r="3576" spans="1:9" s="8" customFormat="1" ht="45" x14ac:dyDescent="0.25">
      <c r="A3576" s="377"/>
      <c r="B3576" s="465"/>
      <c r="C3576" s="143">
        <v>79951110</v>
      </c>
      <c r="D3576" s="144" t="s">
        <v>2681</v>
      </c>
      <c r="E3576" s="16" t="s">
        <v>14</v>
      </c>
      <c r="F3576" s="16" t="s">
        <v>121</v>
      </c>
      <c r="G3576" s="17">
        <v>3000000</v>
      </c>
      <c r="H3576" s="17">
        <v>3000000</v>
      </c>
      <c r="I3576" s="17">
        <v>1</v>
      </c>
    </row>
    <row r="3577" spans="1:9" ht="45" x14ac:dyDescent="0.25">
      <c r="A3577" s="377"/>
      <c r="B3577" s="465"/>
      <c r="C3577" s="150" t="s">
        <v>2682</v>
      </c>
      <c r="D3577" s="146" t="s">
        <v>1682</v>
      </c>
      <c r="E3577" s="12" t="s">
        <v>14</v>
      </c>
      <c r="F3577" s="12" t="s">
        <v>121</v>
      </c>
      <c r="G3577" s="15">
        <v>300000</v>
      </c>
      <c r="H3577" s="15">
        <v>300000</v>
      </c>
      <c r="I3577" s="15">
        <v>1</v>
      </c>
    </row>
    <row r="3578" spans="1:9" ht="45" x14ac:dyDescent="0.25">
      <c r="A3578" s="377"/>
      <c r="B3578" s="465"/>
      <c r="C3578" s="150" t="s">
        <v>2683</v>
      </c>
      <c r="D3578" s="146" t="s">
        <v>1690</v>
      </c>
      <c r="E3578" s="12" t="s">
        <v>14</v>
      </c>
      <c r="F3578" s="12" t="s">
        <v>121</v>
      </c>
      <c r="G3578" s="15">
        <v>350000</v>
      </c>
      <c r="H3578" s="15">
        <v>350000</v>
      </c>
      <c r="I3578" s="15">
        <v>1</v>
      </c>
    </row>
    <row r="3579" spans="1:9" s="8" customFormat="1" ht="75" x14ac:dyDescent="0.25">
      <c r="A3579" s="377"/>
      <c r="B3579" s="465"/>
      <c r="C3579" s="143">
        <v>79951110</v>
      </c>
      <c r="D3579" s="144" t="s">
        <v>2684</v>
      </c>
      <c r="E3579" s="16" t="s">
        <v>14</v>
      </c>
      <c r="F3579" s="16" t="s">
        <v>121</v>
      </c>
      <c r="G3579" s="17">
        <v>800000</v>
      </c>
      <c r="H3579" s="17">
        <v>800000</v>
      </c>
      <c r="I3579" s="17">
        <v>1</v>
      </c>
    </row>
    <row r="3580" spans="1:9" s="8" customFormat="1" ht="45" x14ac:dyDescent="0.25">
      <c r="A3580" s="377"/>
      <c r="B3580" s="465"/>
      <c r="C3580" s="143">
        <v>79951110</v>
      </c>
      <c r="D3580" s="144" t="s">
        <v>2685</v>
      </c>
      <c r="E3580" s="16" t="s">
        <v>14</v>
      </c>
      <c r="F3580" s="16" t="s">
        <v>121</v>
      </c>
      <c r="G3580" s="17">
        <v>600000</v>
      </c>
      <c r="H3580" s="17">
        <v>600000</v>
      </c>
      <c r="I3580" s="17">
        <v>1</v>
      </c>
    </row>
    <row r="3581" spans="1:9" s="8" customFormat="1" ht="30" customHeight="1" x14ac:dyDescent="0.25">
      <c r="A3581" s="377"/>
      <c r="B3581" s="380" t="s">
        <v>5545</v>
      </c>
      <c r="C3581" s="381"/>
      <c r="D3581" s="381"/>
      <c r="E3581" s="381"/>
      <c r="F3581" s="381"/>
      <c r="G3581" s="381"/>
      <c r="H3581" s="381"/>
      <c r="I3581" s="382"/>
    </row>
    <row r="3582" spans="1:9" s="8" customFormat="1" ht="30" x14ac:dyDescent="0.25">
      <c r="A3582" s="377"/>
      <c r="B3582" s="497" t="s">
        <v>5546</v>
      </c>
      <c r="C3582" s="146" t="s">
        <v>5547</v>
      </c>
      <c r="D3582" s="146" t="s">
        <v>5542</v>
      </c>
      <c r="E3582" s="30" t="s">
        <v>149</v>
      </c>
      <c r="F3582" s="30" t="s">
        <v>121</v>
      </c>
      <c r="G3582" s="30">
        <v>196218</v>
      </c>
      <c r="H3582" s="30">
        <f>G3582*I3582</f>
        <v>196218</v>
      </c>
      <c r="I3582" s="30">
        <v>1</v>
      </c>
    </row>
    <row r="3583" spans="1:9" s="8" customFormat="1" ht="30" x14ac:dyDescent="0.25">
      <c r="A3583" s="377"/>
      <c r="B3583" s="498"/>
      <c r="C3583" s="146" t="s">
        <v>5596</v>
      </c>
      <c r="D3583" s="146" t="s">
        <v>5542</v>
      </c>
      <c r="E3583" s="30" t="s">
        <v>149</v>
      </c>
      <c r="F3583" s="30" t="s">
        <v>121</v>
      </c>
      <c r="G3583" s="30">
        <v>47476</v>
      </c>
      <c r="H3583" s="30">
        <f>G3583*I3583</f>
        <v>47476</v>
      </c>
      <c r="I3583" s="30">
        <v>1</v>
      </c>
    </row>
    <row r="3584" spans="1:9" x14ac:dyDescent="0.25">
      <c r="A3584" s="377"/>
      <c r="B3584" s="383" t="s">
        <v>642</v>
      </c>
      <c r="C3584" s="383"/>
      <c r="D3584" s="383"/>
      <c r="E3584" s="383"/>
      <c r="F3584" s="383"/>
      <c r="G3584" s="383"/>
      <c r="H3584" s="2">
        <v>750000</v>
      </c>
      <c r="I3584" s="2"/>
    </row>
    <row r="3585" spans="1:9" x14ac:dyDescent="0.25">
      <c r="A3585" s="377"/>
      <c r="B3585" s="467" t="s">
        <v>118</v>
      </c>
      <c r="C3585" s="467"/>
      <c r="D3585" s="467"/>
      <c r="E3585" s="467"/>
      <c r="F3585" s="467"/>
      <c r="G3585" s="467"/>
      <c r="H3585" s="75">
        <v>750000</v>
      </c>
      <c r="I3585" s="75"/>
    </row>
    <row r="3586" spans="1:9" x14ac:dyDescent="0.25">
      <c r="A3586" s="377"/>
      <c r="B3586" s="465">
        <v>4239</v>
      </c>
      <c r="C3586" s="145" t="s">
        <v>2686</v>
      </c>
      <c r="D3586" s="146" t="s">
        <v>294</v>
      </c>
      <c r="E3586" s="12" t="s">
        <v>120</v>
      </c>
      <c r="F3586" s="12" t="s">
        <v>121</v>
      </c>
      <c r="G3586" s="15">
        <v>750000</v>
      </c>
      <c r="H3586" s="15">
        <v>750000</v>
      </c>
      <c r="I3586" s="15">
        <v>1</v>
      </c>
    </row>
    <row r="3587" spans="1:9" x14ac:dyDescent="0.25">
      <c r="A3587" s="377"/>
      <c r="B3587" s="383" t="s">
        <v>295</v>
      </c>
      <c r="C3587" s="383"/>
      <c r="D3587" s="383"/>
      <c r="E3587" s="383"/>
      <c r="F3587" s="383"/>
      <c r="G3587" s="383"/>
      <c r="H3587" s="2">
        <v>9790820</v>
      </c>
      <c r="I3587" s="2"/>
    </row>
    <row r="3588" spans="1:9" x14ac:dyDescent="0.25">
      <c r="A3588" s="377"/>
      <c r="B3588" s="467" t="s">
        <v>11</v>
      </c>
      <c r="C3588" s="467"/>
      <c r="D3588" s="467"/>
      <c r="E3588" s="467"/>
      <c r="F3588" s="467"/>
      <c r="G3588" s="467"/>
      <c r="H3588" s="75">
        <v>1990820</v>
      </c>
      <c r="I3588" s="75"/>
    </row>
    <row r="3589" spans="1:9" s="8" customFormat="1" x14ac:dyDescent="0.25">
      <c r="A3589" s="377"/>
      <c r="B3589" s="466">
        <v>4267</v>
      </c>
      <c r="C3589" s="143">
        <v>15897200</v>
      </c>
      <c r="D3589" s="144" t="s">
        <v>276</v>
      </c>
      <c r="E3589" s="16" t="s">
        <v>126</v>
      </c>
      <c r="F3589" s="16" t="s">
        <v>15</v>
      </c>
      <c r="G3589" s="17">
        <v>11780</v>
      </c>
      <c r="H3589" s="17">
        <v>1990820</v>
      </c>
      <c r="I3589" s="17">
        <v>169</v>
      </c>
    </row>
    <row r="3590" spans="1:9" x14ac:dyDescent="0.25">
      <c r="A3590" s="377"/>
      <c r="B3590" s="467" t="s">
        <v>118</v>
      </c>
      <c r="C3590" s="467"/>
      <c r="D3590" s="467"/>
      <c r="E3590" s="467"/>
      <c r="F3590" s="467"/>
      <c r="G3590" s="467"/>
      <c r="H3590" s="75">
        <v>7800000</v>
      </c>
      <c r="I3590" s="75"/>
    </row>
    <row r="3591" spans="1:9" s="8" customFormat="1" x14ac:dyDescent="0.25">
      <c r="A3591" s="377"/>
      <c r="B3591" s="466">
        <v>4861</v>
      </c>
      <c r="C3591" s="143">
        <v>98391200</v>
      </c>
      <c r="D3591" s="144" t="s">
        <v>518</v>
      </c>
      <c r="E3591" s="16" t="s">
        <v>126</v>
      </c>
      <c r="F3591" s="16" t="s">
        <v>121</v>
      </c>
      <c r="G3591" s="17">
        <v>7800000</v>
      </c>
      <c r="H3591" s="17">
        <v>7800000</v>
      </c>
      <c r="I3591" s="17">
        <v>1</v>
      </c>
    </row>
    <row r="3592" spans="1:9" x14ac:dyDescent="0.25">
      <c r="A3592" s="377"/>
      <c r="B3592" s="383" t="s">
        <v>296</v>
      </c>
      <c r="C3592" s="383"/>
      <c r="D3592" s="383"/>
      <c r="E3592" s="383"/>
      <c r="F3592" s="383"/>
      <c r="G3592" s="383"/>
      <c r="H3592" s="2">
        <v>11000000</v>
      </c>
      <c r="I3592" s="2"/>
    </row>
    <row r="3593" spans="1:9" x14ac:dyDescent="0.25">
      <c r="A3593" s="377"/>
      <c r="B3593" s="474" t="s">
        <v>154</v>
      </c>
      <c r="C3593" s="475"/>
      <c r="D3593" s="475"/>
      <c r="E3593" s="475"/>
      <c r="F3593" s="475"/>
      <c r="G3593" s="476"/>
      <c r="H3593" s="270"/>
      <c r="I3593" s="270"/>
    </row>
    <row r="3594" spans="1:9" ht="25.5" x14ac:dyDescent="0.25">
      <c r="A3594" s="377"/>
      <c r="B3594" s="266">
        <v>4251</v>
      </c>
      <c r="C3594" s="266" t="s">
        <v>5821</v>
      </c>
      <c r="D3594" s="271" t="s">
        <v>4322</v>
      </c>
      <c r="E3594" s="263" t="s">
        <v>149</v>
      </c>
      <c r="F3594" s="259" t="s">
        <v>121</v>
      </c>
      <c r="G3594" s="268">
        <v>3921600</v>
      </c>
      <c r="H3594" s="268">
        <v>3921600</v>
      </c>
      <c r="I3594" s="272">
        <v>1</v>
      </c>
    </row>
    <row r="3595" spans="1:9" x14ac:dyDescent="0.25">
      <c r="A3595" s="377"/>
      <c r="B3595" s="477" t="s">
        <v>11</v>
      </c>
      <c r="C3595" s="478"/>
      <c r="D3595" s="478"/>
      <c r="E3595" s="478"/>
      <c r="F3595" s="478"/>
      <c r="G3595" s="479"/>
      <c r="H3595" s="273"/>
      <c r="I3595" s="274"/>
    </row>
    <row r="3596" spans="1:9" x14ac:dyDescent="0.25">
      <c r="A3596" s="377"/>
      <c r="B3596" s="480">
        <v>4269</v>
      </c>
      <c r="C3596" s="145" t="s">
        <v>5822</v>
      </c>
      <c r="D3596" s="145" t="s">
        <v>637</v>
      </c>
      <c r="E3596" s="145" t="s">
        <v>14</v>
      </c>
      <c r="F3596" s="145" t="s">
        <v>15</v>
      </c>
      <c r="G3596" s="145">
        <v>10000</v>
      </c>
      <c r="H3596" s="145">
        <v>1000000</v>
      </c>
      <c r="I3596" s="145">
        <v>100</v>
      </c>
    </row>
    <row r="3597" spans="1:9" x14ac:dyDescent="0.25">
      <c r="A3597" s="377"/>
      <c r="B3597" s="481"/>
      <c r="C3597" s="145" t="s">
        <v>5927</v>
      </c>
      <c r="D3597" s="145" t="s">
        <v>3876</v>
      </c>
      <c r="E3597" s="145" t="s">
        <v>126</v>
      </c>
      <c r="F3597" s="145" t="s">
        <v>121</v>
      </c>
      <c r="G3597" s="145">
        <v>659600</v>
      </c>
      <c r="H3597" s="145">
        <v>659600</v>
      </c>
      <c r="I3597" s="145">
        <v>1</v>
      </c>
    </row>
    <row r="3598" spans="1:9" x14ac:dyDescent="0.25">
      <c r="A3598" s="377"/>
      <c r="B3598" s="473" t="s">
        <v>118</v>
      </c>
      <c r="C3598" s="473"/>
      <c r="D3598" s="473"/>
      <c r="E3598" s="473"/>
      <c r="F3598" s="473"/>
      <c r="G3598" s="473"/>
      <c r="H3598" s="275">
        <v>11000000</v>
      </c>
      <c r="I3598" s="275"/>
    </row>
    <row r="3599" spans="1:9" ht="30" x14ac:dyDescent="0.25">
      <c r="A3599" s="377"/>
      <c r="B3599" s="145">
        <v>4251</v>
      </c>
      <c r="C3599" s="145" t="s">
        <v>5965</v>
      </c>
      <c r="D3599" s="145" t="s">
        <v>5542</v>
      </c>
      <c r="E3599" s="145" t="s">
        <v>149</v>
      </c>
      <c r="F3599" s="145" t="s">
        <v>121</v>
      </c>
      <c r="G3599" s="344">
        <v>78400</v>
      </c>
      <c r="H3599" s="344">
        <v>78400</v>
      </c>
      <c r="I3599" s="145">
        <v>1</v>
      </c>
    </row>
    <row r="3600" spans="1:9" s="8" customFormat="1" x14ac:dyDescent="0.25">
      <c r="A3600" s="377"/>
      <c r="B3600" s="466">
        <v>4239</v>
      </c>
      <c r="C3600" s="143">
        <v>98391200</v>
      </c>
      <c r="D3600" s="144" t="s">
        <v>518</v>
      </c>
      <c r="E3600" s="16" t="s">
        <v>126</v>
      </c>
      <c r="F3600" s="16" t="s">
        <v>121</v>
      </c>
      <c r="G3600" s="17">
        <v>4000000</v>
      </c>
      <c r="H3600" s="17">
        <v>4000000</v>
      </c>
      <c r="I3600" s="17">
        <v>1</v>
      </c>
    </row>
    <row r="3601" spans="1:9" s="8" customFormat="1" x14ac:dyDescent="0.25">
      <c r="A3601" s="377"/>
      <c r="B3601" s="466">
        <v>4861</v>
      </c>
      <c r="C3601" s="143">
        <v>98391200</v>
      </c>
      <c r="D3601" s="144" t="s">
        <v>518</v>
      </c>
      <c r="E3601" s="16" t="s">
        <v>126</v>
      </c>
      <c r="F3601" s="16" t="s">
        <v>121</v>
      </c>
      <c r="G3601" s="17">
        <v>7000000</v>
      </c>
      <c r="H3601" s="17">
        <v>7000000</v>
      </c>
      <c r="I3601" s="17">
        <v>1</v>
      </c>
    </row>
    <row r="3602" spans="1:9" s="8" customFormat="1" ht="25.5" x14ac:dyDescent="0.25">
      <c r="A3602" s="377"/>
      <c r="B3602" s="264">
        <v>4216</v>
      </c>
      <c r="C3602" s="265" t="s">
        <v>5818</v>
      </c>
      <c r="D3602" s="264" t="s">
        <v>5820</v>
      </c>
      <c r="E3602" s="266" t="s">
        <v>14</v>
      </c>
      <c r="F3602" s="267" t="s">
        <v>121</v>
      </c>
      <c r="G3602" s="268">
        <v>360000</v>
      </c>
      <c r="H3602" s="268">
        <v>360000</v>
      </c>
      <c r="I3602" s="269">
        <v>1</v>
      </c>
    </row>
    <row r="3603" spans="1:9" s="8" customFormat="1" ht="25.5" x14ac:dyDescent="0.25">
      <c r="A3603" s="377"/>
      <c r="B3603" s="264">
        <v>4216</v>
      </c>
      <c r="C3603" s="265" t="s">
        <v>5819</v>
      </c>
      <c r="D3603" s="264" t="s">
        <v>5820</v>
      </c>
      <c r="E3603" s="266" t="s">
        <v>14</v>
      </c>
      <c r="F3603" s="267" t="s">
        <v>121</v>
      </c>
      <c r="G3603" s="268">
        <v>640000</v>
      </c>
      <c r="H3603" s="268">
        <v>640000</v>
      </c>
      <c r="I3603" s="269">
        <v>1</v>
      </c>
    </row>
    <row r="3604" spans="1:9" x14ac:dyDescent="0.25">
      <c r="A3604" s="377"/>
      <c r="B3604" s="383" t="s">
        <v>297</v>
      </c>
      <c r="C3604" s="383"/>
      <c r="D3604" s="383"/>
      <c r="E3604" s="383"/>
      <c r="F3604" s="383"/>
      <c r="G3604" s="383"/>
      <c r="H3604" s="2">
        <v>5500000</v>
      </c>
      <c r="I3604" s="2"/>
    </row>
    <row r="3605" spans="1:9" x14ac:dyDescent="0.25">
      <c r="A3605" s="377"/>
      <c r="B3605" s="467" t="s">
        <v>118</v>
      </c>
      <c r="C3605" s="467"/>
      <c r="D3605" s="467"/>
      <c r="E3605" s="467"/>
      <c r="F3605" s="467"/>
      <c r="G3605" s="467"/>
      <c r="H3605" s="75">
        <v>5500000</v>
      </c>
      <c r="I3605" s="75"/>
    </row>
    <row r="3606" spans="1:9" s="8" customFormat="1" ht="14.25" customHeight="1" x14ac:dyDescent="0.25">
      <c r="A3606" s="377"/>
      <c r="B3606" s="466">
        <v>4239</v>
      </c>
      <c r="C3606" s="143" t="s">
        <v>2687</v>
      </c>
      <c r="D3606" s="144" t="s">
        <v>294</v>
      </c>
      <c r="E3606" s="16" t="s">
        <v>120</v>
      </c>
      <c r="F3606" s="16" t="s">
        <v>121</v>
      </c>
      <c r="G3606" s="17">
        <v>1500000</v>
      </c>
      <c r="H3606" s="17">
        <v>1500000</v>
      </c>
      <c r="I3606" s="17">
        <v>1</v>
      </c>
    </row>
    <row r="3607" spans="1:9" s="8" customFormat="1" x14ac:dyDescent="0.25">
      <c r="A3607" s="377"/>
      <c r="B3607" s="466">
        <v>4861</v>
      </c>
      <c r="C3607" s="143">
        <v>98391200</v>
      </c>
      <c r="D3607" s="144" t="s">
        <v>518</v>
      </c>
      <c r="E3607" s="16" t="s">
        <v>126</v>
      </c>
      <c r="F3607" s="16" t="s">
        <v>121</v>
      </c>
      <c r="G3607" s="17">
        <v>4000000</v>
      </c>
      <c r="H3607" s="17">
        <v>4000000</v>
      </c>
      <c r="I3607" s="17">
        <v>1</v>
      </c>
    </row>
    <row r="3608" spans="1:9" s="8" customFormat="1" x14ac:dyDescent="0.25">
      <c r="A3608" s="377"/>
      <c r="B3608" s="477" t="s">
        <v>11</v>
      </c>
      <c r="C3608" s="478"/>
      <c r="D3608" s="478"/>
      <c r="E3608" s="478"/>
      <c r="F3608" s="478"/>
      <c r="G3608" s="479"/>
      <c r="H3608" s="276"/>
      <c r="I3608" s="276"/>
    </row>
    <row r="3609" spans="1:9" s="8" customFormat="1" x14ac:dyDescent="0.25">
      <c r="A3609" s="377"/>
      <c r="B3609" s="258">
        <v>4267</v>
      </c>
      <c r="C3609" s="258" t="s">
        <v>5823</v>
      </c>
      <c r="D3609" s="262" t="s">
        <v>4320</v>
      </c>
      <c r="E3609" s="258" t="s">
        <v>126</v>
      </c>
      <c r="F3609" s="262" t="s">
        <v>15</v>
      </c>
      <c r="G3609" s="260">
        <v>15540</v>
      </c>
      <c r="H3609" s="260">
        <v>1989120</v>
      </c>
      <c r="I3609" s="277">
        <v>128</v>
      </c>
    </row>
    <row r="3610" spans="1:9" s="8" customFormat="1" ht="30" x14ac:dyDescent="0.25">
      <c r="A3610" s="377"/>
      <c r="B3610" s="258">
        <v>4269</v>
      </c>
      <c r="C3610" s="258" t="s">
        <v>5824</v>
      </c>
      <c r="D3610" s="262" t="s">
        <v>5745</v>
      </c>
      <c r="E3610" s="258" t="s">
        <v>14</v>
      </c>
      <c r="F3610" s="262" t="s">
        <v>15</v>
      </c>
      <c r="G3610" s="277">
        <v>170</v>
      </c>
      <c r="H3610" s="260">
        <v>816000</v>
      </c>
      <c r="I3610" s="260">
        <v>4800</v>
      </c>
    </row>
    <row r="3611" spans="1:9" s="8" customFormat="1" ht="30" x14ac:dyDescent="0.25">
      <c r="A3611" s="377"/>
      <c r="B3611" s="258">
        <v>4269</v>
      </c>
      <c r="C3611" s="258" t="s">
        <v>5825</v>
      </c>
      <c r="D3611" s="262" t="s">
        <v>5745</v>
      </c>
      <c r="E3611" s="258" t="s">
        <v>14</v>
      </c>
      <c r="F3611" s="262" t="s">
        <v>15</v>
      </c>
      <c r="G3611" s="277">
        <v>333</v>
      </c>
      <c r="H3611" s="260">
        <v>499500</v>
      </c>
      <c r="I3611" s="260">
        <v>1500</v>
      </c>
    </row>
    <row r="3612" spans="1:9" x14ac:dyDescent="0.25">
      <c r="A3612" s="377"/>
      <c r="B3612" s="383" t="s">
        <v>299</v>
      </c>
      <c r="C3612" s="383"/>
      <c r="D3612" s="383"/>
      <c r="E3612" s="383"/>
      <c r="F3612" s="383"/>
      <c r="G3612" s="383"/>
      <c r="H3612" s="2">
        <v>63328000</v>
      </c>
      <c r="I3612" s="2"/>
    </row>
    <row r="3613" spans="1:9" x14ac:dyDescent="0.25">
      <c r="A3613" s="377"/>
      <c r="B3613" s="467" t="s">
        <v>118</v>
      </c>
      <c r="C3613" s="467"/>
      <c r="D3613" s="467"/>
      <c r="E3613" s="467"/>
      <c r="F3613" s="467"/>
      <c r="G3613" s="467"/>
      <c r="H3613" s="75">
        <v>63328000</v>
      </c>
      <c r="I3613" s="75"/>
    </row>
    <row r="3614" spans="1:9" s="8" customFormat="1" ht="30" x14ac:dyDescent="0.25">
      <c r="A3614" s="377"/>
      <c r="B3614" s="466">
        <v>4215</v>
      </c>
      <c r="C3614" s="143">
        <v>66511120</v>
      </c>
      <c r="D3614" s="144" t="s">
        <v>300</v>
      </c>
      <c r="E3614" s="16" t="s">
        <v>149</v>
      </c>
      <c r="F3614" s="16" t="s">
        <v>121</v>
      </c>
      <c r="G3614" s="17">
        <v>63328000</v>
      </c>
      <c r="H3614" s="17">
        <v>63328000</v>
      </c>
      <c r="I3614" s="17">
        <v>1</v>
      </c>
    </row>
    <row r="3615" spans="1:9" x14ac:dyDescent="0.25">
      <c r="A3615" s="377"/>
      <c r="B3615" s="472" t="s">
        <v>301</v>
      </c>
      <c r="C3615" s="472"/>
      <c r="D3615" s="472"/>
      <c r="E3615" s="472"/>
      <c r="F3615" s="472"/>
      <c r="G3615" s="472"/>
      <c r="H3615" s="2">
        <v>959386031</v>
      </c>
      <c r="I3615" s="2"/>
    </row>
    <row r="3616" spans="1:9" ht="38.25" customHeight="1" x14ac:dyDescent="0.25">
      <c r="A3616" s="377" t="s">
        <v>5526</v>
      </c>
      <c r="B3616" s="398" t="s">
        <v>2688</v>
      </c>
      <c r="C3616" s="398"/>
      <c r="D3616" s="398"/>
      <c r="E3616" s="398"/>
      <c r="F3616" s="398"/>
      <c r="G3616" s="398"/>
      <c r="H3616" s="398"/>
      <c r="I3616" s="398"/>
    </row>
    <row r="3617" spans="1:9" x14ac:dyDescent="0.25">
      <c r="A3617" s="377"/>
      <c r="B3617" s="35"/>
      <c r="C3617" s="155"/>
      <c r="D3617" s="155"/>
      <c r="E3617" s="35"/>
      <c r="F3617" s="35"/>
      <c r="G3617" s="76"/>
      <c r="H3617" s="76"/>
      <c r="I3617" s="76"/>
    </row>
    <row r="3618" spans="1:9" x14ac:dyDescent="0.25">
      <c r="A3618" s="377"/>
      <c r="B3618" s="390" t="s">
        <v>1</v>
      </c>
      <c r="C3618" s="469" t="s">
        <v>2</v>
      </c>
      <c r="D3618" s="469"/>
      <c r="E3618" s="390" t="s">
        <v>3</v>
      </c>
      <c r="F3618" s="390" t="s">
        <v>4</v>
      </c>
      <c r="G3618" s="470" t="s">
        <v>5</v>
      </c>
      <c r="H3618" s="470" t="s">
        <v>6</v>
      </c>
      <c r="I3618" s="470" t="s">
        <v>7</v>
      </c>
    </row>
    <row r="3619" spans="1:9" ht="60" x14ac:dyDescent="0.25">
      <c r="A3619" s="377"/>
      <c r="B3619" s="390"/>
      <c r="C3619" s="155" t="s">
        <v>8</v>
      </c>
      <c r="D3619" s="155" t="s">
        <v>9</v>
      </c>
      <c r="E3619" s="390"/>
      <c r="F3619" s="390"/>
      <c r="G3619" s="470"/>
      <c r="H3619" s="470"/>
      <c r="I3619" s="470"/>
    </row>
    <row r="3620" spans="1:9" x14ac:dyDescent="0.25">
      <c r="A3620" s="377"/>
      <c r="B3620" s="35"/>
      <c r="C3620" s="155">
        <v>1</v>
      </c>
      <c r="D3620" s="155">
        <v>2</v>
      </c>
      <c r="E3620" s="35">
        <v>3</v>
      </c>
      <c r="F3620" s="35">
        <v>4</v>
      </c>
      <c r="G3620" s="76">
        <v>5</v>
      </c>
      <c r="H3620" s="76">
        <v>6</v>
      </c>
      <c r="I3620" s="76">
        <v>7</v>
      </c>
    </row>
    <row r="3621" spans="1:9" x14ac:dyDescent="0.25">
      <c r="A3621" s="377"/>
      <c r="B3621" s="392" t="s">
        <v>10</v>
      </c>
      <c r="C3621" s="392"/>
      <c r="D3621" s="392"/>
      <c r="E3621" s="392"/>
      <c r="F3621" s="392"/>
      <c r="G3621" s="392"/>
      <c r="H3621" s="36">
        <f>SUM(H3622+H3744)</f>
        <v>61978610</v>
      </c>
      <c r="I3621" s="36"/>
    </row>
    <row r="3622" spans="1:9" x14ac:dyDescent="0.25">
      <c r="A3622" s="377"/>
      <c r="B3622" s="390" t="s">
        <v>11</v>
      </c>
      <c r="C3622" s="390"/>
      <c r="D3622" s="390"/>
      <c r="E3622" s="390"/>
      <c r="F3622" s="390"/>
      <c r="G3622" s="390"/>
      <c r="H3622" s="76">
        <f>SUM(H3623:H3743)</f>
        <v>24180410</v>
      </c>
      <c r="I3622" s="76"/>
    </row>
    <row r="3623" spans="1:9" ht="30" x14ac:dyDescent="0.25">
      <c r="A3623" s="377"/>
      <c r="B3623" s="391">
        <v>4261</v>
      </c>
      <c r="C3623" s="156" t="s">
        <v>2689</v>
      </c>
      <c r="D3623" s="157" t="s">
        <v>2690</v>
      </c>
      <c r="E3623" s="37" t="s">
        <v>14</v>
      </c>
      <c r="F3623" s="37" t="s">
        <v>1924</v>
      </c>
      <c r="G3623" s="38">
        <v>10000</v>
      </c>
      <c r="H3623" s="38">
        <f t="shared" ref="H3623:H3686" si="31">G3623*I3623</f>
        <v>40000</v>
      </c>
      <c r="I3623" s="38">
        <v>4</v>
      </c>
    </row>
    <row r="3624" spans="1:9" ht="45" x14ac:dyDescent="0.25">
      <c r="A3624" s="377"/>
      <c r="B3624" s="391"/>
      <c r="C3624" s="156" t="s">
        <v>2691</v>
      </c>
      <c r="D3624" s="157" t="s">
        <v>2692</v>
      </c>
      <c r="E3624" s="37" t="s">
        <v>14</v>
      </c>
      <c r="F3624" s="37" t="s">
        <v>1924</v>
      </c>
      <c r="G3624" s="38">
        <v>12000</v>
      </c>
      <c r="H3624" s="38">
        <f t="shared" si="31"/>
        <v>36000</v>
      </c>
      <c r="I3624" s="38">
        <v>3</v>
      </c>
    </row>
    <row r="3625" spans="1:9" ht="30" x14ac:dyDescent="0.25">
      <c r="A3625" s="377"/>
      <c r="B3625" s="391"/>
      <c r="C3625" s="156" t="s">
        <v>2693</v>
      </c>
      <c r="D3625" s="157" t="s">
        <v>2694</v>
      </c>
      <c r="E3625" s="37" t="s">
        <v>14</v>
      </c>
      <c r="F3625" s="37" t="s">
        <v>1924</v>
      </c>
      <c r="G3625" s="38">
        <v>12000</v>
      </c>
      <c r="H3625" s="38">
        <f t="shared" si="31"/>
        <v>36000</v>
      </c>
      <c r="I3625" s="38">
        <v>3</v>
      </c>
    </row>
    <row r="3626" spans="1:9" ht="30" x14ac:dyDescent="0.25">
      <c r="A3626" s="377"/>
      <c r="B3626" s="391"/>
      <c r="C3626" s="156" t="s">
        <v>2695</v>
      </c>
      <c r="D3626" s="157" t="s">
        <v>2696</v>
      </c>
      <c r="E3626" s="37" t="s">
        <v>14</v>
      </c>
      <c r="F3626" s="37" t="s">
        <v>1924</v>
      </c>
      <c r="G3626" s="38">
        <v>10000</v>
      </c>
      <c r="H3626" s="38">
        <f t="shared" si="31"/>
        <v>40000</v>
      </c>
      <c r="I3626" s="38">
        <v>4</v>
      </c>
    </row>
    <row r="3627" spans="1:9" s="11" customFormat="1" ht="30" x14ac:dyDescent="0.25">
      <c r="A3627" s="377"/>
      <c r="B3627" s="391"/>
      <c r="C3627" s="158">
        <v>22811110</v>
      </c>
      <c r="D3627" s="159" t="s">
        <v>2697</v>
      </c>
      <c r="E3627" s="39" t="s">
        <v>126</v>
      </c>
      <c r="F3627" s="39" t="s">
        <v>15</v>
      </c>
      <c r="G3627" s="40">
        <v>3500</v>
      </c>
      <c r="H3627" s="40">
        <f t="shared" si="31"/>
        <v>52500</v>
      </c>
      <c r="I3627" s="40">
        <v>15</v>
      </c>
    </row>
    <row r="3628" spans="1:9" x14ac:dyDescent="0.25">
      <c r="A3628" s="377"/>
      <c r="B3628" s="391"/>
      <c r="C3628" s="156" t="s">
        <v>2698</v>
      </c>
      <c r="D3628" s="157" t="s">
        <v>308</v>
      </c>
      <c r="E3628" s="37" t="s">
        <v>14</v>
      </c>
      <c r="F3628" s="37" t="s">
        <v>15</v>
      </c>
      <c r="G3628" s="38">
        <v>500</v>
      </c>
      <c r="H3628" s="38">
        <f t="shared" si="31"/>
        <v>15000</v>
      </c>
      <c r="I3628" s="38">
        <v>30</v>
      </c>
    </row>
    <row r="3629" spans="1:9" ht="30" x14ac:dyDescent="0.25">
      <c r="A3629" s="377"/>
      <c r="B3629" s="391"/>
      <c r="C3629" s="156" t="s">
        <v>2699</v>
      </c>
      <c r="D3629" s="157" t="s">
        <v>1049</v>
      </c>
      <c r="E3629" s="37" t="s">
        <v>14</v>
      </c>
      <c r="F3629" s="37" t="s">
        <v>15</v>
      </c>
      <c r="G3629" s="38">
        <v>2000</v>
      </c>
      <c r="H3629" s="38">
        <f t="shared" si="31"/>
        <v>40000</v>
      </c>
      <c r="I3629" s="38">
        <v>20</v>
      </c>
    </row>
    <row r="3630" spans="1:9" ht="30" x14ac:dyDescent="0.25">
      <c r="A3630" s="377"/>
      <c r="B3630" s="391"/>
      <c r="C3630" s="156" t="s">
        <v>2700</v>
      </c>
      <c r="D3630" s="157" t="s">
        <v>2701</v>
      </c>
      <c r="E3630" s="37" t="s">
        <v>14</v>
      </c>
      <c r="F3630" s="37" t="s">
        <v>15</v>
      </c>
      <c r="G3630" s="38">
        <v>3500</v>
      </c>
      <c r="H3630" s="38">
        <f t="shared" si="31"/>
        <v>17500</v>
      </c>
      <c r="I3630" s="38">
        <v>5</v>
      </c>
    </row>
    <row r="3631" spans="1:9" s="11" customFormat="1" x14ac:dyDescent="0.25">
      <c r="A3631" s="377"/>
      <c r="B3631" s="391"/>
      <c r="C3631" s="158">
        <v>24911200</v>
      </c>
      <c r="D3631" s="159" t="s">
        <v>371</v>
      </c>
      <c r="E3631" s="39" t="s">
        <v>126</v>
      </c>
      <c r="F3631" s="39" t="s">
        <v>49</v>
      </c>
      <c r="G3631" s="40">
        <v>1500</v>
      </c>
      <c r="H3631" s="40">
        <f t="shared" si="31"/>
        <v>6000</v>
      </c>
      <c r="I3631" s="40">
        <v>4</v>
      </c>
    </row>
    <row r="3632" spans="1:9" x14ac:dyDescent="0.25">
      <c r="A3632" s="377"/>
      <c r="B3632" s="391"/>
      <c r="C3632" s="156" t="s">
        <v>2702</v>
      </c>
      <c r="D3632" s="157" t="s">
        <v>310</v>
      </c>
      <c r="E3632" s="37" t="s">
        <v>14</v>
      </c>
      <c r="F3632" s="37" t="s">
        <v>15</v>
      </c>
      <c r="G3632" s="38">
        <v>200</v>
      </c>
      <c r="H3632" s="38">
        <f t="shared" si="31"/>
        <v>8000</v>
      </c>
      <c r="I3632" s="38">
        <v>40</v>
      </c>
    </row>
    <row r="3633" spans="1:9" x14ac:dyDescent="0.25">
      <c r="A3633" s="377"/>
      <c r="B3633" s="391"/>
      <c r="C3633" s="156" t="s">
        <v>2703</v>
      </c>
      <c r="D3633" s="157" t="s">
        <v>13</v>
      </c>
      <c r="E3633" s="37" t="s">
        <v>14</v>
      </c>
      <c r="F3633" s="37" t="s">
        <v>15</v>
      </c>
      <c r="G3633" s="38">
        <v>8000</v>
      </c>
      <c r="H3633" s="38">
        <f t="shared" si="31"/>
        <v>40000</v>
      </c>
      <c r="I3633" s="38">
        <v>5</v>
      </c>
    </row>
    <row r="3634" spans="1:9" x14ac:dyDescent="0.25">
      <c r="A3634" s="377"/>
      <c r="B3634" s="391"/>
      <c r="C3634" s="156" t="s">
        <v>2704</v>
      </c>
      <c r="D3634" s="157" t="s">
        <v>313</v>
      </c>
      <c r="E3634" s="37" t="s">
        <v>14</v>
      </c>
      <c r="F3634" s="37" t="s">
        <v>15</v>
      </c>
      <c r="G3634" s="38">
        <v>80</v>
      </c>
      <c r="H3634" s="38">
        <f t="shared" si="31"/>
        <v>3200</v>
      </c>
      <c r="I3634" s="38">
        <v>40</v>
      </c>
    </row>
    <row r="3635" spans="1:9" x14ac:dyDescent="0.25">
      <c r="A3635" s="377"/>
      <c r="B3635" s="391"/>
      <c r="C3635" s="156" t="s">
        <v>2705</v>
      </c>
      <c r="D3635" s="157" t="s">
        <v>315</v>
      </c>
      <c r="E3635" s="37" t="s">
        <v>14</v>
      </c>
      <c r="F3635" s="37" t="s">
        <v>15</v>
      </c>
      <c r="G3635" s="38">
        <v>700</v>
      </c>
      <c r="H3635" s="38">
        <f t="shared" si="31"/>
        <v>7000</v>
      </c>
      <c r="I3635" s="38">
        <v>10</v>
      </c>
    </row>
    <row r="3636" spans="1:9" x14ac:dyDescent="0.25">
      <c r="A3636" s="377"/>
      <c r="B3636" s="391"/>
      <c r="C3636" s="156" t="s">
        <v>2706</v>
      </c>
      <c r="D3636" s="157" t="s">
        <v>317</v>
      </c>
      <c r="E3636" s="37" t="s">
        <v>14</v>
      </c>
      <c r="F3636" s="37" t="s">
        <v>15</v>
      </c>
      <c r="G3636" s="38">
        <v>250</v>
      </c>
      <c r="H3636" s="38">
        <f t="shared" si="31"/>
        <v>2500</v>
      </c>
      <c r="I3636" s="38">
        <v>10</v>
      </c>
    </row>
    <row r="3637" spans="1:9" x14ac:dyDescent="0.25">
      <c r="A3637" s="377"/>
      <c r="B3637" s="391"/>
      <c r="C3637" s="156" t="s">
        <v>2707</v>
      </c>
      <c r="D3637" s="157" t="s">
        <v>17</v>
      </c>
      <c r="E3637" s="37" t="s">
        <v>14</v>
      </c>
      <c r="F3637" s="37" t="s">
        <v>15</v>
      </c>
      <c r="G3637" s="38">
        <v>150</v>
      </c>
      <c r="H3637" s="38">
        <f t="shared" si="31"/>
        <v>75000</v>
      </c>
      <c r="I3637" s="38">
        <v>500</v>
      </c>
    </row>
    <row r="3638" spans="1:9" x14ac:dyDescent="0.25">
      <c r="A3638" s="377"/>
      <c r="B3638" s="391"/>
      <c r="C3638" s="156" t="s">
        <v>2708</v>
      </c>
      <c r="D3638" s="157" t="s">
        <v>19</v>
      </c>
      <c r="E3638" s="37" t="s">
        <v>14</v>
      </c>
      <c r="F3638" s="37" t="s">
        <v>15</v>
      </c>
      <c r="G3638" s="38">
        <v>300</v>
      </c>
      <c r="H3638" s="38">
        <f t="shared" si="31"/>
        <v>30000</v>
      </c>
      <c r="I3638" s="38">
        <v>100</v>
      </c>
    </row>
    <row r="3639" spans="1:9" x14ac:dyDescent="0.25">
      <c r="A3639" s="377"/>
      <c r="B3639" s="391"/>
      <c r="C3639" s="156" t="s">
        <v>2709</v>
      </c>
      <c r="D3639" s="157" t="s">
        <v>21</v>
      </c>
      <c r="E3639" s="37" t="s">
        <v>14</v>
      </c>
      <c r="F3639" s="37" t="s">
        <v>15</v>
      </c>
      <c r="G3639" s="38">
        <v>70</v>
      </c>
      <c r="H3639" s="38">
        <f t="shared" si="31"/>
        <v>7000</v>
      </c>
      <c r="I3639" s="38">
        <v>100</v>
      </c>
    </row>
    <row r="3640" spans="1:9" ht="30" x14ac:dyDescent="0.25">
      <c r="A3640" s="377"/>
      <c r="B3640" s="391"/>
      <c r="C3640" s="156" t="s">
        <v>2710</v>
      </c>
      <c r="D3640" s="157" t="s">
        <v>655</v>
      </c>
      <c r="E3640" s="37" t="s">
        <v>14</v>
      </c>
      <c r="F3640" s="37" t="s">
        <v>15</v>
      </c>
      <c r="G3640" s="38">
        <v>150</v>
      </c>
      <c r="H3640" s="38">
        <f t="shared" si="31"/>
        <v>3000</v>
      </c>
      <c r="I3640" s="38">
        <v>20</v>
      </c>
    </row>
    <row r="3641" spans="1:9" x14ac:dyDescent="0.25">
      <c r="A3641" s="377"/>
      <c r="B3641" s="391"/>
      <c r="C3641" s="156" t="s">
        <v>2711</v>
      </c>
      <c r="D3641" s="157" t="s">
        <v>1057</v>
      </c>
      <c r="E3641" s="37" t="s">
        <v>14</v>
      </c>
      <c r="F3641" s="37" t="s">
        <v>30</v>
      </c>
      <c r="G3641" s="38">
        <v>90</v>
      </c>
      <c r="H3641" s="38">
        <f t="shared" si="31"/>
        <v>900</v>
      </c>
      <c r="I3641" s="38">
        <v>10</v>
      </c>
    </row>
    <row r="3642" spans="1:9" x14ac:dyDescent="0.25">
      <c r="A3642" s="377"/>
      <c r="B3642" s="391"/>
      <c r="C3642" s="156" t="s">
        <v>2712</v>
      </c>
      <c r="D3642" s="157" t="s">
        <v>23</v>
      </c>
      <c r="E3642" s="37" t="s">
        <v>14</v>
      </c>
      <c r="F3642" s="37" t="s">
        <v>15</v>
      </c>
      <c r="G3642" s="38">
        <v>250</v>
      </c>
      <c r="H3642" s="38">
        <f t="shared" si="31"/>
        <v>17500</v>
      </c>
      <c r="I3642" s="38">
        <v>70</v>
      </c>
    </row>
    <row r="3643" spans="1:9" x14ac:dyDescent="0.25">
      <c r="A3643" s="377"/>
      <c r="B3643" s="391"/>
      <c r="C3643" s="156" t="s">
        <v>2713</v>
      </c>
      <c r="D3643" s="157" t="s">
        <v>1142</v>
      </c>
      <c r="E3643" s="37" t="s">
        <v>14</v>
      </c>
      <c r="F3643" s="37" t="s">
        <v>15</v>
      </c>
      <c r="G3643" s="38">
        <v>150</v>
      </c>
      <c r="H3643" s="38">
        <f t="shared" si="31"/>
        <v>12000</v>
      </c>
      <c r="I3643" s="38">
        <v>80</v>
      </c>
    </row>
    <row r="3644" spans="1:9" ht="45" x14ac:dyDescent="0.25">
      <c r="A3644" s="377"/>
      <c r="B3644" s="391"/>
      <c r="C3644" s="156" t="s">
        <v>2714</v>
      </c>
      <c r="D3644" s="157" t="s">
        <v>323</v>
      </c>
      <c r="E3644" s="37" t="s">
        <v>14</v>
      </c>
      <c r="F3644" s="37" t="s">
        <v>15</v>
      </c>
      <c r="G3644" s="38">
        <v>500</v>
      </c>
      <c r="H3644" s="38">
        <f t="shared" si="31"/>
        <v>20000</v>
      </c>
      <c r="I3644" s="38">
        <v>40</v>
      </c>
    </row>
    <row r="3645" spans="1:9" x14ac:dyDescent="0.25">
      <c r="A3645" s="377"/>
      <c r="B3645" s="391"/>
      <c r="C3645" s="156" t="s">
        <v>2715</v>
      </c>
      <c r="D3645" s="157" t="s">
        <v>27</v>
      </c>
      <c r="E3645" s="37" t="s">
        <v>14</v>
      </c>
      <c r="F3645" s="37" t="s">
        <v>15</v>
      </c>
      <c r="G3645" s="38">
        <v>250</v>
      </c>
      <c r="H3645" s="38">
        <f t="shared" si="31"/>
        <v>7500</v>
      </c>
      <c r="I3645" s="38">
        <v>30</v>
      </c>
    </row>
    <row r="3646" spans="1:9" ht="45" x14ac:dyDescent="0.25">
      <c r="A3646" s="377"/>
      <c r="B3646" s="391"/>
      <c r="C3646" s="156" t="s">
        <v>2716</v>
      </c>
      <c r="D3646" s="157" t="s">
        <v>2717</v>
      </c>
      <c r="E3646" s="37" t="s">
        <v>14</v>
      </c>
      <c r="F3646" s="37" t="s">
        <v>15</v>
      </c>
      <c r="G3646" s="38">
        <v>1500</v>
      </c>
      <c r="H3646" s="38">
        <f t="shared" si="31"/>
        <v>7500</v>
      </c>
      <c r="I3646" s="38">
        <v>5</v>
      </c>
    </row>
    <row r="3647" spans="1:9" ht="30" x14ac:dyDescent="0.25">
      <c r="A3647" s="377"/>
      <c r="B3647" s="391"/>
      <c r="C3647" s="156" t="s">
        <v>2718</v>
      </c>
      <c r="D3647" s="157" t="s">
        <v>2719</v>
      </c>
      <c r="E3647" s="37" t="s">
        <v>14</v>
      </c>
      <c r="F3647" s="37" t="s">
        <v>30</v>
      </c>
      <c r="G3647" s="38">
        <v>150</v>
      </c>
      <c r="H3647" s="38">
        <f t="shared" si="31"/>
        <v>6000</v>
      </c>
      <c r="I3647" s="38">
        <v>40</v>
      </c>
    </row>
    <row r="3648" spans="1:9" x14ac:dyDescent="0.25">
      <c r="A3648" s="377"/>
      <c r="B3648" s="391"/>
      <c r="C3648" s="156" t="s">
        <v>2720</v>
      </c>
      <c r="D3648" s="157" t="s">
        <v>34</v>
      </c>
      <c r="E3648" s="37" t="s">
        <v>14</v>
      </c>
      <c r="F3648" s="37" t="s">
        <v>30</v>
      </c>
      <c r="G3648" s="38">
        <v>100</v>
      </c>
      <c r="H3648" s="38">
        <f t="shared" si="31"/>
        <v>4000</v>
      </c>
      <c r="I3648" s="38">
        <v>40</v>
      </c>
    </row>
    <row r="3649" spans="1:9" ht="30" x14ac:dyDescent="0.25">
      <c r="A3649" s="377"/>
      <c r="B3649" s="391"/>
      <c r="C3649" s="156" t="s">
        <v>2721</v>
      </c>
      <c r="D3649" s="157" t="s">
        <v>36</v>
      </c>
      <c r="E3649" s="37" t="s">
        <v>14</v>
      </c>
      <c r="F3649" s="37" t="s">
        <v>15</v>
      </c>
      <c r="G3649" s="38">
        <v>15</v>
      </c>
      <c r="H3649" s="38">
        <f t="shared" si="31"/>
        <v>75000</v>
      </c>
      <c r="I3649" s="38">
        <v>5000</v>
      </c>
    </row>
    <row r="3650" spans="1:9" x14ac:dyDescent="0.25">
      <c r="A3650" s="377"/>
      <c r="B3650" s="391"/>
      <c r="C3650" s="156" t="s">
        <v>2722</v>
      </c>
      <c r="D3650" s="157" t="s">
        <v>38</v>
      </c>
      <c r="E3650" s="37" t="s">
        <v>14</v>
      </c>
      <c r="F3650" s="37" t="s">
        <v>15</v>
      </c>
      <c r="G3650" s="38">
        <v>150</v>
      </c>
      <c r="H3650" s="38">
        <f t="shared" si="31"/>
        <v>52500</v>
      </c>
      <c r="I3650" s="38">
        <v>350</v>
      </c>
    </row>
    <row r="3651" spans="1:9" x14ac:dyDescent="0.25">
      <c r="A3651" s="377"/>
      <c r="B3651" s="391"/>
      <c r="C3651" s="156" t="s">
        <v>2723</v>
      </c>
      <c r="D3651" s="157" t="s">
        <v>40</v>
      </c>
      <c r="E3651" s="37" t="s">
        <v>14</v>
      </c>
      <c r="F3651" s="37" t="s">
        <v>15</v>
      </c>
      <c r="G3651" s="38">
        <v>100</v>
      </c>
      <c r="H3651" s="38">
        <f t="shared" si="31"/>
        <v>6000</v>
      </c>
      <c r="I3651" s="38">
        <v>60</v>
      </c>
    </row>
    <row r="3652" spans="1:9" ht="30" x14ac:dyDescent="0.25">
      <c r="A3652" s="377"/>
      <c r="B3652" s="391"/>
      <c r="C3652" s="156" t="s">
        <v>2724</v>
      </c>
      <c r="D3652" s="157" t="s">
        <v>2725</v>
      </c>
      <c r="E3652" s="37" t="s">
        <v>14</v>
      </c>
      <c r="F3652" s="37" t="s">
        <v>15</v>
      </c>
      <c r="G3652" s="38">
        <v>700</v>
      </c>
      <c r="H3652" s="38">
        <f t="shared" si="31"/>
        <v>70000</v>
      </c>
      <c r="I3652" s="38">
        <v>100</v>
      </c>
    </row>
    <row r="3653" spans="1:9" x14ac:dyDescent="0.25">
      <c r="A3653" s="377"/>
      <c r="B3653" s="391"/>
      <c r="C3653" s="156" t="s">
        <v>2726</v>
      </c>
      <c r="D3653" s="157" t="s">
        <v>1162</v>
      </c>
      <c r="E3653" s="37" t="s">
        <v>14</v>
      </c>
      <c r="F3653" s="37" t="s">
        <v>15</v>
      </c>
      <c r="G3653" s="38">
        <v>250</v>
      </c>
      <c r="H3653" s="38">
        <f t="shared" si="31"/>
        <v>5000</v>
      </c>
      <c r="I3653" s="38">
        <v>20</v>
      </c>
    </row>
    <row r="3654" spans="1:9" x14ac:dyDescent="0.25">
      <c r="A3654" s="377"/>
      <c r="B3654" s="391"/>
      <c r="C3654" s="156" t="s">
        <v>2727</v>
      </c>
      <c r="D3654" s="157" t="s">
        <v>46</v>
      </c>
      <c r="E3654" s="37" t="s">
        <v>14</v>
      </c>
      <c r="F3654" s="37" t="s">
        <v>15</v>
      </c>
      <c r="G3654" s="38">
        <v>1500</v>
      </c>
      <c r="H3654" s="38">
        <f t="shared" si="31"/>
        <v>30000</v>
      </c>
      <c r="I3654" s="38">
        <v>20</v>
      </c>
    </row>
    <row r="3655" spans="1:9" x14ac:dyDescent="0.25">
      <c r="A3655" s="377"/>
      <c r="B3655" s="391"/>
      <c r="C3655" s="156" t="s">
        <v>2728</v>
      </c>
      <c r="D3655" s="157" t="s">
        <v>337</v>
      </c>
      <c r="E3655" s="37" t="s">
        <v>14</v>
      </c>
      <c r="F3655" s="37" t="s">
        <v>15</v>
      </c>
      <c r="G3655" s="38">
        <v>1500</v>
      </c>
      <c r="H3655" s="38">
        <f t="shared" si="31"/>
        <v>15000</v>
      </c>
      <c r="I3655" s="38">
        <v>10</v>
      </c>
    </row>
    <row r="3656" spans="1:9" x14ac:dyDescent="0.25">
      <c r="A3656" s="377"/>
      <c r="B3656" s="391"/>
      <c r="C3656" s="156" t="s">
        <v>2729</v>
      </c>
      <c r="D3656" s="157" t="s">
        <v>48</v>
      </c>
      <c r="E3656" s="37" t="s">
        <v>14</v>
      </c>
      <c r="F3656" s="37" t="s">
        <v>49</v>
      </c>
      <c r="G3656" s="38">
        <v>900</v>
      </c>
      <c r="H3656" s="38">
        <f t="shared" si="31"/>
        <v>1260000</v>
      </c>
      <c r="I3656" s="38">
        <v>1400</v>
      </c>
    </row>
    <row r="3657" spans="1:9" x14ac:dyDescent="0.25">
      <c r="A3657" s="377"/>
      <c r="B3657" s="391"/>
      <c r="C3657" s="156" t="s">
        <v>2730</v>
      </c>
      <c r="D3657" s="157" t="s">
        <v>51</v>
      </c>
      <c r="E3657" s="37" t="s">
        <v>14</v>
      </c>
      <c r="F3657" s="37" t="s">
        <v>49</v>
      </c>
      <c r="G3657" s="38">
        <v>1000</v>
      </c>
      <c r="H3657" s="38">
        <f t="shared" si="31"/>
        <v>20000</v>
      </c>
      <c r="I3657" s="38">
        <v>20</v>
      </c>
    </row>
    <row r="3658" spans="1:9" ht="30" x14ac:dyDescent="0.25">
      <c r="A3658" s="377"/>
      <c r="B3658" s="391"/>
      <c r="C3658" s="156" t="s">
        <v>2731</v>
      </c>
      <c r="D3658" s="157" t="s">
        <v>53</v>
      </c>
      <c r="E3658" s="37" t="s">
        <v>14</v>
      </c>
      <c r="F3658" s="37" t="s">
        <v>30</v>
      </c>
      <c r="G3658" s="38">
        <v>220</v>
      </c>
      <c r="H3658" s="38">
        <f t="shared" si="31"/>
        <v>55000</v>
      </c>
      <c r="I3658" s="38">
        <v>250</v>
      </c>
    </row>
    <row r="3659" spans="1:9" x14ac:dyDescent="0.25">
      <c r="A3659" s="377"/>
      <c r="B3659" s="391"/>
      <c r="C3659" s="156" t="s">
        <v>2732</v>
      </c>
      <c r="D3659" s="157" t="s">
        <v>684</v>
      </c>
      <c r="E3659" s="37" t="s">
        <v>14</v>
      </c>
      <c r="F3659" s="37" t="s">
        <v>15</v>
      </c>
      <c r="G3659" s="38">
        <v>1200</v>
      </c>
      <c r="H3659" s="38">
        <f t="shared" si="31"/>
        <v>36000</v>
      </c>
      <c r="I3659" s="38">
        <v>30</v>
      </c>
    </row>
    <row r="3660" spans="1:9" ht="30" x14ac:dyDescent="0.25">
      <c r="A3660" s="377"/>
      <c r="B3660" s="391"/>
      <c r="C3660" s="156" t="s">
        <v>2733</v>
      </c>
      <c r="D3660" s="157" t="s">
        <v>2734</v>
      </c>
      <c r="E3660" s="37" t="s">
        <v>14</v>
      </c>
      <c r="F3660" s="37" t="s">
        <v>15</v>
      </c>
      <c r="G3660" s="38">
        <v>1500</v>
      </c>
      <c r="H3660" s="38">
        <f t="shared" si="31"/>
        <v>7500</v>
      </c>
      <c r="I3660" s="38">
        <v>5</v>
      </c>
    </row>
    <row r="3661" spans="1:9" ht="30" x14ac:dyDescent="0.25">
      <c r="A3661" s="377"/>
      <c r="B3661" s="391"/>
      <c r="C3661" s="156" t="s">
        <v>2735</v>
      </c>
      <c r="D3661" s="157" t="s">
        <v>2736</v>
      </c>
      <c r="E3661" s="37" t="s">
        <v>14</v>
      </c>
      <c r="F3661" s="37" t="s">
        <v>15</v>
      </c>
      <c r="G3661" s="38">
        <v>3500</v>
      </c>
      <c r="H3661" s="38">
        <f t="shared" si="31"/>
        <v>17500</v>
      </c>
      <c r="I3661" s="38">
        <v>5</v>
      </c>
    </row>
    <row r="3662" spans="1:9" x14ac:dyDescent="0.25">
      <c r="A3662" s="377"/>
      <c r="B3662" s="391"/>
      <c r="C3662" s="156" t="s">
        <v>2737</v>
      </c>
      <c r="D3662" s="157" t="s">
        <v>2738</v>
      </c>
      <c r="E3662" s="37" t="s">
        <v>14</v>
      </c>
      <c r="F3662" s="37" t="s">
        <v>15</v>
      </c>
      <c r="G3662" s="38">
        <v>3500</v>
      </c>
      <c r="H3662" s="38">
        <f t="shared" si="31"/>
        <v>17500</v>
      </c>
      <c r="I3662" s="38">
        <v>5</v>
      </c>
    </row>
    <row r="3663" spans="1:9" x14ac:dyDescent="0.25">
      <c r="A3663" s="377"/>
      <c r="B3663" s="391"/>
      <c r="C3663" s="156" t="s">
        <v>2739</v>
      </c>
      <c r="D3663" s="157" t="s">
        <v>348</v>
      </c>
      <c r="E3663" s="37" t="s">
        <v>14</v>
      </c>
      <c r="F3663" s="37" t="s">
        <v>15</v>
      </c>
      <c r="G3663" s="38">
        <v>500</v>
      </c>
      <c r="H3663" s="38">
        <f t="shared" si="31"/>
        <v>7500</v>
      </c>
      <c r="I3663" s="38">
        <v>15</v>
      </c>
    </row>
    <row r="3664" spans="1:9" x14ac:dyDescent="0.25">
      <c r="A3664" s="377"/>
      <c r="B3664" s="391"/>
      <c r="C3664" s="156" t="s">
        <v>2740</v>
      </c>
      <c r="D3664" s="157" t="s">
        <v>59</v>
      </c>
      <c r="E3664" s="37" t="s">
        <v>14</v>
      </c>
      <c r="F3664" s="37" t="s">
        <v>30</v>
      </c>
      <c r="G3664" s="38">
        <v>100</v>
      </c>
      <c r="H3664" s="38">
        <f t="shared" si="31"/>
        <v>4000</v>
      </c>
      <c r="I3664" s="38">
        <v>40</v>
      </c>
    </row>
    <row r="3665" spans="1:9" x14ac:dyDescent="0.25">
      <c r="A3665" s="377"/>
      <c r="B3665" s="391"/>
      <c r="C3665" s="156" t="s">
        <v>2741</v>
      </c>
      <c r="D3665" s="157" t="s">
        <v>352</v>
      </c>
      <c r="E3665" s="37" t="s">
        <v>14</v>
      </c>
      <c r="F3665" s="37" t="s">
        <v>30</v>
      </c>
      <c r="G3665" s="38">
        <v>250</v>
      </c>
      <c r="H3665" s="38">
        <f t="shared" si="31"/>
        <v>10000</v>
      </c>
      <c r="I3665" s="38">
        <v>40</v>
      </c>
    </row>
    <row r="3666" spans="1:9" x14ac:dyDescent="0.25">
      <c r="A3666" s="377"/>
      <c r="B3666" s="391"/>
      <c r="C3666" s="156" t="s">
        <v>2742</v>
      </c>
      <c r="D3666" s="157" t="s">
        <v>61</v>
      </c>
      <c r="E3666" s="37" t="s">
        <v>14</v>
      </c>
      <c r="F3666" s="37" t="s">
        <v>15</v>
      </c>
      <c r="G3666" s="38">
        <v>100</v>
      </c>
      <c r="H3666" s="38">
        <f t="shared" si="31"/>
        <v>15000</v>
      </c>
      <c r="I3666" s="38">
        <v>150</v>
      </c>
    </row>
    <row r="3667" spans="1:9" x14ac:dyDescent="0.25">
      <c r="A3667" s="377"/>
      <c r="B3667" s="391"/>
      <c r="C3667" s="156" t="s">
        <v>2743</v>
      </c>
      <c r="D3667" s="157" t="s">
        <v>63</v>
      </c>
      <c r="E3667" s="37" t="s">
        <v>14</v>
      </c>
      <c r="F3667" s="37" t="s">
        <v>15</v>
      </c>
      <c r="G3667" s="38">
        <v>50</v>
      </c>
      <c r="H3667" s="38">
        <f t="shared" si="31"/>
        <v>5000</v>
      </c>
      <c r="I3667" s="38">
        <v>100</v>
      </c>
    </row>
    <row r="3668" spans="1:9" x14ac:dyDescent="0.25">
      <c r="A3668" s="377"/>
      <c r="B3668" s="391"/>
      <c r="C3668" s="156" t="s">
        <v>2744</v>
      </c>
      <c r="D3668" s="157" t="s">
        <v>358</v>
      </c>
      <c r="E3668" s="37" t="s">
        <v>14</v>
      </c>
      <c r="F3668" s="37" t="s">
        <v>15</v>
      </c>
      <c r="G3668" s="38">
        <v>150</v>
      </c>
      <c r="H3668" s="38">
        <f t="shared" si="31"/>
        <v>7500</v>
      </c>
      <c r="I3668" s="38">
        <v>50</v>
      </c>
    </row>
    <row r="3669" spans="1:9" x14ac:dyDescent="0.25">
      <c r="A3669" s="377"/>
      <c r="B3669" s="37">
        <v>4264</v>
      </c>
      <c r="C3669" s="156" t="s">
        <v>359</v>
      </c>
      <c r="D3669" s="157" t="s">
        <v>65</v>
      </c>
      <c r="E3669" s="37" t="s">
        <v>149</v>
      </c>
      <c r="F3669" s="37" t="s">
        <v>66</v>
      </c>
      <c r="G3669" s="38">
        <v>470</v>
      </c>
      <c r="H3669" s="38">
        <f t="shared" si="31"/>
        <v>10604610</v>
      </c>
      <c r="I3669" s="38">
        <v>22563</v>
      </c>
    </row>
    <row r="3670" spans="1:9" x14ac:dyDescent="0.25">
      <c r="A3670" s="377"/>
      <c r="B3670" s="391">
        <v>4267</v>
      </c>
      <c r="C3670" s="156" t="s">
        <v>2745</v>
      </c>
      <c r="D3670" s="157" t="s">
        <v>365</v>
      </c>
      <c r="E3670" s="37" t="s">
        <v>14</v>
      </c>
      <c r="F3670" s="37" t="s">
        <v>366</v>
      </c>
      <c r="G3670" s="38">
        <v>300</v>
      </c>
      <c r="H3670" s="38">
        <f t="shared" si="31"/>
        <v>30000</v>
      </c>
      <c r="I3670" s="38">
        <v>100</v>
      </c>
    </row>
    <row r="3671" spans="1:9" x14ac:dyDescent="0.25">
      <c r="A3671" s="377"/>
      <c r="B3671" s="391"/>
      <c r="C3671" s="156" t="s">
        <v>2746</v>
      </c>
      <c r="D3671" s="157" t="s">
        <v>68</v>
      </c>
      <c r="E3671" s="37" t="s">
        <v>14</v>
      </c>
      <c r="F3671" s="37" t="s">
        <v>15</v>
      </c>
      <c r="G3671" s="38">
        <v>600</v>
      </c>
      <c r="H3671" s="38">
        <f t="shared" si="31"/>
        <v>18000</v>
      </c>
      <c r="I3671" s="38">
        <v>30</v>
      </c>
    </row>
    <row r="3672" spans="1:9" x14ac:dyDescent="0.25">
      <c r="A3672" s="377"/>
      <c r="B3672" s="391"/>
      <c r="C3672" s="156" t="s">
        <v>2747</v>
      </c>
      <c r="D3672" s="157" t="s">
        <v>372</v>
      </c>
      <c r="E3672" s="37" t="s">
        <v>14</v>
      </c>
      <c r="F3672" s="37" t="s">
        <v>15</v>
      </c>
      <c r="G3672" s="38">
        <v>1500</v>
      </c>
      <c r="H3672" s="38">
        <f t="shared" si="31"/>
        <v>22500</v>
      </c>
      <c r="I3672" s="38">
        <v>15</v>
      </c>
    </row>
    <row r="3673" spans="1:9" x14ac:dyDescent="0.25">
      <c r="A3673" s="377"/>
      <c r="B3673" s="391"/>
      <c r="C3673" s="156" t="s">
        <v>2748</v>
      </c>
      <c r="D3673" s="157" t="s">
        <v>2749</v>
      </c>
      <c r="E3673" s="37" t="s">
        <v>14</v>
      </c>
      <c r="F3673" s="37" t="s">
        <v>30</v>
      </c>
      <c r="G3673" s="38">
        <v>1000</v>
      </c>
      <c r="H3673" s="38">
        <f t="shared" si="31"/>
        <v>30000</v>
      </c>
      <c r="I3673" s="38">
        <v>30</v>
      </c>
    </row>
    <row r="3674" spans="1:9" x14ac:dyDescent="0.25">
      <c r="A3674" s="377"/>
      <c r="B3674" s="391"/>
      <c r="C3674" s="156" t="s">
        <v>2750</v>
      </c>
      <c r="D3674" s="157" t="s">
        <v>2751</v>
      </c>
      <c r="E3674" s="37" t="s">
        <v>14</v>
      </c>
      <c r="F3674" s="37" t="s">
        <v>15</v>
      </c>
      <c r="G3674" s="38">
        <v>4500</v>
      </c>
      <c r="H3674" s="38">
        <f t="shared" si="31"/>
        <v>45000</v>
      </c>
      <c r="I3674" s="38">
        <v>10</v>
      </c>
    </row>
    <row r="3675" spans="1:9" x14ac:dyDescent="0.25">
      <c r="A3675" s="377"/>
      <c r="B3675" s="391"/>
      <c r="C3675" s="156" t="s">
        <v>2752</v>
      </c>
      <c r="D3675" s="157" t="s">
        <v>2753</v>
      </c>
      <c r="E3675" s="37" t="s">
        <v>14</v>
      </c>
      <c r="F3675" s="37" t="s">
        <v>15</v>
      </c>
      <c r="G3675" s="38">
        <v>5000</v>
      </c>
      <c r="H3675" s="38">
        <f t="shared" si="31"/>
        <v>75000</v>
      </c>
      <c r="I3675" s="38">
        <v>15</v>
      </c>
    </row>
    <row r="3676" spans="1:9" x14ac:dyDescent="0.25">
      <c r="A3676" s="377"/>
      <c r="B3676" s="391"/>
      <c r="C3676" s="156" t="s">
        <v>2754</v>
      </c>
      <c r="D3676" s="157" t="s">
        <v>1077</v>
      </c>
      <c r="E3676" s="37" t="s">
        <v>14</v>
      </c>
      <c r="F3676" s="37" t="s">
        <v>15</v>
      </c>
      <c r="G3676" s="38">
        <v>6000</v>
      </c>
      <c r="H3676" s="38">
        <f t="shared" si="31"/>
        <v>60000</v>
      </c>
      <c r="I3676" s="38">
        <v>10</v>
      </c>
    </row>
    <row r="3677" spans="1:9" x14ac:dyDescent="0.25">
      <c r="A3677" s="377"/>
      <c r="B3677" s="391"/>
      <c r="C3677" s="156" t="s">
        <v>2755</v>
      </c>
      <c r="D3677" s="157" t="s">
        <v>2756</v>
      </c>
      <c r="E3677" s="37" t="s">
        <v>14</v>
      </c>
      <c r="F3677" s="37" t="s">
        <v>15</v>
      </c>
      <c r="G3677" s="38">
        <v>6500</v>
      </c>
      <c r="H3677" s="38">
        <f t="shared" si="31"/>
        <v>97500</v>
      </c>
      <c r="I3677" s="38">
        <v>15</v>
      </c>
    </row>
    <row r="3678" spans="1:9" ht="30" x14ac:dyDescent="0.25">
      <c r="A3678" s="377"/>
      <c r="B3678" s="391"/>
      <c r="C3678" s="156" t="s">
        <v>2757</v>
      </c>
      <c r="D3678" s="157" t="s">
        <v>2758</v>
      </c>
      <c r="E3678" s="37" t="s">
        <v>14</v>
      </c>
      <c r="F3678" s="37" t="s">
        <v>15</v>
      </c>
      <c r="G3678" s="38">
        <v>500</v>
      </c>
      <c r="H3678" s="38">
        <f t="shared" si="31"/>
        <v>25000</v>
      </c>
      <c r="I3678" s="38">
        <v>50</v>
      </c>
    </row>
    <row r="3679" spans="1:9" ht="30" x14ac:dyDescent="0.25">
      <c r="A3679" s="377"/>
      <c r="B3679" s="391"/>
      <c r="C3679" s="156" t="s">
        <v>2759</v>
      </c>
      <c r="D3679" s="157" t="s">
        <v>2760</v>
      </c>
      <c r="E3679" s="37" t="s">
        <v>14</v>
      </c>
      <c r="F3679" s="37" t="s">
        <v>15</v>
      </c>
      <c r="G3679" s="38">
        <v>500</v>
      </c>
      <c r="H3679" s="38">
        <f t="shared" si="31"/>
        <v>25000</v>
      </c>
      <c r="I3679" s="38">
        <v>50</v>
      </c>
    </row>
    <row r="3680" spans="1:9" x14ac:dyDescent="0.25">
      <c r="A3680" s="377"/>
      <c r="B3680" s="391"/>
      <c r="C3680" s="156" t="s">
        <v>2761</v>
      </c>
      <c r="D3680" s="157" t="s">
        <v>388</v>
      </c>
      <c r="E3680" s="37" t="s">
        <v>14</v>
      </c>
      <c r="F3680" s="37" t="s">
        <v>15</v>
      </c>
      <c r="G3680" s="38">
        <v>150</v>
      </c>
      <c r="H3680" s="38">
        <f t="shared" si="31"/>
        <v>15000</v>
      </c>
      <c r="I3680" s="38">
        <v>100</v>
      </c>
    </row>
    <row r="3681" spans="1:9" x14ac:dyDescent="0.25">
      <c r="A3681" s="377"/>
      <c r="B3681" s="391"/>
      <c r="C3681" s="156" t="s">
        <v>2762</v>
      </c>
      <c r="D3681" s="157" t="s">
        <v>72</v>
      </c>
      <c r="E3681" s="37" t="s">
        <v>14</v>
      </c>
      <c r="F3681" s="37" t="s">
        <v>15</v>
      </c>
      <c r="G3681" s="38">
        <v>1800</v>
      </c>
      <c r="H3681" s="38">
        <f t="shared" si="31"/>
        <v>54000</v>
      </c>
      <c r="I3681" s="38">
        <v>30</v>
      </c>
    </row>
    <row r="3682" spans="1:9" x14ac:dyDescent="0.25">
      <c r="A3682" s="377"/>
      <c r="B3682" s="391"/>
      <c r="C3682" s="156" t="s">
        <v>2763</v>
      </c>
      <c r="D3682" s="157" t="s">
        <v>2764</v>
      </c>
      <c r="E3682" s="37" t="s">
        <v>14</v>
      </c>
      <c r="F3682" s="37" t="s">
        <v>15</v>
      </c>
      <c r="G3682" s="38">
        <v>1500</v>
      </c>
      <c r="H3682" s="38">
        <f t="shared" si="31"/>
        <v>30000</v>
      </c>
      <c r="I3682" s="38">
        <v>20</v>
      </c>
    </row>
    <row r="3683" spans="1:9" x14ac:dyDescent="0.25">
      <c r="A3683" s="377"/>
      <c r="B3683" s="391"/>
      <c r="C3683" s="156" t="s">
        <v>2765</v>
      </c>
      <c r="D3683" s="157" t="s">
        <v>1193</v>
      </c>
      <c r="E3683" s="37" t="s">
        <v>14</v>
      </c>
      <c r="F3683" s="37" t="s">
        <v>15</v>
      </c>
      <c r="G3683" s="38">
        <v>300</v>
      </c>
      <c r="H3683" s="38">
        <f t="shared" si="31"/>
        <v>9000</v>
      </c>
      <c r="I3683" s="38">
        <v>30</v>
      </c>
    </row>
    <row r="3684" spans="1:9" x14ac:dyDescent="0.25">
      <c r="A3684" s="377"/>
      <c r="B3684" s="391"/>
      <c r="C3684" s="156" t="s">
        <v>2766</v>
      </c>
      <c r="D3684" s="157" t="s">
        <v>2767</v>
      </c>
      <c r="E3684" s="37" t="s">
        <v>14</v>
      </c>
      <c r="F3684" s="37" t="s">
        <v>15</v>
      </c>
      <c r="G3684" s="38">
        <v>600</v>
      </c>
      <c r="H3684" s="38">
        <f t="shared" si="31"/>
        <v>6000</v>
      </c>
      <c r="I3684" s="38">
        <v>10</v>
      </c>
    </row>
    <row r="3685" spans="1:9" x14ac:dyDescent="0.25">
      <c r="A3685" s="377"/>
      <c r="B3685" s="391"/>
      <c r="C3685" s="156" t="s">
        <v>2768</v>
      </c>
      <c r="D3685" s="157" t="s">
        <v>396</v>
      </c>
      <c r="E3685" s="37" t="s">
        <v>14</v>
      </c>
      <c r="F3685" s="37" t="s">
        <v>15</v>
      </c>
      <c r="G3685" s="38">
        <v>2400</v>
      </c>
      <c r="H3685" s="38">
        <f t="shared" si="31"/>
        <v>36000</v>
      </c>
      <c r="I3685" s="38">
        <v>15</v>
      </c>
    </row>
    <row r="3686" spans="1:9" x14ac:dyDescent="0.25">
      <c r="A3686" s="377"/>
      <c r="B3686" s="391"/>
      <c r="C3686" s="156" t="s">
        <v>2769</v>
      </c>
      <c r="D3686" s="157" t="s">
        <v>76</v>
      </c>
      <c r="E3686" s="37" t="s">
        <v>14</v>
      </c>
      <c r="F3686" s="37" t="s">
        <v>15</v>
      </c>
      <c r="G3686" s="38">
        <v>1000</v>
      </c>
      <c r="H3686" s="38">
        <f t="shared" si="31"/>
        <v>15000</v>
      </c>
      <c r="I3686" s="38">
        <v>15</v>
      </c>
    </row>
    <row r="3687" spans="1:9" ht="30" x14ac:dyDescent="0.25">
      <c r="A3687" s="377"/>
      <c r="B3687" s="391"/>
      <c r="C3687" s="156" t="s">
        <v>2770</v>
      </c>
      <c r="D3687" s="157" t="s">
        <v>2771</v>
      </c>
      <c r="E3687" s="37" t="s">
        <v>14</v>
      </c>
      <c r="F3687" s="37" t="s">
        <v>402</v>
      </c>
      <c r="G3687" s="38">
        <v>200</v>
      </c>
      <c r="H3687" s="38">
        <f t="shared" ref="H3687:H3743" si="32">G3687*I3687</f>
        <v>60000</v>
      </c>
      <c r="I3687" s="38">
        <v>300</v>
      </c>
    </row>
    <row r="3688" spans="1:9" x14ac:dyDescent="0.25">
      <c r="A3688" s="377"/>
      <c r="B3688" s="391"/>
      <c r="C3688" s="156" t="s">
        <v>2772</v>
      </c>
      <c r="D3688" s="157" t="s">
        <v>82</v>
      </c>
      <c r="E3688" s="37" t="s">
        <v>14</v>
      </c>
      <c r="F3688" s="37" t="s">
        <v>15</v>
      </c>
      <c r="G3688" s="38">
        <v>200</v>
      </c>
      <c r="H3688" s="38">
        <f t="shared" si="32"/>
        <v>200000</v>
      </c>
      <c r="I3688" s="38">
        <v>1000</v>
      </c>
    </row>
    <row r="3689" spans="1:9" x14ac:dyDescent="0.25">
      <c r="A3689" s="377"/>
      <c r="B3689" s="391"/>
      <c r="C3689" s="156" t="s">
        <v>2773</v>
      </c>
      <c r="D3689" s="157" t="s">
        <v>701</v>
      </c>
      <c r="E3689" s="37" t="s">
        <v>14</v>
      </c>
      <c r="F3689" s="37" t="s">
        <v>15</v>
      </c>
      <c r="G3689" s="38">
        <v>700</v>
      </c>
      <c r="H3689" s="38">
        <f t="shared" si="32"/>
        <v>28000</v>
      </c>
      <c r="I3689" s="38">
        <v>40</v>
      </c>
    </row>
    <row r="3690" spans="1:9" ht="30" x14ac:dyDescent="0.25">
      <c r="A3690" s="377"/>
      <c r="B3690" s="391"/>
      <c r="C3690" s="156" t="s">
        <v>2774</v>
      </c>
      <c r="D3690" s="157" t="s">
        <v>2775</v>
      </c>
      <c r="E3690" s="37" t="s">
        <v>14</v>
      </c>
      <c r="F3690" s="37" t="s">
        <v>15</v>
      </c>
      <c r="G3690" s="38">
        <v>600</v>
      </c>
      <c r="H3690" s="38">
        <f t="shared" si="32"/>
        <v>6000</v>
      </c>
      <c r="I3690" s="38">
        <v>10</v>
      </c>
    </row>
    <row r="3691" spans="1:9" x14ac:dyDescent="0.25">
      <c r="A3691" s="377"/>
      <c r="B3691" s="391"/>
      <c r="C3691" s="156" t="s">
        <v>5960</v>
      </c>
      <c r="D3691" s="157" t="s">
        <v>3876</v>
      </c>
      <c r="E3691" s="338" t="s">
        <v>126</v>
      </c>
      <c r="F3691" s="338" t="s">
        <v>121</v>
      </c>
      <c r="G3691" s="38">
        <v>1065000</v>
      </c>
      <c r="H3691" s="38">
        <v>1065000</v>
      </c>
      <c r="I3691" s="38">
        <v>1</v>
      </c>
    </row>
    <row r="3692" spans="1:9" ht="60" x14ac:dyDescent="0.25">
      <c r="A3692" s="377"/>
      <c r="B3692" s="391"/>
      <c r="C3692" s="156" t="s">
        <v>2776</v>
      </c>
      <c r="D3692" s="157" t="s">
        <v>2777</v>
      </c>
      <c r="E3692" s="37" t="s">
        <v>14</v>
      </c>
      <c r="F3692" s="37" t="s">
        <v>15</v>
      </c>
      <c r="G3692" s="38">
        <v>10000</v>
      </c>
      <c r="H3692" s="38">
        <f t="shared" si="32"/>
        <v>100000</v>
      </c>
      <c r="I3692" s="38">
        <v>10</v>
      </c>
    </row>
    <row r="3693" spans="1:9" ht="30" x14ac:dyDescent="0.25">
      <c r="A3693" s="377"/>
      <c r="B3693" s="391"/>
      <c r="C3693" s="156" t="s">
        <v>2778</v>
      </c>
      <c r="D3693" s="157" t="s">
        <v>703</v>
      </c>
      <c r="E3693" s="37" t="s">
        <v>14</v>
      </c>
      <c r="F3693" s="37" t="s">
        <v>15</v>
      </c>
      <c r="G3693" s="38">
        <v>15</v>
      </c>
      <c r="H3693" s="38">
        <f t="shared" si="32"/>
        <v>30000</v>
      </c>
      <c r="I3693" s="38">
        <v>2000</v>
      </c>
    </row>
    <row r="3694" spans="1:9" x14ac:dyDescent="0.25">
      <c r="A3694" s="377"/>
      <c r="B3694" s="391"/>
      <c r="C3694" s="156" t="s">
        <v>2779</v>
      </c>
      <c r="D3694" s="157" t="s">
        <v>409</v>
      </c>
      <c r="E3694" s="37" t="s">
        <v>14</v>
      </c>
      <c r="F3694" s="37" t="s">
        <v>15</v>
      </c>
      <c r="G3694" s="38">
        <v>1500</v>
      </c>
      <c r="H3694" s="38">
        <f t="shared" si="32"/>
        <v>30000</v>
      </c>
      <c r="I3694" s="38">
        <v>20</v>
      </c>
    </row>
    <row r="3695" spans="1:9" x14ac:dyDescent="0.25">
      <c r="A3695" s="377"/>
      <c r="B3695" s="391"/>
      <c r="C3695" s="156" t="s">
        <v>2780</v>
      </c>
      <c r="D3695" s="157" t="s">
        <v>2781</v>
      </c>
      <c r="E3695" s="37" t="s">
        <v>14</v>
      </c>
      <c r="F3695" s="37" t="s">
        <v>15</v>
      </c>
      <c r="G3695" s="38">
        <v>3000</v>
      </c>
      <c r="H3695" s="38">
        <f t="shared" si="32"/>
        <v>30000</v>
      </c>
      <c r="I3695" s="38">
        <v>10</v>
      </c>
    </row>
    <row r="3696" spans="1:9" x14ac:dyDescent="0.25">
      <c r="A3696" s="377"/>
      <c r="B3696" s="391"/>
      <c r="C3696" s="156" t="s">
        <v>2782</v>
      </c>
      <c r="D3696" s="157" t="s">
        <v>411</v>
      </c>
      <c r="E3696" s="37" t="s">
        <v>14</v>
      </c>
      <c r="F3696" s="37" t="s">
        <v>15</v>
      </c>
      <c r="G3696" s="38">
        <v>1500</v>
      </c>
      <c r="H3696" s="38">
        <f t="shared" si="32"/>
        <v>12000</v>
      </c>
      <c r="I3696" s="38">
        <v>8</v>
      </c>
    </row>
    <row r="3697" spans="1:9" x14ac:dyDescent="0.25">
      <c r="A3697" s="377"/>
      <c r="B3697" s="391"/>
      <c r="C3697" s="156" t="s">
        <v>2783</v>
      </c>
      <c r="D3697" s="157" t="s">
        <v>2784</v>
      </c>
      <c r="E3697" s="37" t="s">
        <v>14</v>
      </c>
      <c r="F3697" s="37" t="s">
        <v>15</v>
      </c>
      <c r="G3697" s="38">
        <v>300</v>
      </c>
      <c r="H3697" s="38">
        <f t="shared" si="32"/>
        <v>6000</v>
      </c>
      <c r="I3697" s="38">
        <v>20</v>
      </c>
    </row>
    <row r="3698" spans="1:9" x14ac:dyDescent="0.25">
      <c r="A3698" s="377"/>
      <c r="B3698" s="391"/>
      <c r="C3698" s="156" t="s">
        <v>2785</v>
      </c>
      <c r="D3698" s="157" t="s">
        <v>414</v>
      </c>
      <c r="E3698" s="37" t="s">
        <v>14</v>
      </c>
      <c r="F3698" s="37" t="s">
        <v>15</v>
      </c>
      <c r="G3698" s="38">
        <v>4000</v>
      </c>
      <c r="H3698" s="38">
        <f t="shared" si="32"/>
        <v>48000</v>
      </c>
      <c r="I3698" s="38">
        <v>12</v>
      </c>
    </row>
    <row r="3699" spans="1:9" x14ac:dyDescent="0.25">
      <c r="A3699" s="377"/>
      <c r="B3699" s="391"/>
      <c r="C3699" s="156" t="s">
        <v>2786</v>
      </c>
      <c r="D3699" s="157" t="s">
        <v>416</v>
      </c>
      <c r="E3699" s="37" t="s">
        <v>14</v>
      </c>
      <c r="F3699" s="37" t="s">
        <v>30</v>
      </c>
      <c r="G3699" s="38">
        <v>200</v>
      </c>
      <c r="H3699" s="38">
        <f t="shared" si="32"/>
        <v>200000</v>
      </c>
      <c r="I3699" s="38">
        <v>1000</v>
      </c>
    </row>
    <row r="3700" spans="1:9" x14ac:dyDescent="0.25">
      <c r="A3700" s="377"/>
      <c r="B3700" s="391"/>
      <c r="C3700" s="156" t="s">
        <v>2787</v>
      </c>
      <c r="D3700" s="157" t="s">
        <v>1210</v>
      </c>
      <c r="E3700" s="37" t="s">
        <v>14</v>
      </c>
      <c r="F3700" s="37" t="s">
        <v>15</v>
      </c>
      <c r="G3700" s="38">
        <v>1500</v>
      </c>
      <c r="H3700" s="38">
        <f t="shared" si="32"/>
        <v>15000</v>
      </c>
      <c r="I3700" s="38">
        <v>10</v>
      </c>
    </row>
    <row r="3701" spans="1:9" ht="30" x14ac:dyDescent="0.25">
      <c r="A3701" s="377"/>
      <c r="B3701" s="391"/>
      <c r="C3701" s="156" t="s">
        <v>2788</v>
      </c>
      <c r="D3701" s="157" t="s">
        <v>2789</v>
      </c>
      <c r="E3701" s="37" t="s">
        <v>14</v>
      </c>
      <c r="F3701" s="37" t="s">
        <v>15</v>
      </c>
      <c r="G3701" s="38">
        <v>500</v>
      </c>
      <c r="H3701" s="38">
        <f t="shared" si="32"/>
        <v>15000</v>
      </c>
      <c r="I3701" s="38">
        <v>30</v>
      </c>
    </row>
    <row r="3702" spans="1:9" x14ac:dyDescent="0.25">
      <c r="A3702" s="377"/>
      <c r="B3702" s="391"/>
      <c r="C3702" s="156" t="s">
        <v>2790</v>
      </c>
      <c r="D3702" s="157" t="s">
        <v>2791</v>
      </c>
      <c r="E3702" s="37" t="s">
        <v>14</v>
      </c>
      <c r="F3702" s="37" t="s">
        <v>15</v>
      </c>
      <c r="G3702" s="38">
        <v>1500</v>
      </c>
      <c r="H3702" s="38">
        <f t="shared" si="32"/>
        <v>60000</v>
      </c>
      <c r="I3702" s="38">
        <v>40</v>
      </c>
    </row>
    <row r="3703" spans="1:9" x14ac:dyDescent="0.25">
      <c r="A3703" s="377"/>
      <c r="B3703" s="391"/>
      <c r="C3703" s="156" t="s">
        <v>2792</v>
      </c>
      <c r="D3703" s="157" t="s">
        <v>2793</v>
      </c>
      <c r="E3703" s="37" t="s">
        <v>14</v>
      </c>
      <c r="F3703" s="37" t="s">
        <v>66</v>
      </c>
      <c r="G3703" s="38">
        <v>1400</v>
      </c>
      <c r="H3703" s="38">
        <f t="shared" si="32"/>
        <v>39200</v>
      </c>
      <c r="I3703" s="38">
        <v>28</v>
      </c>
    </row>
    <row r="3704" spans="1:9" x14ac:dyDescent="0.25">
      <c r="A3704" s="377"/>
      <c r="B3704" s="391"/>
      <c r="C3704" s="156" t="s">
        <v>2794</v>
      </c>
      <c r="D3704" s="157" t="s">
        <v>2795</v>
      </c>
      <c r="E3704" s="37" t="s">
        <v>14</v>
      </c>
      <c r="F3704" s="37" t="s">
        <v>66</v>
      </c>
      <c r="G3704" s="38">
        <v>2000</v>
      </c>
      <c r="H3704" s="38">
        <f t="shared" si="32"/>
        <v>30000</v>
      </c>
      <c r="I3704" s="38">
        <v>15</v>
      </c>
    </row>
    <row r="3705" spans="1:9" x14ac:dyDescent="0.25">
      <c r="A3705" s="377"/>
      <c r="B3705" s="391"/>
      <c r="C3705" s="156" t="s">
        <v>2796</v>
      </c>
      <c r="D3705" s="157" t="s">
        <v>2797</v>
      </c>
      <c r="E3705" s="37" t="s">
        <v>14</v>
      </c>
      <c r="F3705" s="37" t="s">
        <v>66</v>
      </c>
      <c r="G3705" s="38">
        <v>120</v>
      </c>
      <c r="H3705" s="38">
        <f t="shared" si="32"/>
        <v>36000</v>
      </c>
      <c r="I3705" s="38">
        <v>300</v>
      </c>
    </row>
    <row r="3706" spans="1:9" x14ac:dyDescent="0.25">
      <c r="A3706" s="377"/>
      <c r="B3706" s="391"/>
      <c r="C3706" s="156" t="s">
        <v>2798</v>
      </c>
      <c r="D3706" s="157" t="s">
        <v>99</v>
      </c>
      <c r="E3706" s="37" t="s">
        <v>14</v>
      </c>
      <c r="F3706" s="37" t="s">
        <v>66</v>
      </c>
      <c r="G3706" s="38">
        <v>600</v>
      </c>
      <c r="H3706" s="38">
        <f t="shared" si="32"/>
        <v>60000</v>
      </c>
      <c r="I3706" s="38">
        <v>100</v>
      </c>
    </row>
    <row r="3707" spans="1:9" x14ac:dyDescent="0.25">
      <c r="A3707" s="377"/>
      <c r="B3707" s="391"/>
      <c r="C3707" s="156" t="s">
        <v>2799</v>
      </c>
      <c r="D3707" s="157" t="s">
        <v>101</v>
      </c>
      <c r="E3707" s="37" t="s">
        <v>14</v>
      </c>
      <c r="F3707" s="37" t="s">
        <v>66</v>
      </c>
      <c r="G3707" s="38">
        <v>700</v>
      </c>
      <c r="H3707" s="38">
        <f t="shared" si="32"/>
        <v>56000</v>
      </c>
      <c r="I3707" s="38">
        <v>80</v>
      </c>
    </row>
    <row r="3708" spans="1:9" x14ac:dyDescent="0.25">
      <c r="A3708" s="377"/>
      <c r="B3708" s="391"/>
      <c r="C3708" s="156" t="s">
        <v>2800</v>
      </c>
      <c r="D3708" s="157" t="s">
        <v>103</v>
      </c>
      <c r="E3708" s="37" t="s">
        <v>14</v>
      </c>
      <c r="F3708" s="37" t="s">
        <v>66</v>
      </c>
      <c r="G3708" s="38">
        <v>1000</v>
      </c>
      <c r="H3708" s="38">
        <f t="shared" si="32"/>
        <v>25000</v>
      </c>
      <c r="I3708" s="38">
        <v>25</v>
      </c>
    </row>
    <row r="3709" spans="1:9" x14ac:dyDescent="0.25">
      <c r="A3709" s="377"/>
      <c r="B3709" s="391"/>
      <c r="C3709" s="156" t="s">
        <v>2801</v>
      </c>
      <c r="D3709" s="157" t="s">
        <v>105</v>
      </c>
      <c r="E3709" s="37" t="s">
        <v>14</v>
      </c>
      <c r="F3709" s="37" t="s">
        <v>15</v>
      </c>
      <c r="G3709" s="38">
        <v>500</v>
      </c>
      <c r="H3709" s="38">
        <f t="shared" si="32"/>
        <v>50000</v>
      </c>
      <c r="I3709" s="38">
        <v>100</v>
      </c>
    </row>
    <row r="3710" spans="1:9" ht="30" x14ac:dyDescent="0.25">
      <c r="A3710" s="377"/>
      <c r="B3710" s="391"/>
      <c r="C3710" s="156" t="s">
        <v>2802</v>
      </c>
      <c r="D3710" s="157" t="s">
        <v>109</v>
      </c>
      <c r="E3710" s="37" t="s">
        <v>14</v>
      </c>
      <c r="F3710" s="37" t="s">
        <v>15</v>
      </c>
      <c r="G3710" s="38">
        <v>5000</v>
      </c>
      <c r="H3710" s="38">
        <f t="shared" si="32"/>
        <v>25000</v>
      </c>
      <c r="I3710" s="38">
        <v>5</v>
      </c>
    </row>
    <row r="3711" spans="1:9" x14ac:dyDescent="0.25">
      <c r="A3711" s="377"/>
      <c r="B3711" s="391"/>
      <c r="C3711" s="156" t="s">
        <v>2803</v>
      </c>
      <c r="D3711" s="157" t="s">
        <v>437</v>
      </c>
      <c r="E3711" s="37" t="s">
        <v>14</v>
      </c>
      <c r="F3711" s="37" t="s">
        <v>66</v>
      </c>
      <c r="G3711" s="38">
        <v>60</v>
      </c>
      <c r="H3711" s="38">
        <f t="shared" si="32"/>
        <v>60000</v>
      </c>
      <c r="I3711" s="38">
        <v>1000</v>
      </c>
    </row>
    <row r="3712" spans="1:9" x14ac:dyDescent="0.25">
      <c r="A3712" s="377"/>
      <c r="B3712" s="391"/>
      <c r="C3712" s="156" t="s">
        <v>2804</v>
      </c>
      <c r="D3712" s="157" t="s">
        <v>2805</v>
      </c>
      <c r="E3712" s="37" t="s">
        <v>14</v>
      </c>
      <c r="F3712" s="37" t="s">
        <v>15</v>
      </c>
      <c r="G3712" s="38">
        <v>750</v>
      </c>
      <c r="H3712" s="38">
        <f t="shared" si="32"/>
        <v>7500</v>
      </c>
      <c r="I3712" s="38">
        <v>10</v>
      </c>
    </row>
    <row r="3713" spans="1:9" x14ac:dyDescent="0.25">
      <c r="A3713" s="377"/>
      <c r="B3713" s="391"/>
      <c r="C3713" s="156" t="s">
        <v>2806</v>
      </c>
      <c r="D3713" s="157" t="s">
        <v>2807</v>
      </c>
      <c r="E3713" s="37" t="s">
        <v>14</v>
      </c>
      <c r="F3713" s="37" t="s">
        <v>402</v>
      </c>
      <c r="G3713" s="38">
        <v>1500</v>
      </c>
      <c r="H3713" s="38">
        <f t="shared" si="32"/>
        <v>30000</v>
      </c>
      <c r="I3713" s="38">
        <v>20</v>
      </c>
    </row>
    <row r="3714" spans="1:9" x14ac:dyDescent="0.25">
      <c r="A3714" s="377"/>
      <c r="B3714" s="391"/>
      <c r="C3714" s="156" t="s">
        <v>2808</v>
      </c>
      <c r="D3714" s="157" t="s">
        <v>2809</v>
      </c>
      <c r="E3714" s="37" t="s">
        <v>14</v>
      </c>
      <c r="F3714" s="37" t="s">
        <v>49</v>
      </c>
      <c r="G3714" s="38">
        <v>1500</v>
      </c>
      <c r="H3714" s="38">
        <f t="shared" si="32"/>
        <v>3000</v>
      </c>
      <c r="I3714" s="38">
        <v>2</v>
      </c>
    </row>
    <row r="3715" spans="1:9" x14ac:dyDescent="0.25">
      <c r="A3715" s="377"/>
      <c r="B3715" s="391"/>
      <c r="C3715" s="156" t="s">
        <v>2810</v>
      </c>
      <c r="D3715" s="157" t="s">
        <v>2811</v>
      </c>
      <c r="E3715" s="37" t="s">
        <v>14</v>
      </c>
      <c r="F3715" s="37" t="s">
        <v>15</v>
      </c>
      <c r="G3715" s="38">
        <v>3000</v>
      </c>
      <c r="H3715" s="38">
        <f t="shared" si="32"/>
        <v>30000</v>
      </c>
      <c r="I3715" s="38">
        <v>10</v>
      </c>
    </row>
    <row r="3716" spans="1:9" ht="45" x14ac:dyDescent="0.25">
      <c r="A3716" s="377"/>
      <c r="B3716" s="391"/>
      <c r="C3716" s="156" t="s">
        <v>2812</v>
      </c>
      <c r="D3716" s="157" t="s">
        <v>2813</v>
      </c>
      <c r="E3716" s="37" t="s">
        <v>14</v>
      </c>
      <c r="F3716" s="37" t="s">
        <v>402</v>
      </c>
      <c r="G3716" s="38">
        <v>600</v>
      </c>
      <c r="H3716" s="38">
        <f t="shared" si="32"/>
        <v>90000</v>
      </c>
      <c r="I3716" s="38">
        <v>150</v>
      </c>
    </row>
    <row r="3717" spans="1:9" x14ac:dyDescent="0.25">
      <c r="A3717" s="377"/>
      <c r="B3717" s="391"/>
      <c r="C3717" s="156" t="s">
        <v>2814</v>
      </c>
      <c r="D3717" s="157" t="s">
        <v>2815</v>
      </c>
      <c r="E3717" s="37" t="s">
        <v>14</v>
      </c>
      <c r="F3717" s="37" t="s">
        <v>15</v>
      </c>
      <c r="G3717" s="38">
        <v>3500</v>
      </c>
      <c r="H3717" s="38">
        <f t="shared" si="32"/>
        <v>35000</v>
      </c>
      <c r="I3717" s="38">
        <v>10</v>
      </c>
    </row>
    <row r="3718" spans="1:9" ht="45" x14ac:dyDescent="0.25">
      <c r="A3718" s="377"/>
      <c r="B3718" s="391"/>
      <c r="C3718" s="156" t="s">
        <v>2816</v>
      </c>
      <c r="D3718" s="157" t="s">
        <v>2817</v>
      </c>
      <c r="E3718" s="37" t="s">
        <v>14</v>
      </c>
      <c r="F3718" s="37" t="s">
        <v>15</v>
      </c>
      <c r="G3718" s="38">
        <v>6000</v>
      </c>
      <c r="H3718" s="38">
        <f t="shared" si="32"/>
        <v>42000</v>
      </c>
      <c r="I3718" s="38">
        <v>7</v>
      </c>
    </row>
    <row r="3719" spans="1:9" x14ac:dyDescent="0.25">
      <c r="A3719" s="377"/>
      <c r="B3719" s="391"/>
      <c r="C3719" s="156" t="s">
        <v>2818</v>
      </c>
      <c r="D3719" s="157" t="s">
        <v>2819</v>
      </c>
      <c r="E3719" s="37" t="s">
        <v>14</v>
      </c>
      <c r="F3719" s="37" t="s">
        <v>15</v>
      </c>
      <c r="G3719" s="38">
        <v>3000</v>
      </c>
      <c r="H3719" s="38">
        <f t="shared" si="32"/>
        <v>3000</v>
      </c>
      <c r="I3719" s="38">
        <v>1</v>
      </c>
    </row>
    <row r="3720" spans="1:9" x14ac:dyDescent="0.25">
      <c r="A3720" s="377"/>
      <c r="B3720" s="391"/>
      <c r="C3720" s="156" t="s">
        <v>2820</v>
      </c>
      <c r="D3720" s="157" t="s">
        <v>1239</v>
      </c>
      <c r="E3720" s="37" t="s">
        <v>14</v>
      </c>
      <c r="F3720" s="37" t="s">
        <v>15</v>
      </c>
      <c r="G3720" s="38">
        <v>2500</v>
      </c>
      <c r="H3720" s="38">
        <f t="shared" si="32"/>
        <v>5000</v>
      </c>
      <c r="I3720" s="38">
        <v>2</v>
      </c>
    </row>
    <row r="3721" spans="1:9" ht="30" x14ac:dyDescent="0.25">
      <c r="A3721" s="377"/>
      <c r="B3721" s="391"/>
      <c r="C3721" s="156" t="s">
        <v>2821</v>
      </c>
      <c r="D3721" s="157" t="s">
        <v>2822</v>
      </c>
      <c r="E3721" s="37" t="s">
        <v>14</v>
      </c>
      <c r="F3721" s="37" t="s">
        <v>15</v>
      </c>
      <c r="G3721" s="38">
        <v>3000</v>
      </c>
      <c r="H3721" s="38">
        <f t="shared" si="32"/>
        <v>60000</v>
      </c>
      <c r="I3721" s="38">
        <v>20</v>
      </c>
    </row>
    <row r="3722" spans="1:9" x14ac:dyDescent="0.25">
      <c r="A3722" s="377"/>
      <c r="B3722" s="391"/>
      <c r="C3722" s="156" t="s">
        <v>2823</v>
      </c>
      <c r="D3722" s="157" t="s">
        <v>990</v>
      </c>
      <c r="E3722" s="37" t="s">
        <v>14</v>
      </c>
      <c r="F3722" s="37" t="s">
        <v>15</v>
      </c>
      <c r="G3722" s="38">
        <v>50</v>
      </c>
      <c r="H3722" s="38">
        <f t="shared" si="32"/>
        <v>12500</v>
      </c>
      <c r="I3722" s="38">
        <v>250</v>
      </c>
    </row>
    <row r="3723" spans="1:9" x14ac:dyDescent="0.25">
      <c r="A3723" s="377"/>
      <c r="B3723" s="391">
        <v>5122</v>
      </c>
      <c r="C3723" s="156" t="s">
        <v>2824</v>
      </c>
      <c r="D3723" s="157" t="s">
        <v>115</v>
      </c>
      <c r="E3723" s="37" t="s">
        <v>14</v>
      </c>
      <c r="F3723" s="37" t="s">
        <v>15</v>
      </c>
      <c r="G3723" s="38">
        <v>370000</v>
      </c>
      <c r="H3723" s="38">
        <f t="shared" si="32"/>
        <v>2960000</v>
      </c>
      <c r="I3723" s="38">
        <v>8</v>
      </c>
    </row>
    <row r="3724" spans="1:9" x14ac:dyDescent="0.25">
      <c r="A3724" s="377"/>
      <c r="B3724" s="391"/>
      <c r="C3724" s="156" t="s">
        <v>2825</v>
      </c>
      <c r="D3724" s="157" t="s">
        <v>731</v>
      </c>
      <c r="E3724" s="37" t="s">
        <v>14</v>
      </c>
      <c r="F3724" s="37" t="s">
        <v>15</v>
      </c>
      <c r="G3724" s="38">
        <v>160000</v>
      </c>
      <c r="H3724" s="38">
        <f t="shared" si="32"/>
        <v>480000</v>
      </c>
      <c r="I3724" s="38">
        <v>3</v>
      </c>
    </row>
    <row r="3725" spans="1:9" x14ac:dyDescent="0.25">
      <c r="A3725" s="377"/>
      <c r="B3725" s="391"/>
      <c r="C3725" s="156" t="s">
        <v>2826</v>
      </c>
      <c r="D3725" s="157" t="s">
        <v>2827</v>
      </c>
      <c r="E3725" s="37" t="s">
        <v>14</v>
      </c>
      <c r="F3725" s="37" t="s">
        <v>15</v>
      </c>
      <c r="G3725" s="38">
        <v>15000</v>
      </c>
      <c r="H3725" s="38">
        <f t="shared" si="32"/>
        <v>150000</v>
      </c>
      <c r="I3725" s="38">
        <v>10</v>
      </c>
    </row>
    <row r="3726" spans="1:9" x14ac:dyDescent="0.25">
      <c r="A3726" s="377"/>
      <c r="B3726" s="391"/>
      <c r="C3726" s="156" t="s">
        <v>2828</v>
      </c>
      <c r="D3726" s="157" t="s">
        <v>2829</v>
      </c>
      <c r="E3726" s="37" t="s">
        <v>14</v>
      </c>
      <c r="F3726" s="37" t="s">
        <v>15</v>
      </c>
      <c r="G3726" s="38">
        <v>15000</v>
      </c>
      <c r="H3726" s="38">
        <f t="shared" si="32"/>
        <v>75000</v>
      </c>
      <c r="I3726" s="38">
        <v>5</v>
      </c>
    </row>
    <row r="3727" spans="1:9" ht="30" x14ac:dyDescent="0.25">
      <c r="A3727" s="377"/>
      <c r="B3727" s="391"/>
      <c r="C3727" s="156" t="s">
        <v>2830</v>
      </c>
      <c r="D3727" s="157" t="s">
        <v>2831</v>
      </c>
      <c r="E3727" s="37" t="s">
        <v>14</v>
      </c>
      <c r="F3727" s="37" t="s">
        <v>15</v>
      </c>
      <c r="G3727" s="38">
        <v>10000</v>
      </c>
      <c r="H3727" s="38">
        <f t="shared" si="32"/>
        <v>100000</v>
      </c>
      <c r="I3727" s="38">
        <v>10</v>
      </c>
    </row>
    <row r="3728" spans="1:9" x14ac:dyDescent="0.25">
      <c r="A3728" s="377"/>
      <c r="B3728" s="391"/>
      <c r="C3728" s="156" t="s">
        <v>2832</v>
      </c>
      <c r="D3728" s="157" t="s">
        <v>55</v>
      </c>
      <c r="E3728" s="37" t="s">
        <v>14</v>
      </c>
      <c r="F3728" s="37" t="s">
        <v>15</v>
      </c>
      <c r="G3728" s="38">
        <v>3500</v>
      </c>
      <c r="H3728" s="38">
        <f t="shared" si="32"/>
        <v>17500</v>
      </c>
      <c r="I3728" s="38">
        <v>5</v>
      </c>
    </row>
    <row r="3729" spans="1:9" x14ac:dyDescent="0.25">
      <c r="A3729" s="377"/>
      <c r="B3729" s="391"/>
      <c r="C3729" s="156" t="s">
        <v>2833</v>
      </c>
      <c r="D3729" s="157" t="s">
        <v>1939</v>
      </c>
      <c r="E3729" s="37" t="s">
        <v>14</v>
      </c>
      <c r="F3729" s="37" t="s">
        <v>15</v>
      </c>
      <c r="G3729" s="38">
        <v>25000</v>
      </c>
      <c r="H3729" s="38">
        <f t="shared" si="32"/>
        <v>250000</v>
      </c>
      <c r="I3729" s="38">
        <v>10</v>
      </c>
    </row>
    <row r="3730" spans="1:9" ht="30" x14ac:dyDescent="0.25">
      <c r="A3730" s="377"/>
      <c r="B3730" s="391"/>
      <c r="C3730" s="156" t="s">
        <v>2834</v>
      </c>
      <c r="D3730" s="157" t="s">
        <v>465</v>
      </c>
      <c r="E3730" s="37" t="s">
        <v>14</v>
      </c>
      <c r="F3730" s="37" t="s">
        <v>15</v>
      </c>
      <c r="G3730" s="38">
        <v>12000</v>
      </c>
      <c r="H3730" s="38">
        <f t="shared" si="32"/>
        <v>240000</v>
      </c>
      <c r="I3730" s="38">
        <v>20</v>
      </c>
    </row>
    <row r="3731" spans="1:9" x14ac:dyDescent="0.25">
      <c r="A3731" s="377"/>
      <c r="B3731" s="391"/>
      <c r="C3731" s="156" t="s">
        <v>2835</v>
      </c>
      <c r="D3731" s="157" t="s">
        <v>2836</v>
      </c>
      <c r="E3731" s="37" t="s">
        <v>14</v>
      </c>
      <c r="F3731" s="37" t="s">
        <v>15</v>
      </c>
      <c r="G3731" s="38">
        <v>30000</v>
      </c>
      <c r="H3731" s="38">
        <f t="shared" si="32"/>
        <v>300000</v>
      </c>
      <c r="I3731" s="38">
        <v>10</v>
      </c>
    </row>
    <row r="3732" spans="1:9" x14ac:dyDescent="0.25">
      <c r="A3732" s="377"/>
      <c r="B3732" s="391"/>
      <c r="C3732" s="156" t="s">
        <v>2837</v>
      </c>
      <c r="D3732" s="157" t="s">
        <v>740</v>
      </c>
      <c r="E3732" s="37" t="s">
        <v>14</v>
      </c>
      <c r="F3732" s="37" t="s">
        <v>15</v>
      </c>
      <c r="G3732" s="38">
        <v>60000</v>
      </c>
      <c r="H3732" s="38">
        <f t="shared" si="32"/>
        <v>120000</v>
      </c>
      <c r="I3732" s="38">
        <v>2</v>
      </c>
    </row>
    <row r="3733" spans="1:9" x14ac:dyDescent="0.25">
      <c r="A3733" s="377"/>
      <c r="B3733" s="391"/>
      <c r="C3733" s="156" t="s">
        <v>2838</v>
      </c>
      <c r="D3733" s="157" t="s">
        <v>2839</v>
      </c>
      <c r="E3733" s="37" t="s">
        <v>14</v>
      </c>
      <c r="F3733" s="37" t="s">
        <v>15</v>
      </c>
      <c r="G3733" s="38">
        <v>30000</v>
      </c>
      <c r="H3733" s="38">
        <f t="shared" si="32"/>
        <v>30000</v>
      </c>
      <c r="I3733" s="38">
        <v>1</v>
      </c>
    </row>
    <row r="3734" spans="1:9" x14ac:dyDescent="0.25">
      <c r="A3734" s="377"/>
      <c r="B3734" s="391"/>
      <c r="C3734" s="156" t="s">
        <v>2840</v>
      </c>
      <c r="D3734" s="157" t="s">
        <v>2841</v>
      </c>
      <c r="E3734" s="37" t="s">
        <v>14</v>
      </c>
      <c r="F3734" s="37" t="s">
        <v>15</v>
      </c>
      <c r="G3734" s="38">
        <v>150000</v>
      </c>
      <c r="H3734" s="38">
        <f t="shared" si="32"/>
        <v>150000</v>
      </c>
      <c r="I3734" s="38">
        <v>1</v>
      </c>
    </row>
    <row r="3735" spans="1:9" x14ac:dyDescent="0.25">
      <c r="A3735" s="377"/>
      <c r="B3735" s="391"/>
      <c r="C3735" s="156" t="s">
        <v>2842</v>
      </c>
      <c r="D3735" s="157" t="s">
        <v>1946</v>
      </c>
      <c r="E3735" s="37" t="s">
        <v>14</v>
      </c>
      <c r="F3735" s="37" t="s">
        <v>15</v>
      </c>
      <c r="G3735" s="38">
        <v>70000</v>
      </c>
      <c r="H3735" s="38">
        <f t="shared" si="32"/>
        <v>280000</v>
      </c>
      <c r="I3735" s="38">
        <v>4</v>
      </c>
    </row>
    <row r="3736" spans="1:9" x14ac:dyDescent="0.25">
      <c r="A3736" s="377"/>
      <c r="B3736" s="391"/>
      <c r="C3736" s="156" t="s">
        <v>2843</v>
      </c>
      <c r="D3736" s="157" t="s">
        <v>2476</v>
      </c>
      <c r="E3736" s="37" t="s">
        <v>14</v>
      </c>
      <c r="F3736" s="37" t="s">
        <v>15</v>
      </c>
      <c r="G3736" s="38">
        <v>150000</v>
      </c>
      <c r="H3736" s="38">
        <f t="shared" si="32"/>
        <v>300000</v>
      </c>
      <c r="I3736" s="38">
        <v>2</v>
      </c>
    </row>
    <row r="3737" spans="1:9" x14ac:dyDescent="0.25">
      <c r="A3737" s="377"/>
      <c r="B3737" s="391"/>
      <c r="C3737" s="156" t="s">
        <v>2844</v>
      </c>
      <c r="D3737" s="157" t="s">
        <v>1949</v>
      </c>
      <c r="E3737" s="37" t="s">
        <v>14</v>
      </c>
      <c r="F3737" s="37" t="s">
        <v>15</v>
      </c>
      <c r="G3737" s="38">
        <v>80000</v>
      </c>
      <c r="H3737" s="38">
        <f t="shared" si="32"/>
        <v>80000</v>
      </c>
      <c r="I3737" s="38">
        <v>1</v>
      </c>
    </row>
    <row r="3738" spans="1:9" x14ac:dyDescent="0.25">
      <c r="A3738" s="377"/>
      <c r="B3738" s="391"/>
      <c r="C3738" s="156" t="s">
        <v>2845</v>
      </c>
      <c r="D3738" s="157" t="s">
        <v>469</v>
      </c>
      <c r="E3738" s="37" t="s">
        <v>14</v>
      </c>
      <c r="F3738" s="37" t="s">
        <v>470</v>
      </c>
      <c r="G3738" s="38">
        <v>6000</v>
      </c>
      <c r="H3738" s="38">
        <f t="shared" si="32"/>
        <v>816000</v>
      </c>
      <c r="I3738" s="38">
        <v>136</v>
      </c>
    </row>
    <row r="3739" spans="1:9" x14ac:dyDescent="0.25">
      <c r="A3739" s="377"/>
      <c r="B3739" s="391"/>
      <c r="C3739" s="156" t="s">
        <v>2846</v>
      </c>
      <c r="D3739" s="157" t="s">
        <v>1952</v>
      </c>
      <c r="E3739" s="37" t="s">
        <v>14</v>
      </c>
      <c r="F3739" s="37" t="s">
        <v>15</v>
      </c>
      <c r="G3739" s="38">
        <v>120000</v>
      </c>
      <c r="H3739" s="38">
        <f t="shared" si="32"/>
        <v>600000</v>
      </c>
      <c r="I3739" s="38">
        <v>5</v>
      </c>
    </row>
    <row r="3740" spans="1:9" x14ac:dyDescent="0.25">
      <c r="A3740" s="377"/>
      <c r="B3740" s="391"/>
      <c r="C3740" s="156" t="s">
        <v>2847</v>
      </c>
      <c r="D3740" s="157" t="s">
        <v>1954</v>
      </c>
      <c r="E3740" s="37" t="s">
        <v>14</v>
      </c>
      <c r="F3740" s="37" t="s">
        <v>15</v>
      </c>
      <c r="G3740" s="38">
        <v>160000</v>
      </c>
      <c r="H3740" s="38">
        <f t="shared" si="32"/>
        <v>960000</v>
      </c>
      <c r="I3740" s="38">
        <v>6</v>
      </c>
    </row>
    <row r="3741" spans="1:9" x14ac:dyDescent="0.25">
      <c r="A3741" s="377"/>
      <c r="B3741" s="391">
        <v>5129</v>
      </c>
      <c r="C3741" s="156" t="s">
        <v>2848</v>
      </c>
      <c r="D3741" s="157" t="s">
        <v>2849</v>
      </c>
      <c r="E3741" s="37" t="s">
        <v>14</v>
      </c>
      <c r="F3741" s="37" t="s">
        <v>15</v>
      </c>
      <c r="G3741" s="38">
        <v>50000</v>
      </c>
      <c r="H3741" s="38">
        <f t="shared" si="32"/>
        <v>50000</v>
      </c>
      <c r="I3741" s="38">
        <v>1</v>
      </c>
    </row>
    <row r="3742" spans="1:9" x14ac:dyDescent="0.25">
      <c r="A3742" s="377"/>
      <c r="B3742" s="391"/>
      <c r="C3742" s="156" t="s">
        <v>2850</v>
      </c>
      <c r="D3742" s="157" t="s">
        <v>2851</v>
      </c>
      <c r="E3742" s="37" t="s">
        <v>14</v>
      </c>
      <c r="F3742" s="37" t="s">
        <v>15</v>
      </c>
      <c r="G3742" s="38">
        <v>70000</v>
      </c>
      <c r="H3742" s="38">
        <f t="shared" si="32"/>
        <v>70000</v>
      </c>
      <c r="I3742" s="38">
        <v>1</v>
      </c>
    </row>
    <row r="3743" spans="1:9" ht="30" x14ac:dyDescent="0.25">
      <c r="A3743" s="377"/>
      <c r="B3743" s="391"/>
      <c r="C3743" s="156" t="s">
        <v>2852</v>
      </c>
      <c r="D3743" s="157" t="s">
        <v>2853</v>
      </c>
      <c r="E3743" s="37" t="s">
        <v>14</v>
      </c>
      <c r="F3743" s="37" t="s">
        <v>15</v>
      </c>
      <c r="G3743" s="38">
        <v>10000</v>
      </c>
      <c r="H3743" s="38">
        <f t="shared" si="32"/>
        <v>100000</v>
      </c>
      <c r="I3743" s="38">
        <v>10</v>
      </c>
    </row>
    <row r="3744" spans="1:9" x14ac:dyDescent="0.25">
      <c r="A3744" s="377"/>
      <c r="B3744" s="390" t="s">
        <v>118</v>
      </c>
      <c r="C3744" s="390"/>
      <c r="D3744" s="390"/>
      <c r="E3744" s="390"/>
      <c r="F3744" s="390"/>
      <c r="G3744" s="390"/>
      <c r="H3744" s="76">
        <f>SUM(H3745:H3776)</f>
        <v>37798200</v>
      </c>
      <c r="I3744" s="76"/>
    </row>
    <row r="3745" spans="1:9" s="11" customFormat="1" x14ac:dyDescent="0.25">
      <c r="A3745" s="377"/>
      <c r="B3745" s="391">
        <v>4212</v>
      </c>
      <c r="C3745" s="158">
        <v>65211100</v>
      </c>
      <c r="D3745" s="159" t="s">
        <v>119</v>
      </c>
      <c r="E3745" s="39" t="s">
        <v>120</v>
      </c>
      <c r="F3745" s="39" t="s">
        <v>121</v>
      </c>
      <c r="G3745" s="40">
        <v>6950000</v>
      </c>
      <c r="H3745" s="40">
        <f t="shared" ref="H3745:H3776" si="33">G3745*I3745</f>
        <v>6950000</v>
      </c>
      <c r="I3745" s="40">
        <v>1</v>
      </c>
    </row>
    <row r="3746" spans="1:9" s="11" customFormat="1" x14ac:dyDescent="0.25">
      <c r="A3746" s="377"/>
      <c r="B3746" s="391"/>
      <c r="C3746" s="158">
        <v>65311100</v>
      </c>
      <c r="D3746" s="159" t="s">
        <v>122</v>
      </c>
      <c r="E3746" s="39" t="s">
        <v>120</v>
      </c>
      <c r="F3746" s="39" t="s">
        <v>121</v>
      </c>
      <c r="G3746" s="40">
        <v>12420000</v>
      </c>
      <c r="H3746" s="40">
        <f t="shared" si="33"/>
        <v>12420000</v>
      </c>
      <c r="I3746" s="40">
        <v>1</v>
      </c>
    </row>
    <row r="3747" spans="1:9" s="11" customFormat="1" x14ac:dyDescent="0.25">
      <c r="A3747" s="377"/>
      <c r="B3747" s="393">
        <v>4213</v>
      </c>
      <c r="C3747" s="158">
        <v>65111100</v>
      </c>
      <c r="D3747" s="159" t="s">
        <v>123</v>
      </c>
      <c r="E3747" s="39" t="s">
        <v>120</v>
      </c>
      <c r="F3747" s="39" t="s">
        <v>121</v>
      </c>
      <c r="G3747" s="40">
        <v>799700</v>
      </c>
      <c r="H3747" s="40">
        <f t="shared" si="33"/>
        <v>799700</v>
      </c>
      <c r="I3747" s="40">
        <v>1</v>
      </c>
    </row>
    <row r="3748" spans="1:9" ht="30" x14ac:dyDescent="0.25">
      <c r="A3748" s="377"/>
      <c r="B3748" s="393"/>
      <c r="C3748" s="156" t="s">
        <v>2854</v>
      </c>
      <c r="D3748" s="157" t="s">
        <v>754</v>
      </c>
      <c r="E3748" s="37" t="s">
        <v>126</v>
      </c>
      <c r="F3748" s="37" t="s">
        <v>121</v>
      </c>
      <c r="G3748" s="38">
        <v>870000</v>
      </c>
      <c r="H3748" s="38">
        <f t="shared" si="33"/>
        <v>870000</v>
      </c>
      <c r="I3748" s="38">
        <v>1</v>
      </c>
    </row>
    <row r="3749" spans="1:9" ht="30" x14ac:dyDescent="0.25">
      <c r="A3749" s="377"/>
      <c r="B3749" s="391">
        <v>4214</v>
      </c>
      <c r="C3749" s="156" t="s">
        <v>2855</v>
      </c>
      <c r="D3749" s="157" t="s">
        <v>128</v>
      </c>
      <c r="E3749" s="37" t="s">
        <v>120</v>
      </c>
      <c r="F3749" s="37" t="s">
        <v>121</v>
      </c>
      <c r="G3749" s="38">
        <v>4233400</v>
      </c>
      <c r="H3749" s="38">
        <f t="shared" si="33"/>
        <v>4233400</v>
      </c>
      <c r="I3749" s="38">
        <v>1</v>
      </c>
    </row>
    <row r="3750" spans="1:9" ht="30" x14ac:dyDescent="0.25">
      <c r="A3750" s="377"/>
      <c r="B3750" s="391"/>
      <c r="C3750" s="156" t="s">
        <v>2856</v>
      </c>
      <c r="D3750" s="157" t="s">
        <v>130</v>
      </c>
      <c r="E3750" s="37" t="s">
        <v>14</v>
      </c>
      <c r="F3750" s="37" t="s">
        <v>121</v>
      </c>
      <c r="G3750" s="38">
        <v>4094000</v>
      </c>
      <c r="H3750" s="38">
        <f t="shared" si="33"/>
        <v>4094000</v>
      </c>
      <c r="I3750" s="38">
        <v>1</v>
      </c>
    </row>
    <row r="3751" spans="1:9" ht="30" x14ac:dyDescent="0.25">
      <c r="A3751" s="377"/>
      <c r="B3751" s="391"/>
      <c r="C3751" s="156" t="s">
        <v>2857</v>
      </c>
      <c r="D3751" s="157" t="s">
        <v>133</v>
      </c>
      <c r="E3751" s="37" t="s">
        <v>14</v>
      </c>
      <c r="F3751" s="37" t="s">
        <v>121</v>
      </c>
      <c r="G3751" s="38">
        <v>228000</v>
      </c>
      <c r="H3751" s="38">
        <f t="shared" si="33"/>
        <v>228000</v>
      </c>
      <c r="I3751" s="38">
        <v>1</v>
      </c>
    </row>
    <row r="3752" spans="1:9" x14ac:dyDescent="0.25">
      <c r="A3752" s="377"/>
      <c r="B3752" s="391"/>
      <c r="C3752" s="156" t="s">
        <v>2858</v>
      </c>
      <c r="D3752" s="157" t="s">
        <v>2859</v>
      </c>
      <c r="E3752" s="37" t="s">
        <v>14</v>
      </c>
      <c r="F3752" s="37" t="s">
        <v>121</v>
      </c>
      <c r="G3752" s="38">
        <v>180000</v>
      </c>
      <c r="H3752" s="38">
        <f t="shared" si="33"/>
        <v>180000</v>
      </c>
      <c r="I3752" s="38">
        <v>1</v>
      </c>
    </row>
    <row r="3753" spans="1:9" ht="45" x14ac:dyDescent="0.25">
      <c r="A3753" s="377"/>
      <c r="B3753" s="37">
        <v>4215</v>
      </c>
      <c r="C3753" s="156" t="s">
        <v>2860</v>
      </c>
      <c r="D3753" s="157" t="s">
        <v>2861</v>
      </c>
      <c r="E3753" s="37" t="s">
        <v>120</v>
      </c>
      <c r="F3753" s="37" t="s">
        <v>121</v>
      </c>
      <c r="G3753" s="38">
        <v>460000</v>
      </c>
      <c r="H3753" s="38">
        <f t="shared" si="33"/>
        <v>460000</v>
      </c>
      <c r="I3753" s="38">
        <v>1</v>
      </c>
    </row>
    <row r="3754" spans="1:9" s="11" customFormat="1" x14ac:dyDescent="0.25">
      <c r="A3754" s="377"/>
      <c r="B3754" s="39">
        <v>4222</v>
      </c>
      <c r="C3754" s="158">
        <v>79991200</v>
      </c>
      <c r="D3754" s="159" t="s">
        <v>483</v>
      </c>
      <c r="E3754" s="39" t="s">
        <v>126</v>
      </c>
      <c r="F3754" s="39" t="s">
        <v>121</v>
      </c>
      <c r="G3754" s="40">
        <v>1000000</v>
      </c>
      <c r="H3754" s="40">
        <f t="shared" si="33"/>
        <v>1000000</v>
      </c>
      <c r="I3754" s="40">
        <v>1</v>
      </c>
    </row>
    <row r="3755" spans="1:9" x14ac:dyDescent="0.25">
      <c r="A3755" s="377"/>
      <c r="B3755" s="37">
        <v>4231</v>
      </c>
      <c r="C3755" s="156" t="s">
        <v>2862</v>
      </c>
      <c r="D3755" s="157" t="s">
        <v>485</v>
      </c>
      <c r="E3755" s="37" t="s">
        <v>14</v>
      </c>
      <c r="F3755" s="37" t="s">
        <v>15</v>
      </c>
      <c r="G3755" s="38">
        <v>1000</v>
      </c>
      <c r="H3755" s="38">
        <f t="shared" si="33"/>
        <v>500000</v>
      </c>
      <c r="I3755" s="38">
        <v>500</v>
      </c>
    </row>
    <row r="3756" spans="1:9" s="11" customFormat="1" ht="45" x14ac:dyDescent="0.25">
      <c r="A3756" s="377"/>
      <c r="B3756" s="39">
        <v>4232</v>
      </c>
      <c r="C3756" s="158">
        <v>72261160</v>
      </c>
      <c r="D3756" s="159" t="s">
        <v>2863</v>
      </c>
      <c r="E3756" s="39" t="s">
        <v>120</v>
      </c>
      <c r="F3756" s="39" t="s">
        <v>121</v>
      </c>
      <c r="G3756" s="40">
        <v>234000</v>
      </c>
      <c r="H3756" s="40">
        <f t="shared" si="33"/>
        <v>234000</v>
      </c>
      <c r="I3756" s="40">
        <v>1</v>
      </c>
    </row>
    <row r="3757" spans="1:9" ht="30" x14ac:dyDescent="0.25">
      <c r="A3757" s="377"/>
      <c r="B3757" s="391">
        <v>4234</v>
      </c>
      <c r="C3757" s="156" t="s">
        <v>2864</v>
      </c>
      <c r="D3757" s="157" t="s">
        <v>2865</v>
      </c>
      <c r="E3757" s="37" t="s">
        <v>14</v>
      </c>
      <c r="F3757" s="37" t="s">
        <v>15</v>
      </c>
      <c r="G3757" s="38">
        <v>8</v>
      </c>
      <c r="H3757" s="38">
        <f t="shared" si="33"/>
        <v>40000</v>
      </c>
      <c r="I3757" s="38">
        <v>5000</v>
      </c>
    </row>
    <row r="3758" spans="1:9" ht="45" x14ac:dyDescent="0.25">
      <c r="A3758" s="377"/>
      <c r="B3758" s="391"/>
      <c r="C3758" s="156" t="s">
        <v>2866</v>
      </c>
      <c r="D3758" s="157" t="s">
        <v>2867</v>
      </c>
      <c r="E3758" s="37" t="s">
        <v>14</v>
      </c>
      <c r="F3758" s="37" t="s">
        <v>15</v>
      </c>
      <c r="G3758" s="38">
        <v>2</v>
      </c>
      <c r="H3758" s="38">
        <f t="shared" si="33"/>
        <v>8960</v>
      </c>
      <c r="I3758" s="38">
        <v>4480</v>
      </c>
    </row>
    <row r="3759" spans="1:9" ht="30" x14ac:dyDescent="0.25">
      <c r="A3759" s="377"/>
      <c r="B3759" s="391"/>
      <c r="C3759" s="156" t="s">
        <v>2868</v>
      </c>
      <c r="D3759" s="157" t="s">
        <v>2869</v>
      </c>
      <c r="E3759" s="37" t="s">
        <v>14</v>
      </c>
      <c r="F3759" s="37" t="s">
        <v>15</v>
      </c>
      <c r="G3759" s="38">
        <v>8</v>
      </c>
      <c r="H3759" s="38">
        <f t="shared" si="33"/>
        <v>120000</v>
      </c>
      <c r="I3759" s="38">
        <v>15000</v>
      </c>
    </row>
    <row r="3760" spans="1:9" ht="30" x14ac:dyDescent="0.25">
      <c r="A3760" s="377"/>
      <c r="B3760" s="391"/>
      <c r="C3760" s="156" t="s">
        <v>2870</v>
      </c>
      <c r="D3760" s="157" t="s">
        <v>2871</v>
      </c>
      <c r="E3760" s="37" t="s">
        <v>14</v>
      </c>
      <c r="F3760" s="37" t="s">
        <v>15</v>
      </c>
      <c r="G3760" s="38">
        <v>7</v>
      </c>
      <c r="H3760" s="38">
        <f t="shared" si="33"/>
        <v>70000</v>
      </c>
      <c r="I3760" s="38">
        <v>10000</v>
      </c>
    </row>
    <row r="3761" spans="1:9" ht="30" x14ac:dyDescent="0.25">
      <c r="A3761" s="377"/>
      <c r="B3761" s="391"/>
      <c r="C3761" s="156" t="s">
        <v>2872</v>
      </c>
      <c r="D3761" s="157" t="s">
        <v>2873</v>
      </c>
      <c r="E3761" s="37" t="s">
        <v>14</v>
      </c>
      <c r="F3761" s="37" t="s">
        <v>15</v>
      </c>
      <c r="G3761" s="38">
        <v>7</v>
      </c>
      <c r="H3761" s="38">
        <f t="shared" si="33"/>
        <v>14140</v>
      </c>
      <c r="I3761" s="38">
        <v>2020</v>
      </c>
    </row>
    <row r="3762" spans="1:9" ht="30" x14ac:dyDescent="0.25">
      <c r="A3762" s="377"/>
      <c r="B3762" s="391"/>
      <c r="C3762" s="156" t="s">
        <v>2874</v>
      </c>
      <c r="D3762" s="157" t="s">
        <v>2875</v>
      </c>
      <c r="E3762" s="37" t="s">
        <v>14</v>
      </c>
      <c r="F3762" s="37" t="s">
        <v>15</v>
      </c>
      <c r="G3762" s="38">
        <v>500</v>
      </c>
      <c r="H3762" s="38">
        <f t="shared" si="33"/>
        <v>125000</v>
      </c>
      <c r="I3762" s="38">
        <v>250</v>
      </c>
    </row>
    <row r="3763" spans="1:9" ht="30" x14ac:dyDescent="0.25">
      <c r="A3763" s="377"/>
      <c r="B3763" s="391"/>
      <c r="C3763" s="156" t="s">
        <v>2876</v>
      </c>
      <c r="D3763" s="157" t="s">
        <v>2877</v>
      </c>
      <c r="E3763" s="37" t="s">
        <v>14</v>
      </c>
      <c r="F3763" s="37" t="s">
        <v>15</v>
      </c>
      <c r="G3763" s="38">
        <v>800</v>
      </c>
      <c r="H3763" s="38">
        <f t="shared" si="33"/>
        <v>192000</v>
      </c>
      <c r="I3763" s="38">
        <v>240</v>
      </c>
    </row>
    <row r="3764" spans="1:9" ht="45" x14ac:dyDescent="0.25">
      <c r="A3764" s="377"/>
      <c r="B3764" s="391"/>
      <c r="C3764" s="156" t="s">
        <v>2878</v>
      </c>
      <c r="D3764" s="157" t="s">
        <v>2879</v>
      </c>
      <c r="E3764" s="37" t="s">
        <v>14</v>
      </c>
      <c r="F3764" s="37" t="s">
        <v>15</v>
      </c>
      <c r="G3764" s="38">
        <v>10</v>
      </c>
      <c r="H3764" s="38">
        <f t="shared" si="33"/>
        <v>60000</v>
      </c>
      <c r="I3764" s="38">
        <v>6000</v>
      </c>
    </row>
    <row r="3765" spans="1:9" ht="45" x14ac:dyDescent="0.25">
      <c r="A3765" s="377"/>
      <c r="B3765" s="391"/>
      <c r="C3765" s="156" t="s">
        <v>2880</v>
      </c>
      <c r="D3765" s="157" t="s">
        <v>2881</v>
      </c>
      <c r="E3765" s="37" t="s">
        <v>14</v>
      </c>
      <c r="F3765" s="37" t="s">
        <v>15</v>
      </c>
      <c r="G3765" s="38">
        <v>10</v>
      </c>
      <c r="H3765" s="38">
        <f t="shared" si="33"/>
        <v>80000</v>
      </c>
      <c r="I3765" s="38">
        <v>8000</v>
      </c>
    </row>
    <row r="3766" spans="1:9" ht="45" x14ac:dyDescent="0.25">
      <c r="A3766" s="377"/>
      <c r="B3766" s="391"/>
      <c r="C3766" s="156" t="s">
        <v>2882</v>
      </c>
      <c r="D3766" s="157" t="s">
        <v>2883</v>
      </c>
      <c r="E3766" s="37" t="s">
        <v>14</v>
      </c>
      <c r="F3766" s="37" t="s">
        <v>15</v>
      </c>
      <c r="G3766" s="38">
        <v>6000</v>
      </c>
      <c r="H3766" s="38">
        <f t="shared" si="33"/>
        <v>108000</v>
      </c>
      <c r="I3766" s="38">
        <v>18</v>
      </c>
    </row>
    <row r="3767" spans="1:9" ht="45" x14ac:dyDescent="0.25">
      <c r="A3767" s="377"/>
      <c r="B3767" s="391"/>
      <c r="C3767" s="156" t="s">
        <v>2884</v>
      </c>
      <c r="D3767" s="157" t="s">
        <v>142</v>
      </c>
      <c r="E3767" s="37" t="s">
        <v>120</v>
      </c>
      <c r="F3767" s="37" t="s">
        <v>121</v>
      </c>
      <c r="G3767" s="38">
        <v>56000</v>
      </c>
      <c r="H3767" s="38">
        <f t="shared" si="33"/>
        <v>56000</v>
      </c>
      <c r="I3767" s="38">
        <v>1</v>
      </c>
    </row>
    <row r="3768" spans="1:9" ht="30" x14ac:dyDescent="0.25">
      <c r="A3768" s="377"/>
      <c r="B3768" s="391"/>
      <c r="C3768" s="156" t="s">
        <v>2885</v>
      </c>
      <c r="D3768" s="157" t="s">
        <v>497</v>
      </c>
      <c r="E3768" s="37" t="s">
        <v>120</v>
      </c>
      <c r="F3768" s="37" t="s">
        <v>121</v>
      </c>
      <c r="G3768" s="38">
        <v>35000</v>
      </c>
      <c r="H3768" s="38">
        <f t="shared" si="33"/>
        <v>35000</v>
      </c>
      <c r="I3768" s="38">
        <v>1</v>
      </c>
    </row>
    <row r="3769" spans="1:9" x14ac:dyDescent="0.25">
      <c r="A3769" s="377"/>
      <c r="B3769" s="391"/>
      <c r="C3769" s="156" t="s">
        <v>2886</v>
      </c>
      <c r="D3769" s="157" t="s">
        <v>499</v>
      </c>
      <c r="E3769" s="37" t="s">
        <v>14</v>
      </c>
      <c r="F3769" s="37" t="s">
        <v>121</v>
      </c>
      <c r="G3769" s="38">
        <v>600000</v>
      </c>
      <c r="H3769" s="38">
        <f t="shared" si="33"/>
        <v>600000</v>
      </c>
      <c r="I3769" s="38">
        <v>1</v>
      </c>
    </row>
    <row r="3770" spans="1:9" ht="30" x14ac:dyDescent="0.25">
      <c r="A3770" s="377"/>
      <c r="B3770" s="391">
        <v>4252</v>
      </c>
      <c r="C3770" s="156" t="s">
        <v>2887</v>
      </c>
      <c r="D3770" s="157" t="s">
        <v>2888</v>
      </c>
      <c r="E3770" s="37" t="s">
        <v>126</v>
      </c>
      <c r="F3770" s="37" t="s">
        <v>121</v>
      </c>
      <c r="G3770" s="38">
        <v>900000</v>
      </c>
      <c r="H3770" s="38">
        <f t="shared" si="33"/>
        <v>900000</v>
      </c>
      <c r="I3770" s="38">
        <v>1</v>
      </c>
    </row>
    <row r="3771" spans="1:9" ht="45" x14ac:dyDescent="0.25">
      <c r="A3771" s="377"/>
      <c r="B3771" s="391"/>
      <c r="C3771" s="156" t="s">
        <v>2889</v>
      </c>
      <c r="D3771" s="157" t="s">
        <v>509</v>
      </c>
      <c r="E3771" s="37" t="s">
        <v>149</v>
      </c>
      <c r="F3771" s="37" t="s">
        <v>121</v>
      </c>
      <c r="G3771" s="38">
        <v>585000</v>
      </c>
      <c r="H3771" s="38">
        <f t="shared" si="33"/>
        <v>585000</v>
      </c>
      <c r="I3771" s="38">
        <v>1</v>
      </c>
    </row>
    <row r="3772" spans="1:9" ht="75" x14ac:dyDescent="0.25">
      <c r="A3772" s="377"/>
      <c r="B3772" s="391"/>
      <c r="C3772" s="156" t="s">
        <v>2890</v>
      </c>
      <c r="D3772" s="157" t="s">
        <v>2891</v>
      </c>
      <c r="E3772" s="37" t="s">
        <v>149</v>
      </c>
      <c r="F3772" s="37" t="s">
        <v>121</v>
      </c>
      <c r="G3772" s="38">
        <v>755000</v>
      </c>
      <c r="H3772" s="38">
        <f t="shared" si="33"/>
        <v>755000</v>
      </c>
      <c r="I3772" s="38">
        <v>1</v>
      </c>
    </row>
    <row r="3773" spans="1:9" ht="30" x14ac:dyDescent="0.25">
      <c r="A3773" s="377"/>
      <c r="B3773" s="391"/>
      <c r="C3773" s="156" t="s">
        <v>2892</v>
      </c>
      <c r="D3773" s="157" t="s">
        <v>2504</v>
      </c>
      <c r="E3773" s="37" t="s">
        <v>149</v>
      </c>
      <c r="F3773" s="37" t="s">
        <v>121</v>
      </c>
      <c r="G3773" s="38">
        <v>920000</v>
      </c>
      <c r="H3773" s="38">
        <f t="shared" si="33"/>
        <v>920000</v>
      </c>
      <c r="I3773" s="38">
        <v>1</v>
      </c>
    </row>
    <row r="3774" spans="1:9" ht="60" x14ac:dyDescent="0.25">
      <c r="A3774" s="377"/>
      <c r="B3774" s="391"/>
      <c r="C3774" s="156" t="s">
        <v>2893</v>
      </c>
      <c r="D3774" s="157" t="s">
        <v>2894</v>
      </c>
      <c r="E3774" s="37" t="s">
        <v>149</v>
      </c>
      <c r="F3774" s="37" t="s">
        <v>121</v>
      </c>
      <c r="G3774" s="38">
        <v>730000</v>
      </c>
      <c r="H3774" s="38">
        <f t="shared" si="33"/>
        <v>730000</v>
      </c>
      <c r="I3774" s="38">
        <v>1</v>
      </c>
    </row>
    <row r="3775" spans="1:9" ht="45" x14ac:dyDescent="0.25">
      <c r="A3775" s="377"/>
      <c r="B3775" s="391"/>
      <c r="C3775" s="156" t="s">
        <v>2895</v>
      </c>
      <c r="D3775" s="157" t="s">
        <v>512</v>
      </c>
      <c r="E3775" s="37" t="s">
        <v>149</v>
      </c>
      <c r="F3775" s="37" t="s">
        <v>121</v>
      </c>
      <c r="G3775" s="38">
        <v>190000</v>
      </c>
      <c r="H3775" s="38">
        <f t="shared" si="33"/>
        <v>190000</v>
      </c>
      <c r="I3775" s="38">
        <v>1</v>
      </c>
    </row>
    <row r="3776" spans="1:9" ht="30" x14ac:dyDescent="0.25">
      <c r="A3776" s="377"/>
      <c r="B3776" s="391"/>
      <c r="C3776" s="156" t="s">
        <v>2896</v>
      </c>
      <c r="D3776" s="157" t="s">
        <v>543</v>
      </c>
      <c r="E3776" s="37" t="s">
        <v>126</v>
      </c>
      <c r="F3776" s="37" t="s">
        <v>121</v>
      </c>
      <c r="G3776" s="38">
        <v>240000</v>
      </c>
      <c r="H3776" s="38">
        <f t="shared" si="33"/>
        <v>240000</v>
      </c>
      <c r="I3776" s="38">
        <v>1</v>
      </c>
    </row>
    <row r="3777" spans="1:9" x14ac:dyDescent="0.25">
      <c r="A3777" s="377"/>
      <c r="B3777" s="463" t="s">
        <v>513</v>
      </c>
      <c r="C3777" s="463"/>
      <c r="D3777" s="463"/>
      <c r="E3777" s="463"/>
      <c r="F3777" s="463"/>
      <c r="G3777" s="463"/>
      <c r="H3777" s="41">
        <f>SUM(H3778+H3780)</f>
        <v>9656088</v>
      </c>
      <c r="I3777" s="41"/>
    </row>
    <row r="3778" spans="1:9" x14ac:dyDescent="0.25">
      <c r="A3778" s="377"/>
      <c r="B3778" s="394" t="s">
        <v>154</v>
      </c>
      <c r="C3778" s="394"/>
      <c r="D3778" s="394"/>
      <c r="E3778" s="394"/>
      <c r="F3778" s="394"/>
      <c r="G3778" s="394"/>
      <c r="H3778" s="42">
        <f>SUM(H3779:H3779)</f>
        <v>9412088</v>
      </c>
      <c r="I3778" s="42"/>
    </row>
    <row r="3779" spans="1:9" ht="45" x14ac:dyDescent="0.25">
      <c r="A3779" s="377"/>
      <c r="B3779" s="37">
        <v>5113</v>
      </c>
      <c r="C3779" s="156" t="s">
        <v>2897</v>
      </c>
      <c r="D3779" s="157" t="s">
        <v>2898</v>
      </c>
      <c r="E3779" s="37" t="s">
        <v>149</v>
      </c>
      <c r="F3779" s="37" t="s">
        <v>121</v>
      </c>
      <c r="G3779" s="38">
        <v>9412088</v>
      </c>
      <c r="H3779" s="38">
        <f>G3779*I3779</f>
        <v>9412088</v>
      </c>
      <c r="I3779" s="38">
        <v>1</v>
      </c>
    </row>
    <row r="3780" spans="1:9" x14ac:dyDescent="0.25">
      <c r="A3780" s="377"/>
      <c r="B3780" s="394" t="s">
        <v>118</v>
      </c>
      <c r="C3780" s="394"/>
      <c r="D3780" s="394"/>
      <c r="E3780" s="394"/>
      <c r="F3780" s="394"/>
      <c r="G3780" s="394"/>
      <c r="H3780" s="42">
        <f>SUM(H3781:H3782)</f>
        <v>244000</v>
      </c>
      <c r="I3780" s="42"/>
    </row>
    <row r="3781" spans="1:9" ht="30" x14ac:dyDescent="0.25">
      <c r="A3781" s="377"/>
      <c r="B3781" s="391">
        <v>5113</v>
      </c>
      <c r="C3781" s="158">
        <v>71351540</v>
      </c>
      <c r="D3781" s="159" t="s">
        <v>2899</v>
      </c>
      <c r="E3781" s="39" t="s">
        <v>149</v>
      </c>
      <c r="F3781" s="39" t="s">
        <v>121</v>
      </c>
      <c r="G3781" s="40">
        <v>188000</v>
      </c>
      <c r="H3781" s="40">
        <f>G3781*I3781</f>
        <v>188000</v>
      </c>
      <c r="I3781" s="40">
        <v>1</v>
      </c>
    </row>
    <row r="3782" spans="1:9" ht="30" x14ac:dyDescent="0.25">
      <c r="A3782" s="377"/>
      <c r="B3782" s="391"/>
      <c r="C3782" s="156" t="s">
        <v>2900</v>
      </c>
      <c r="D3782" s="157" t="s">
        <v>2901</v>
      </c>
      <c r="E3782" s="37" t="s">
        <v>120</v>
      </c>
      <c r="F3782" s="37" t="s">
        <v>121</v>
      </c>
      <c r="G3782" s="38">
        <v>56000</v>
      </c>
      <c r="H3782" s="38">
        <f>G3782*I3782</f>
        <v>56000</v>
      </c>
      <c r="I3782" s="38">
        <v>1</v>
      </c>
    </row>
    <row r="3783" spans="1:9" x14ac:dyDescent="0.25">
      <c r="A3783" s="377"/>
      <c r="B3783" s="392" t="s">
        <v>153</v>
      </c>
      <c r="C3783" s="392"/>
      <c r="D3783" s="392"/>
      <c r="E3783" s="392"/>
      <c r="F3783" s="392"/>
      <c r="G3783" s="392"/>
      <c r="H3783" s="36">
        <f>SUM(H3784+H3786)</f>
        <v>3000000</v>
      </c>
      <c r="I3783" s="36"/>
    </row>
    <row r="3784" spans="1:9" x14ac:dyDescent="0.25">
      <c r="A3784" s="377"/>
      <c r="B3784" s="390" t="s">
        <v>154</v>
      </c>
      <c r="C3784" s="390"/>
      <c r="D3784" s="390"/>
      <c r="E3784" s="390"/>
      <c r="F3784" s="390"/>
      <c r="G3784" s="390"/>
      <c r="H3784" s="76">
        <f>SUM(H3785:H3785)</f>
        <v>2700000</v>
      </c>
      <c r="I3784" s="76"/>
    </row>
    <row r="3785" spans="1:9" ht="30" x14ac:dyDescent="0.25">
      <c r="A3785" s="377"/>
      <c r="B3785" s="37">
        <v>5134</v>
      </c>
      <c r="C3785" s="156" t="s">
        <v>2902</v>
      </c>
      <c r="D3785" s="157" t="s">
        <v>519</v>
      </c>
      <c r="E3785" s="37" t="s">
        <v>126</v>
      </c>
      <c r="F3785" s="37" t="s">
        <v>121</v>
      </c>
      <c r="G3785" s="38">
        <v>2700000</v>
      </c>
      <c r="H3785" s="38">
        <f>G3785*I3785</f>
        <v>2700000</v>
      </c>
      <c r="I3785" s="38">
        <v>1</v>
      </c>
    </row>
    <row r="3786" spans="1:9" x14ac:dyDescent="0.25">
      <c r="A3786" s="377"/>
      <c r="B3786" s="390" t="s">
        <v>118</v>
      </c>
      <c r="C3786" s="390"/>
      <c r="D3786" s="390"/>
      <c r="E3786" s="390"/>
      <c r="F3786" s="390"/>
      <c r="G3786" s="390"/>
      <c r="H3786" s="76">
        <f>SUM(H3787:H3787)</f>
        <v>300000</v>
      </c>
      <c r="I3786" s="76"/>
    </row>
    <row r="3787" spans="1:9" x14ac:dyDescent="0.25">
      <c r="A3787" s="377"/>
      <c r="B3787" s="37">
        <v>5134</v>
      </c>
      <c r="C3787" s="156" t="s">
        <v>2903</v>
      </c>
      <c r="D3787" s="157" t="s">
        <v>164</v>
      </c>
      <c r="E3787" s="37" t="s">
        <v>126</v>
      </c>
      <c r="F3787" s="37" t="s">
        <v>121</v>
      </c>
      <c r="G3787" s="38">
        <v>300000</v>
      </c>
      <c r="H3787" s="38">
        <f>G3787*I3787</f>
        <v>300000</v>
      </c>
      <c r="I3787" s="38">
        <v>1</v>
      </c>
    </row>
    <row r="3788" spans="1:9" x14ac:dyDescent="0.25">
      <c r="A3788" s="377"/>
      <c r="B3788" s="392" t="s">
        <v>524</v>
      </c>
      <c r="C3788" s="392"/>
      <c r="D3788" s="392"/>
      <c r="E3788" s="392"/>
      <c r="F3788" s="392"/>
      <c r="G3788" s="392"/>
      <c r="H3788" s="36">
        <f>SUM(H3789)</f>
        <v>1500000</v>
      </c>
      <c r="I3788" s="36"/>
    </row>
    <row r="3789" spans="1:9" x14ac:dyDescent="0.25">
      <c r="A3789" s="377"/>
      <c r="B3789" s="390" t="s">
        <v>118</v>
      </c>
      <c r="C3789" s="390"/>
      <c r="D3789" s="390"/>
      <c r="E3789" s="390"/>
      <c r="F3789" s="390"/>
      <c r="G3789" s="390"/>
      <c r="H3789" s="76">
        <f>SUM(H3790:H3791)</f>
        <v>1500000</v>
      </c>
      <c r="I3789" s="76"/>
    </row>
    <row r="3790" spans="1:9" ht="60" x14ac:dyDescent="0.25">
      <c r="A3790" s="377"/>
      <c r="B3790" s="393">
        <v>4239</v>
      </c>
      <c r="C3790" s="156" t="s">
        <v>2904</v>
      </c>
      <c r="D3790" s="157" t="s">
        <v>2905</v>
      </c>
      <c r="E3790" s="37" t="s">
        <v>14</v>
      </c>
      <c r="F3790" s="37" t="s">
        <v>121</v>
      </c>
      <c r="G3790" s="38">
        <v>540000</v>
      </c>
      <c r="H3790" s="38">
        <f>G3790*I3790</f>
        <v>540000</v>
      </c>
      <c r="I3790" s="38">
        <v>1</v>
      </c>
    </row>
    <row r="3791" spans="1:9" ht="60" x14ac:dyDescent="0.25">
      <c r="A3791" s="377"/>
      <c r="B3791" s="393"/>
      <c r="C3791" s="156" t="s">
        <v>2906</v>
      </c>
      <c r="D3791" s="157" t="s">
        <v>2907</v>
      </c>
      <c r="E3791" s="37" t="s">
        <v>14</v>
      </c>
      <c r="F3791" s="37" t="s">
        <v>121</v>
      </c>
      <c r="G3791" s="38">
        <v>960000</v>
      </c>
      <c r="H3791" s="38">
        <f>G3791*I3791</f>
        <v>960000</v>
      </c>
      <c r="I3791" s="38">
        <v>1</v>
      </c>
    </row>
    <row r="3792" spans="1:9" x14ac:dyDescent="0.25">
      <c r="A3792" s="377"/>
      <c r="B3792" s="392" t="s">
        <v>165</v>
      </c>
      <c r="C3792" s="392"/>
      <c r="D3792" s="392"/>
      <c r="E3792" s="392"/>
      <c r="F3792" s="392"/>
      <c r="G3792" s="392"/>
      <c r="H3792" s="36">
        <f>SUM(H3793+H3795)</f>
        <v>101797533</v>
      </c>
      <c r="I3792" s="36"/>
    </row>
    <row r="3793" spans="1:9" x14ac:dyDescent="0.25">
      <c r="A3793" s="377"/>
      <c r="B3793" s="390" t="s">
        <v>154</v>
      </c>
      <c r="C3793" s="390"/>
      <c r="D3793" s="390"/>
      <c r="E3793" s="390"/>
      <c r="F3793" s="390"/>
      <c r="G3793" s="390"/>
      <c r="H3793" s="76">
        <f>SUM(H3794:H3794)</f>
        <v>100790533</v>
      </c>
      <c r="I3793" s="76"/>
    </row>
    <row r="3794" spans="1:9" ht="30" x14ac:dyDescent="0.25">
      <c r="A3794" s="377"/>
      <c r="B3794" s="37">
        <v>4251</v>
      </c>
      <c r="C3794" s="156" t="s">
        <v>2908</v>
      </c>
      <c r="D3794" s="157" t="s">
        <v>167</v>
      </c>
      <c r="E3794" s="37" t="s">
        <v>149</v>
      </c>
      <c r="F3794" s="37" t="s">
        <v>121</v>
      </c>
      <c r="G3794" s="38">
        <v>100790533</v>
      </c>
      <c r="H3794" s="38">
        <f>G3794*I3794</f>
        <v>100790533</v>
      </c>
      <c r="I3794" s="38">
        <v>1</v>
      </c>
    </row>
    <row r="3795" spans="1:9" x14ac:dyDescent="0.25">
      <c r="A3795" s="377"/>
      <c r="B3795" s="394" t="s">
        <v>118</v>
      </c>
      <c r="C3795" s="394"/>
      <c r="D3795" s="394"/>
      <c r="E3795" s="394"/>
      <c r="F3795" s="394"/>
      <c r="G3795" s="394"/>
      <c r="H3795" s="42">
        <f>SUM(H3796:H3796)</f>
        <v>1007000</v>
      </c>
      <c r="I3795" s="42"/>
    </row>
    <row r="3796" spans="1:9" ht="30" x14ac:dyDescent="0.25">
      <c r="A3796" s="377"/>
      <c r="B3796" s="39">
        <v>4251</v>
      </c>
      <c r="C3796" s="158">
        <v>71351540</v>
      </c>
      <c r="D3796" s="159" t="s">
        <v>952</v>
      </c>
      <c r="E3796" s="39" t="s">
        <v>149</v>
      </c>
      <c r="F3796" s="39" t="s">
        <v>121</v>
      </c>
      <c r="G3796" s="40">
        <v>1007000</v>
      </c>
      <c r="H3796" s="40">
        <f>G3796*I3796</f>
        <v>1007000</v>
      </c>
      <c r="I3796" s="40">
        <v>1</v>
      </c>
    </row>
    <row r="3797" spans="1:9" x14ac:dyDescent="0.25">
      <c r="A3797" s="377"/>
      <c r="B3797" s="392" t="s">
        <v>169</v>
      </c>
      <c r="C3797" s="392"/>
      <c r="D3797" s="392"/>
      <c r="E3797" s="392"/>
      <c r="F3797" s="392"/>
      <c r="G3797" s="392"/>
      <c r="H3797" s="36">
        <f>SUM(H3798+H3800)</f>
        <v>20399412</v>
      </c>
      <c r="I3797" s="36"/>
    </row>
    <row r="3798" spans="1:9" x14ac:dyDescent="0.25">
      <c r="A3798" s="377"/>
      <c r="B3798" s="390" t="s">
        <v>154</v>
      </c>
      <c r="C3798" s="390"/>
      <c r="D3798" s="390"/>
      <c r="E3798" s="390"/>
      <c r="F3798" s="390"/>
      <c r="G3798" s="390"/>
      <c r="H3798" s="76">
        <f>SUM(H3799:H3799)</f>
        <v>19999512</v>
      </c>
      <c r="I3798" s="76"/>
    </row>
    <row r="3799" spans="1:9" ht="30" x14ac:dyDescent="0.25">
      <c r="A3799" s="377"/>
      <c r="B3799" s="37">
        <v>4251</v>
      </c>
      <c r="C3799" s="156" t="s">
        <v>2909</v>
      </c>
      <c r="D3799" s="157" t="s">
        <v>2910</v>
      </c>
      <c r="E3799" s="37" t="s">
        <v>149</v>
      </c>
      <c r="F3799" s="37" t="s">
        <v>121</v>
      </c>
      <c r="G3799" s="38">
        <v>19999512</v>
      </c>
      <c r="H3799" s="38">
        <f>G3799*I3799</f>
        <v>19999512</v>
      </c>
      <c r="I3799" s="38">
        <v>1</v>
      </c>
    </row>
    <row r="3800" spans="1:9" x14ac:dyDescent="0.25">
      <c r="A3800" s="377"/>
      <c r="B3800" s="394" t="s">
        <v>118</v>
      </c>
      <c r="C3800" s="394"/>
      <c r="D3800" s="394"/>
      <c r="E3800" s="394"/>
      <c r="F3800" s="394"/>
      <c r="G3800" s="394"/>
      <c r="H3800" s="42">
        <f>SUM(H3801:H3801)</f>
        <v>399900</v>
      </c>
      <c r="I3800" s="42"/>
    </row>
    <row r="3801" spans="1:9" ht="30" x14ac:dyDescent="0.25">
      <c r="A3801" s="377"/>
      <c r="B3801" s="39">
        <v>4251</v>
      </c>
      <c r="C3801" s="158">
        <v>71351540</v>
      </c>
      <c r="D3801" s="159" t="s">
        <v>951</v>
      </c>
      <c r="E3801" s="39" t="s">
        <v>149</v>
      </c>
      <c r="F3801" s="39" t="s">
        <v>121</v>
      </c>
      <c r="G3801" s="40">
        <v>399900</v>
      </c>
      <c r="H3801" s="40">
        <f>G3801*I3801</f>
        <v>399900</v>
      </c>
      <c r="I3801" s="40">
        <v>1</v>
      </c>
    </row>
    <row r="3802" spans="1:9" x14ac:dyDescent="0.25">
      <c r="A3802" s="377"/>
      <c r="B3802" s="392" t="s">
        <v>173</v>
      </c>
      <c r="C3802" s="392"/>
      <c r="D3802" s="392"/>
      <c r="E3802" s="392"/>
      <c r="F3802" s="392"/>
      <c r="G3802" s="392"/>
      <c r="H3802" s="36">
        <f>SUM(H3803+H3805)</f>
        <v>3288400</v>
      </c>
      <c r="I3802" s="36"/>
    </row>
    <row r="3803" spans="1:9" x14ac:dyDescent="0.25">
      <c r="A3803" s="377"/>
      <c r="B3803" s="390" t="s">
        <v>154</v>
      </c>
      <c r="C3803" s="390"/>
      <c r="D3803" s="390"/>
      <c r="E3803" s="390"/>
      <c r="F3803" s="390"/>
      <c r="G3803" s="390"/>
      <c r="H3803" s="76">
        <f>SUM(H3804:H3804)</f>
        <v>3205100</v>
      </c>
      <c r="I3803" s="76"/>
    </row>
    <row r="3804" spans="1:9" ht="60" x14ac:dyDescent="0.25">
      <c r="A3804" s="377"/>
      <c r="B3804" s="37">
        <v>4251</v>
      </c>
      <c r="C3804" s="156" t="s">
        <v>2911</v>
      </c>
      <c r="D3804" s="157" t="s">
        <v>2912</v>
      </c>
      <c r="E3804" s="37" t="s">
        <v>126</v>
      </c>
      <c r="F3804" s="37" t="s">
        <v>121</v>
      </c>
      <c r="G3804" s="38">
        <v>3205100</v>
      </c>
      <c r="H3804" s="38">
        <f>G3804*I3804</f>
        <v>3205100</v>
      </c>
      <c r="I3804" s="38">
        <v>1</v>
      </c>
    </row>
    <row r="3805" spans="1:9" x14ac:dyDescent="0.25">
      <c r="A3805" s="377"/>
      <c r="B3805" s="390" t="s">
        <v>118</v>
      </c>
      <c r="C3805" s="390"/>
      <c r="D3805" s="390"/>
      <c r="E3805" s="390"/>
      <c r="F3805" s="390"/>
      <c r="G3805" s="390"/>
      <c r="H3805" s="76">
        <f>SUM(H3806:H3807)</f>
        <v>83300</v>
      </c>
      <c r="I3805" s="76"/>
    </row>
    <row r="3806" spans="1:9" ht="30" x14ac:dyDescent="0.25">
      <c r="A3806" s="377"/>
      <c r="B3806" s="393">
        <v>4251</v>
      </c>
      <c r="C3806" s="158">
        <v>71351540</v>
      </c>
      <c r="D3806" s="159" t="s">
        <v>954</v>
      </c>
      <c r="E3806" s="39" t="s">
        <v>172</v>
      </c>
      <c r="F3806" s="39" t="s">
        <v>121</v>
      </c>
      <c r="G3806" s="40">
        <v>64100</v>
      </c>
      <c r="H3806" s="40">
        <f>G3806*I3806</f>
        <v>64100</v>
      </c>
      <c r="I3806" s="40">
        <v>1</v>
      </c>
    </row>
    <row r="3807" spans="1:9" ht="30" x14ac:dyDescent="0.25">
      <c r="A3807" s="377"/>
      <c r="B3807" s="393"/>
      <c r="C3807" s="156" t="s">
        <v>2913</v>
      </c>
      <c r="D3807" s="157" t="s">
        <v>2914</v>
      </c>
      <c r="E3807" s="37" t="s">
        <v>120</v>
      </c>
      <c r="F3807" s="37" t="s">
        <v>121</v>
      </c>
      <c r="G3807" s="38">
        <v>19200</v>
      </c>
      <c r="H3807" s="38">
        <f>G3807*I3807</f>
        <v>19200</v>
      </c>
      <c r="I3807" s="38">
        <v>1</v>
      </c>
    </row>
    <row r="3808" spans="1:9" x14ac:dyDescent="0.25">
      <c r="A3808" s="377"/>
      <c r="B3808" s="392" t="s">
        <v>175</v>
      </c>
      <c r="C3808" s="392"/>
      <c r="D3808" s="392"/>
      <c r="E3808" s="392"/>
      <c r="F3808" s="392"/>
      <c r="G3808" s="392"/>
      <c r="H3808" s="36">
        <f>SUM(H3809+H3811)</f>
        <v>7927152</v>
      </c>
      <c r="I3808" s="36"/>
    </row>
    <row r="3809" spans="1:9" x14ac:dyDescent="0.25">
      <c r="A3809" s="377"/>
      <c r="B3809" s="390" t="s">
        <v>154</v>
      </c>
      <c r="C3809" s="390"/>
      <c r="D3809" s="390"/>
      <c r="E3809" s="390"/>
      <c r="F3809" s="390"/>
      <c r="G3809" s="390"/>
      <c r="H3809" s="76">
        <f>SUM(H3810:H3810)</f>
        <v>7771752</v>
      </c>
      <c r="I3809" s="76"/>
    </row>
    <row r="3810" spans="1:9" ht="30" x14ac:dyDescent="0.25">
      <c r="A3810" s="377"/>
      <c r="B3810" s="37">
        <v>4251</v>
      </c>
      <c r="C3810" s="156" t="s">
        <v>2915</v>
      </c>
      <c r="D3810" s="157" t="s">
        <v>2916</v>
      </c>
      <c r="E3810" s="37" t="s">
        <v>149</v>
      </c>
      <c r="F3810" s="37" t="s">
        <v>121</v>
      </c>
      <c r="G3810" s="38">
        <v>7771752</v>
      </c>
      <c r="H3810" s="38">
        <f>G3810*I3810</f>
        <v>7771752</v>
      </c>
      <c r="I3810" s="38">
        <v>1</v>
      </c>
    </row>
    <row r="3811" spans="1:9" x14ac:dyDescent="0.25">
      <c r="A3811" s="377"/>
      <c r="B3811" s="394" t="s">
        <v>118</v>
      </c>
      <c r="C3811" s="394"/>
      <c r="D3811" s="394"/>
      <c r="E3811" s="394"/>
      <c r="F3811" s="394"/>
      <c r="G3811" s="394"/>
      <c r="H3811" s="42">
        <f>SUM(H3812:H3812)</f>
        <v>155400</v>
      </c>
      <c r="I3811" s="42"/>
    </row>
    <row r="3812" spans="1:9" ht="30" x14ac:dyDescent="0.25">
      <c r="A3812" s="377"/>
      <c r="B3812" s="39">
        <v>4251</v>
      </c>
      <c r="C3812" s="158">
        <v>71351540</v>
      </c>
      <c r="D3812" s="159" t="s">
        <v>953</v>
      </c>
      <c r="E3812" s="39" t="s">
        <v>149</v>
      </c>
      <c r="F3812" s="39" t="s">
        <v>121</v>
      </c>
      <c r="G3812" s="40">
        <v>155400</v>
      </c>
      <c r="H3812" s="40">
        <f>G3812*I3812</f>
        <v>155400</v>
      </c>
      <c r="I3812" s="40">
        <v>1</v>
      </c>
    </row>
    <row r="3813" spans="1:9" x14ac:dyDescent="0.25">
      <c r="A3813" s="377"/>
      <c r="B3813" s="392" t="s">
        <v>540</v>
      </c>
      <c r="C3813" s="392"/>
      <c r="D3813" s="392"/>
      <c r="E3813" s="392"/>
      <c r="F3813" s="392"/>
      <c r="G3813" s="392"/>
      <c r="H3813" s="36">
        <f>SUM(H3814+H3816)</f>
        <v>1998000</v>
      </c>
      <c r="I3813" s="36"/>
    </row>
    <row r="3814" spans="1:9" x14ac:dyDescent="0.25">
      <c r="A3814" s="377"/>
      <c r="B3814" s="390" t="s">
        <v>154</v>
      </c>
      <c r="C3814" s="390"/>
      <c r="D3814" s="390"/>
      <c r="E3814" s="390"/>
      <c r="F3814" s="390"/>
      <c r="G3814" s="390"/>
      <c r="H3814" s="76">
        <f>SUM(H3815:H3815)</f>
        <v>1949000</v>
      </c>
      <c r="I3814" s="76"/>
    </row>
    <row r="3815" spans="1:9" s="11" customFormat="1" ht="45" x14ac:dyDescent="0.25">
      <c r="A3815" s="377"/>
      <c r="B3815" s="39">
        <v>5112</v>
      </c>
      <c r="C3815" s="158">
        <v>45200000</v>
      </c>
      <c r="D3815" s="159" t="s">
        <v>2917</v>
      </c>
      <c r="E3815" s="39" t="s">
        <v>126</v>
      </c>
      <c r="F3815" s="39" t="s">
        <v>121</v>
      </c>
      <c r="G3815" s="40">
        <v>1949000</v>
      </c>
      <c r="H3815" s="40">
        <f>G3815*I3815</f>
        <v>1949000</v>
      </c>
      <c r="I3815" s="40">
        <v>1</v>
      </c>
    </row>
    <row r="3816" spans="1:9" x14ac:dyDescent="0.25">
      <c r="A3816" s="377"/>
      <c r="B3816" s="390" t="s">
        <v>118</v>
      </c>
      <c r="C3816" s="390"/>
      <c r="D3816" s="390"/>
      <c r="E3816" s="390"/>
      <c r="F3816" s="390"/>
      <c r="G3816" s="390"/>
      <c r="H3816" s="76">
        <f>SUM(H3817:H3818)</f>
        <v>49000</v>
      </c>
      <c r="I3816" s="76"/>
    </row>
    <row r="3817" spans="1:9" s="11" customFormat="1" ht="30" x14ac:dyDescent="0.25">
      <c r="A3817" s="377"/>
      <c r="B3817" s="391">
        <v>5112</v>
      </c>
      <c r="C3817" s="158">
        <v>71351540</v>
      </c>
      <c r="D3817" s="159" t="s">
        <v>955</v>
      </c>
      <c r="E3817" s="39" t="s">
        <v>126</v>
      </c>
      <c r="F3817" s="39" t="s">
        <v>121</v>
      </c>
      <c r="G3817" s="40">
        <v>38000</v>
      </c>
      <c r="H3817" s="40">
        <f>G3817*I3817</f>
        <v>38000</v>
      </c>
      <c r="I3817" s="40">
        <v>1</v>
      </c>
    </row>
    <row r="3818" spans="1:9" s="11" customFormat="1" ht="30" x14ac:dyDescent="0.25">
      <c r="A3818" s="377"/>
      <c r="B3818" s="391"/>
      <c r="C3818" s="158">
        <v>98111140</v>
      </c>
      <c r="D3818" s="159" t="s">
        <v>2918</v>
      </c>
      <c r="E3818" s="39" t="s">
        <v>120</v>
      </c>
      <c r="F3818" s="39" t="s">
        <v>121</v>
      </c>
      <c r="G3818" s="40">
        <v>11000</v>
      </c>
      <c r="H3818" s="40">
        <f>G3818*I3818</f>
        <v>11000</v>
      </c>
      <c r="I3818" s="40">
        <v>1</v>
      </c>
    </row>
    <row r="3819" spans="1:9" x14ac:dyDescent="0.25">
      <c r="A3819" s="377"/>
      <c r="B3819" s="392" t="s">
        <v>178</v>
      </c>
      <c r="C3819" s="392"/>
      <c r="D3819" s="392"/>
      <c r="E3819" s="392"/>
      <c r="F3819" s="392"/>
      <c r="G3819" s="392"/>
      <c r="H3819" s="36">
        <f>SUM(H3820+H3832)</f>
        <v>8289070</v>
      </c>
      <c r="I3819" s="36"/>
    </row>
    <row r="3820" spans="1:9" x14ac:dyDescent="0.25">
      <c r="A3820" s="377"/>
      <c r="B3820" s="390" t="s">
        <v>11</v>
      </c>
      <c r="C3820" s="390"/>
      <c r="D3820" s="390"/>
      <c r="E3820" s="390"/>
      <c r="F3820" s="390"/>
      <c r="G3820" s="390"/>
      <c r="H3820" s="76">
        <f>SUM(H3821:H3831)</f>
        <v>8207000</v>
      </c>
      <c r="I3820" s="76"/>
    </row>
    <row r="3821" spans="1:9" x14ac:dyDescent="0.25">
      <c r="A3821" s="377"/>
      <c r="B3821" s="393">
        <v>5129</v>
      </c>
      <c r="C3821" s="156" t="s">
        <v>2919</v>
      </c>
      <c r="D3821" s="157" t="s">
        <v>2920</v>
      </c>
      <c r="E3821" s="37" t="s">
        <v>126</v>
      </c>
      <c r="F3821" s="37" t="s">
        <v>15</v>
      </c>
      <c r="G3821" s="38">
        <v>2150000</v>
      </c>
      <c r="H3821" s="38">
        <f t="shared" ref="H3821:H3831" si="34">G3821*I3821</f>
        <v>2150000</v>
      </c>
      <c r="I3821" s="38">
        <v>1</v>
      </c>
    </row>
    <row r="3822" spans="1:9" x14ac:dyDescent="0.25">
      <c r="A3822" s="377"/>
      <c r="B3822" s="393"/>
      <c r="C3822" s="156" t="s">
        <v>2921</v>
      </c>
      <c r="D3822" s="157" t="s">
        <v>203</v>
      </c>
      <c r="E3822" s="37" t="s">
        <v>126</v>
      </c>
      <c r="F3822" s="37" t="s">
        <v>15</v>
      </c>
      <c r="G3822" s="38">
        <v>5000</v>
      </c>
      <c r="H3822" s="38">
        <f t="shared" si="34"/>
        <v>400000</v>
      </c>
      <c r="I3822" s="38">
        <v>80</v>
      </c>
    </row>
    <row r="3823" spans="1:9" x14ac:dyDescent="0.25">
      <c r="A3823" s="377"/>
      <c r="B3823" s="393"/>
      <c r="C3823" s="156" t="s">
        <v>2922</v>
      </c>
      <c r="D3823" s="157" t="s">
        <v>1487</v>
      </c>
      <c r="E3823" s="37" t="s">
        <v>126</v>
      </c>
      <c r="F3823" s="37" t="s">
        <v>15</v>
      </c>
      <c r="G3823" s="38">
        <v>230000</v>
      </c>
      <c r="H3823" s="38">
        <f t="shared" si="34"/>
        <v>690000</v>
      </c>
      <c r="I3823" s="38">
        <v>3</v>
      </c>
    </row>
    <row r="3824" spans="1:9" ht="30" x14ac:dyDescent="0.25">
      <c r="A3824" s="377"/>
      <c r="B3824" s="393"/>
      <c r="C3824" s="156" t="s">
        <v>2923</v>
      </c>
      <c r="D3824" s="157" t="s">
        <v>207</v>
      </c>
      <c r="E3824" s="37" t="s">
        <v>126</v>
      </c>
      <c r="F3824" s="37" t="s">
        <v>15</v>
      </c>
      <c r="G3824" s="38">
        <v>110000</v>
      </c>
      <c r="H3824" s="38">
        <f t="shared" si="34"/>
        <v>220000</v>
      </c>
      <c r="I3824" s="38">
        <v>2</v>
      </c>
    </row>
    <row r="3825" spans="1:9" ht="30" x14ac:dyDescent="0.25">
      <c r="A3825" s="377"/>
      <c r="B3825" s="393"/>
      <c r="C3825" s="156" t="s">
        <v>2924</v>
      </c>
      <c r="D3825" s="157" t="s">
        <v>195</v>
      </c>
      <c r="E3825" s="37" t="s">
        <v>126</v>
      </c>
      <c r="F3825" s="37" t="s">
        <v>15</v>
      </c>
      <c r="G3825" s="38">
        <v>80000</v>
      </c>
      <c r="H3825" s="38">
        <f t="shared" si="34"/>
        <v>640000</v>
      </c>
      <c r="I3825" s="38">
        <v>8</v>
      </c>
    </row>
    <row r="3826" spans="1:9" ht="30" x14ac:dyDescent="0.25">
      <c r="A3826" s="377"/>
      <c r="B3826" s="393"/>
      <c r="C3826" s="156" t="s">
        <v>2925</v>
      </c>
      <c r="D3826" s="157" t="s">
        <v>2926</v>
      </c>
      <c r="E3826" s="37" t="s">
        <v>126</v>
      </c>
      <c r="F3826" s="37" t="s">
        <v>15</v>
      </c>
      <c r="G3826" s="38">
        <v>18000</v>
      </c>
      <c r="H3826" s="38">
        <f t="shared" si="34"/>
        <v>432000</v>
      </c>
      <c r="I3826" s="38">
        <v>24</v>
      </c>
    </row>
    <row r="3827" spans="1:9" ht="30" x14ac:dyDescent="0.25">
      <c r="A3827" s="377"/>
      <c r="B3827" s="393"/>
      <c r="C3827" s="156" t="s">
        <v>2927</v>
      </c>
      <c r="D3827" s="157" t="s">
        <v>2928</v>
      </c>
      <c r="E3827" s="37" t="s">
        <v>126</v>
      </c>
      <c r="F3827" s="37" t="s">
        <v>15</v>
      </c>
      <c r="G3827" s="38">
        <v>287000</v>
      </c>
      <c r="H3827" s="38">
        <f t="shared" si="34"/>
        <v>574000</v>
      </c>
      <c r="I3827" s="38">
        <v>2</v>
      </c>
    </row>
    <row r="3828" spans="1:9" x14ac:dyDescent="0.25">
      <c r="A3828" s="377"/>
      <c r="B3828" s="393"/>
      <c r="C3828" s="156" t="s">
        <v>2929</v>
      </c>
      <c r="D3828" s="157" t="s">
        <v>2930</v>
      </c>
      <c r="E3828" s="37" t="s">
        <v>126</v>
      </c>
      <c r="F3828" s="37" t="s">
        <v>15</v>
      </c>
      <c r="G3828" s="38">
        <v>950000</v>
      </c>
      <c r="H3828" s="38">
        <f t="shared" si="34"/>
        <v>2850000</v>
      </c>
      <c r="I3828" s="38">
        <v>3</v>
      </c>
    </row>
    <row r="3829" spans="1:9" ht="30" x14ac:dyDescent="0.25">
      <c r="A3829" s="377"/>
      <c r="B3829" s="393"/>
      <c r="C3829" s="156" t="s">
        <v>2931</v>
      </c>
      <c r="D3829" s="157" t="s">
        <v>2932</v>
      </c>
      <c r="E3829" s="37" t="s">
        <v>126</v>
      </c>
      <c r="F3829" s="37" t="s">
        <v>15</v>
      </c>
      <c r="G3829" s="38">
        <v>9000</v>
      </c>
      <c r="H3829" s="38">
        <f t="shared" si="34"/>
        <v>45000</v>
      </c>
      <c r="I3829" s="38">
        <v>5</v>
      </c>
    </row>
    <row r="3830" spans="1:9" ht="30" x14ac:dyDescent="0.25">
      <c r="A3830" s="377"/>
      <c r="B3830" s="393"/>
      <c r="C3830" s="156" t="s">
        <v>2933</v>
      </c>
      <c r="D3830" s="157" t="s">
        <v>2934</v>
      </c>
      <c r="E3830" s="37" t="s">
        <v>126</v>
      </c>
      <c r="F3830" s="37" t="s">
        <v>15</v>
      </c>
      <c r="G3830" s="38">
        <v>6000</v>
      </c>
      <c r="H3830" s="38">
        <f t="shared" si="34"/>
        <v>6000</v>
      </c>
      <c r="I3830" s="38">
        <v>1</v>
      </c>
    </row>
    <row r="3831" spans="1:9" ht="30" x14ac:dyDescent="0.25">
      <c r="A3831" s="377"/>
      <c r="B3831" s="393"/>
      <c r="C3831" s="156" t="s">
        <v>2935</v>
      </c>
      <c r="D3831" s="157" t="s">
        <v>2936</v>
      </c>
      <c r="E3831" s="37" t="s">
        <v>126</v>
      </c>
      <c r="F3831" s="37" t="s">
        <v>1924</v>
      </c>
      <c r="G3831" s="38">
        <v>25000</v>
      </c>
      <c r="H3831" s="38">
        <f t="shared" si="34"/>
        <v>200000</v>
      </c>
      <c r="I3831" s="38">
        <v>8</v>
      </c>
    </row>
    <row r="3832" spans="1:9" x14ac:dyDescent="0.25">
      <c r="A3832" s="377"/>
      <c r="B3832" s="394" t="s">
        <v>118</v>
      </c>
      <c r="C3832" s="394"/>
      <c r="D3832" s="394"/>
      <c r="E3832" s="394"/>
      <c r="F3832" s="394"/>
      <c r="G3832" s="394"/>
      <c r="H3832" s="42">
        <f>SUM(H3833:H3833)</f>
        <v>82070</v>
      </c>
      <c r="I3832" s="42"/>
    </row>
    <row r="3833" spans="1:9" ht="30" x14ac:dyDescent="0.25">
      <c r="A3833" s="377"/>
      <c r="B3833" s="39">
        <v>5129</v>
      </c>
      <c r="C3833" s="158">
        <v>71351540</v>
      </c>
      <c r="D3833" s="159" t="s">
        <v>2937</v>
      </c>
      <c r="E3833" s="39" t="s">
        <v>172</v>
      </c>
      <c r="F3833" s="39" t="s">
        <v>121</v>
      </c>
      <c r="G3833" s="40">
        <v>82070</v>
      </c>
      <c r="H3833" s="40">
        <f>G3833*I3833</f>
        <v>82070</v>
      </c>
      <c r="I3833" s="40">
        <v>1</v>
      </c>
    </row>
    <row r="3834" spans="1:9" x14ac:dyDescent="0.25">
      <c r="A3834" s="377"/>
      <c r="B3834" s="392" t="s">
        <v>210</v>
      </c>
      <c r="C3834" s="392"/>
      <c r="D3834" s="392"/>
      <c r="E3834" s="392"/>
      <c r="F3834" s="392"/>
      <c r="G3834" s="392"/>
      <c r="H3834" s="36">
        <f>SUM(H3835+H3837)</f>
        <v>30000000</v>
      </c>
      <c r="I3834" s="36"/>
    </row>
    <row r="3835" spans="1:9" x14ac:dyDescent="0.25">
      <c r="A3835" s="377"/>
      <c r="B3835" s="390" t="s">
        <v>154</v>
      </c>
      <c r="C3835" s="390"/>
      <c r="D3835" s="390"/>
      <c r="E3835" s="390"/>
      <c r="F3835" s="390"/>
      <c r="G3835" s="390"/>
      <c r="H3835" s="76">
        <f>SUM(H3836:H3836)</f>
        <v>20100000</v>
      </c>
      <c r="I3835" s="76"/>
    </row>
    <row r="3836" spans="1:9" ht="30" x14ac:dyDescent="0.25">
      <c r="A3836" s="377"/>
      <c r="B3836" s="37">
        <v>4861</v>
      </c>
      <c r="C3836" s="156" t="s">
        <v>2938</v>
      </c>
      <c r="D3836" s="157" t="s">
        <v>2939</v>
      </c>
      <c r="E3836" s="37" t="s">
        <v>149</v>
      </c>
      <c r="F3836" s="37" t="s">
        <v>121</v>
      </c>
      <c r="G3836" s="38">
        <v>20100000</v>
      </c>
      <c r="H3836" s="38">
        <f>G3836*I3836</f>
        <v>20100000</v>
      </c>
      <c r="I3836" s="38">
        <v>1</v>
      </c>
    </row>
    <row r="3837" spans="1:9" x14ac:dyDescent="0.25">
      <c r="A3837" s="377"/>
      <c r="B3837" s="390" t="s">
        <v>118</v>
      </c>
      <c r="C3837" s="390"/>
      <c r="D3837" s="390"/>
      <c r="E3837" s="390"/>
      <c r="F3837" s="390"/>
      <c r="G3837" s="390"/>
      <c r="H3837" s="76">
        <f>SUM(H3838:H3839)</f>
        <v>9900000</v>
      </c>
      <c r="I3837" s="76"/>
    </row>
    <row r="3838" spans="1:9" ht="45" x14ac:dyDescent="0.25">
      <c r="A3838" s="377"/>
      <c r="B3838" s="391">
        <v>4861</v>
      </c>
      <c r="C3838" s="156" t="s">
        <v>2940</v>
      </c>
      <c r="D3838" s="157" t="s">
        <v>2941</v>
      </c>
      <c r="E3838" s="37" t="s">
        <v>149</v>
      </c>
      <c r="F3838" s="37" t="s">
        <v>121</v>
      </c>
      <c r="G3838" s="38">
        <v>9500000</v>
      </c>
      <c r="H3838" s="38">
        <f>G3838*I3838</f>
        <v>9500000</v>
      </c>
      <c r="I3838" s="38">
        <v>1</v>
      </c>
    </row>
    <row r="3839" spans="1:9" ht="45" x14ac:dyDescent="0.25">
      <c r="A3839" s="377"/>
      <c r="B3839" s="391"/>
      <c r="C3839" s="158">
        <v>71351540</v>
      </c>
      <c r="D3839" s="159" t="s">
        <v>2942</v>
      </c>
      <c r="E3839" s="39" t="s">
        <v>149</v>
      </c>
      <c r="F3839" s="39" t="s">
        <v>121</v>
      </c>
      <c r="G3839" s="40">
        <v>400000</v>
      </c>
      <c r="H3839" s="40">
        <f>G3839*I3839</f>
        <v>400000</v>
      </c>
      <c r="I3839" s="40">
        <v>1</v>
      </c>
    </row>
    <row r="3840" spans="1:9" x14ac:dyDescent="0.25">
      <c r="A3840" s="377"/>
      <c r="B3840" s="392" t="s">
        <v>547</v>
      </c>
      <c r="C3840" s="392"/>
      <c r="D3840" s="392"/>
      <c r="E3840" s="392"/>
      <c r="F3840" s="392"/>
      <c r="G3840" s="392"/>
      <c r="H3840" s="36">
        <f>SUM(H3841)</f>
        <v>5000000</v>
      </c>
      <c r="I3840" s="36"/>
    </row>
    <row r="3841" spans="1:9" x14ac:dyDescent="0.25">
      <c r="A3841" s="377"/>
      <c r="B3841" s="390" t="s">
        <v>118</v>
      </c>
      <c r="C3841" s="390"/>
      <c r="D3841" s="390"/>
      <c r="E3841" s="390"/>
      <c r="F3841" s="390"/>
      <c r="G3841" s="390"/>
      <c r="H3841" s="76">
        <f>SUM(H3842:H3842)</f>
        <v>5000000</v>
      </c>
      <c r="I3841" s="76"/>
    </row>
    <row r="3842" spans="1:9" ht="30" x14ac:dyDescent="0.25">
      <c r="A3842" s="377"/>
      <c r="B3842" s="37">
        <v>4213</v>
      </c>
      <c r="C3842" s="156" t="s">
        <v>2943</v>
      </c>
      <c r="D3842" s="157" t="s">
        <v>754</v>
      </c>
      <c r="E3842" s="37" t="s">
        <v>126</v>
      </c>
      <c r="F3842" s="37" t="s">
        <v>121</v>
      </c>
      <c r="G3842" s="38">
        <v>5000000</v>
      </c>
      <c r="H3842" s="38">
        <f>G3842*I3842</f>
        <v>5000000</v>
      </c>
      <c r="I3842" s="38">
        <v>1</v>
      </c>
    </row>
    <row r="3843" spans="1:9" x14ac:dyDescent="0.25">
      <c r="A3843" s="377"/>
      <c r="B3843" s="392" t="s">
        <v>214</v>
      </c>
      <c r="C3843" s="392"/>
      <c r="D3843" s="392"/>
      <c r="E3843" s="392"/>
      <c r="F3843" s="392"/>
      <c r="G3843" s="392"/>
      <c r="H3843" s="36">
        <f>SUM(H3844+H3846)</f>
        <v>37092543</v>
      </c>
      <c r="I3843" s="36"/>
    </row>
    <row r="3844" spans="1:9" x14ac:dyDescent="0.25">
      <c r="A3844" s="377"/>
      <c r="B3844" s="390" t="s">
        <v>154</v>
      </c>
      <c r="C3844" s="390"/>
      <c r="D3844" s="390"/>
      <c r="E3844" s="390"/>
      <c r="F3844" s="390"/>
      <c r="G3844" s="390"/>
      <c r="H3844" s="76">
        <f>SUM(H3845:H3845)</f>
        <v>36365543</v>
      </c>
      <c r="I3844" s="76"/>
    </row>
    <row r="3845" spans="1:9" ht="30" x14ac:dyDescent="0.25">
      <c r="A3845" s="377"/>
      <c r="B3845" s="37">
        <v>4251</v>
      </c>
      <c r="C3845" s="156" t="s">
        <v>2944</v>
      </c>
      <c r="D3845" s="157" t="s">
        <v>2945</v>
      </c>
      <c r="E3845" s="37" t="s">
        <v>149</v>
      </c>
      <c r="F3845" s="37" t="s">
        <v>121</v>
      </c>
      <c r="G3845" s="38">
        <v>36365543</v>
      </c>
      <c r="H3845" s="38">
        <f>G3845*I3845</f>
        <v>36365543</v>
      </c>
      <c r="I3845" s="38">
        <v>1</v>
      </c>
    </row>
    <row r="3846" spans="1:9" x14ac:dyDescent="0.25">
      <c r="A3846" s="377"/>
      <c r="B3846" s="390" t="s">
        <v>118</v>
      </c>
      <c r="C3846" s="390"/>
      <c r="D3846" s="390"/>
      <c r="E3846" s="390"/>
      <c r="F3846" s="390"/>
      <c r="G3846" s="390"/>
      <c r="H3846" s="76">
        <f>SUM(H3847:H3847)</f>
        <v>727000</v>
      </c>
      <c r="I3846" s="76"/>
    </row>
    <row r="3847" spans="1:9" ht="30" x14ac:dyDescent="0.25">
      <c r="A3847" s="377"/>
      <c r="B3847" s="39">
        <v>4251</v>
      </c>
      <c r="C3847" s="158">
        <v>71351540</v>
      </c>
      <c r="D3847" s="159" t="s">
        <v>841</v>
      </c>
      <c r="E3847" s="39" t="s">
        <v>149</v>
      </c>
      <c r="F3847" s="39" t="s">
        <v>121</v>
      </c>
      <c r="G3847" s="40">
        <v>727000</v>
      </c>
      <c r="H3847" s="40">
        <f>G3847*I3847</f>
        <v>727000</v>
      </c>
      <c r="I3847" s="40">
        <v>1</v>
      </c>
    </row>
    <row r="3848" spans="1:9" x14ac:dyDescent="0.25">
      <c r="A3848" s="377"/>
      <c r="B3848" s="392" t="s">
        <v>217</v>
      </c>
      <c r="C3848" s="392"/>
      <c r="D3848" s="392"/>
      <c r="E3848" s="392"/>
      <c r="F3848" s="392"/>
      <c r="G3848" s="392"/>
      <c r="H3848" s="36">
        <f>SUM(H3849)</f>
        <v>22000000</v>
      </c>
      <c r="I3848" s="36"/>
    </row>
    <row r="3849" spans="1:9" x14ac:dyDescent="0.25">
      <c r="A3849" s="377"/>
      <c r="B3849" s="390" t="s">
        <v>11</v>
      </c>
      <c r="C3849" s="390"/>
      <c r="D3849" s="390"/>
      <c r="E3849" s="390"/>
      <c r="F3849" s="390"/>
      <c r="G3849" s="390"/>
      <c r="H3849" s="76">
        <f>SUM(H3850:H3850)</f>
        <v>22000000</v>
      </c>
      <c r="I3849" s="76"/>
    </row>
    <row r="3850" spans="1:9" x14ac:dyDescent="0.25">
      <c r="A3850" s="377"/>
      <c r="B3850" s="37">
        <v>4269</v>
      </c>
      <c r="C3850" s="156" t="s">
        <v>2946</v>
      </c>
      <c r="D3850" s="157" t="s">
        <v>979</v>
      </c>
      <c r="E3850" s="37" t="s">
        <v>14</v>
      </c>
      <c r="F3850" s="37" t="s">
        <v>470</v>
      </c>
      <c r="G3850" s="38">
        <v>5000</v>
      </c>
      <c r="H3850" s="38">
        <f>G3850*I3850</f>
        <v>22000000</v>
      </c>
      <c r="I3850" s="38">
        <v>4400</v>
      </c>
    </row>
    <row r="3851" spans="1:9" x14ac:dyDescent="0.25">
      <c r="A3851" s="377"/>
      <c r="B3851" s="392" t="s">
        <v>228</v>
      </c>
      <c r="C3851" s="392"/>
      <c r="D3851" s="392"/>
      <c r="E3851" s="392"/>
      <c r="F3851" s="392"/>
      <c r="G3851" s="392"/>
      <c r="H3851" s="36">
        <f>SUM(H3852+H3856+H3868)</f>
        <v>131114104</v>
      </c>
      <c r="I3851" s="36"/>
    </row>
    <row r="3852" spans="1:9" x14ac:dyDescent="0.25">
      <c r="A3852" s="377"/>
      <c r="B3852" s="390" t="s">
        <v>11</v>
      </c>
      <c r="C3852" s="390"/>
      <c r="D3852" s="390"/>
      <c r="E3852" s="390"/>
      <c r="F3852" s="390"/>
      <c r="G3852" s="390"/>
      <c r="H3852" s="76">
        <f>SUM(H3853:H3855)</f>
        <v>5000000</v>
      </c>
      <c r="I3852" s="76"/>
    </row>
    <row r="3853" spans="1:9" ht="30" x14ac:dyDescent="0.25">
      <c r="A3853" s="377"/>
      <c r="B3853" s="393">
        <v>5129</v>
      </c>
      <c r="C3853" s="156" t="s">
        <v>2947</v>
      </c>
      <c r="D3853" s="157" t="s">
        <v>561</v>
      </c>
      <c r="E3853" s="37" t="s">
        <v>14</v>
      </c>
      <c r="F3853" s="37" t="s">
        <v>15</v>
      </c>
      <c r="G3853" s="38">
        <v>20000</v>
      </c>
      <c r="H3853" s="38">
        <f>G3853*I3853</f>
        <v>220000</v>
      </c>
      <c r="I3853" s="38">
        <v>11</v>
      </c>
    </row>
    <row r="3854" spans="1:9" x14ac:dyDescent="0.25">
      <c r="A3854" s="377"/>
      <c r="B3854" s="393"/>
      <c r="C3854" s="156" t="s">
        <v>2948</v>
      </c>
      <c r="D3854" s="157" t="s">
        <v>586</v>
      </c>
      <c r="E3854" s="37" t="s">
        <v>126</v>
      </c>
      <c r="F3854" s="37" t="s">
        <v>15</v>
      </c>
      <c r="G3854" s="38">
        <v>50000</v>
      </c>
      <c r="H3854" s="38">
        <f>G3854*I3854</f>
        <v>3100000</v>
      </c>
      <c r="I3854" s="38">
        <v>62</v>
      </c>
    </row>
    <row r="3855" spans="1:9" ht="30" x14ac:dyDescent="0.25">
      <c r="A3855" s="377"/>
      <c r="B3855" s="393"/>
      <c r="C3855" s="156" t="s">
        <v>2949</v>
      </c>
      <c r="D3855" s="157" t="s">
        <v>2950</v>
      </c>
      <c r="E3855" s="37" t="s">
        <v>14</v>
      </c>
      <c r="F3855" s="37" t="s">
        <v>15</v>
      </c>
      <c r="G3855" s="38">
        <v>420000</v>
      </c>
      <c r="H3855" s="38">
        <f>G3855*I3855</f>
        <v>1680000</v>
      </c>
      <c r="I3855" s="38">
        <v>4</v>
      </c>
    </row>
    <row r="3856" spans="1:9" x14ac:dyDescent="0.25">
      <c r="A3856" s="377"/>
      <c r="B3856" s="390" t="s">
        <v>154</v>
      </c>
      <c r="C3856" s="390"/>
      <c r="D3856" s="390"/>
      <c r="E3856" s="390"/>
      <c r="F3856" s="390"/>
      <c r="G3856" s="390"/>
      <c r="H3856" s="76">
        <f>SUM(H3857:H3867)</f>
        <v>122918170</v>
      </c>
      <c r="I3856" s="76"/>
    </row>
    <row r="3857" spans="1:9" ht="45" x14ac:dyDescent="0.25">
      <c r="A3857" s="377"/>
      <c r="B3857" s="391">
        <v>5113</v>
      </c>
      <c r="C3857" s="156" t="s">
        <v>2951</v>
      </c>
      <c r="D3857" s="157" t="s">
        <v>2952</v>
      </c>
      <c r="E3857" s="37" t="s">
        <v>149</v>
      </c>
      <c r="F3857" s="37" t="s">
        <v>121</v>
      </c>
      <c r="G3857" s="38">
        <v>9243460</v>
      </c>
      <c r="H3857" s="38">
        <f t="shared" ref="H3857:H3867" si="35">G3857*I3857</f>
        <v>9243460</v>
      </c>
      <c r="I3857" s="38">
        <v>1</v>
      </c>
    </row>
    <row r="3858" spans="1:9" ht="45" x14ac:dyDescent="0.25">
      <c r="A3858" s="377"/>
      <c r="B3858" s="391"/>
      <c r="C3858" s="156" t="s">
        <v>2953</v>
      </c>
      <c r="D3858" s="157" t="s">
        <v>2954</v>
      </c>
      <c r="E3858" s="37" t="s">
        <v>149</v>
      </c>
      <c r="F3858" s="37" t="s">
        <v>121</v>
      </c>
      <c r="G3858" s="38">
        <v>17823250</v>
      </c>
      <c r="H3858" s="38">
        <f t="shared" si="35"/>
        <v>17823250</v>
      </c>
      <c r="I3858" s="38">
        <v>1</v>
      </c>
    </row>
    <row r="3859" spans="1:9" ht="45" x14ac:dyDescent="0.25">
      <c r="A3859" s="377"/>
      <c r="B3859" s="391"/>
      <c r="C3859" s="156" t="s">
        <v>2955</v>
      </c>
      <c r="D3859" s="157" t="s">
        <v>2956</v>
      </c>
      <c r="E3859" s="37" t="s">
        <v>149</v>
      </c>
      <c r="F3859" s="37" t="s">
        <v>121</v>
      </c>
      <c r="G3859" s="38">
        <v>11775610</v>
      </c>
      <c r="H3859" s="38">
        <f t="shared" si="35"/>
        <v>11775610</v>
      </c>
      <c r="I3859" s="38">
        <v>1</v>
      </c>
    </row>
    <row r="3860" spans="1:9" ht="45" x14ac:dyDescent="0.25">
      <c r="A3860" s="377"/>
      <c r="B3860" s="391"/>
      <c r="C3860" s="156" t="s">
        <v>2957</v>
      </c>
      <c r="D3860" s="157" t="s">
        <v>2958</v>
      </c>
      <c r="E3860" s="37" t="s">
        <v>149</v>
      </c>
      <c r="F3860" s="37" t="s">
        <v>121</v>
      </c>
      <c r="G3860" s="38">
        <v>4859860</v>
      </c>
      <c r="H3860" s="38">
        <f t="shared" si="35"/>
        <v>4859860</v>
      </c>
      <c r="I3860" s="38">
        <v>1</v>
      </c>
    </row>
    <row r="3861" spans="1:9" ht="45" x14ac:dyDescent="0.25">
      <c r="A3861" s="377"/>
      <c r="B3861" s="391"/>
      <c r="C3861" s="156" t="s">
        <v>2959</v>
      </c>
      <c r="D3861" s="157" t="s">
        <v>2960</v>
      </c>
      <c r="E3861" s="37" t="s">
        <v>149</v>
      </c>
      <c r="F3861" s="37" t="s">
        <v>121</v>
      </c>
      <c r="G3861" s="38">
        <v>13501990</v>
      </c>
      <c r="H3861" s="38">
        <f t="shared" si="35"/>
        <v>13501990</v>
      </c>
      <c r="I3861" s="38">
        <v>1</v>
      </c>
    </row>
    <row r="3862" spans="1:9" ht="45" x14ac:dyDescent="0.25">
      <c r="A3862" s="377"/>
      <c r="B3862" s="391"/>
      <c r="C3862" s="156" t="s">
        <v>2961</v>
      </c>
      <c r="D3862" s="157" t="s">
        <v>2962</v>
      </c>
      <c r="E3862" s="37" t="s">
        <v>149</v>
      </c>
      <c r="F3862" s="37" t="s">
        <v>121</v>
      </c>
      <c r="G3862" s="38">
        <v>9508140</v>
      </c>
      <c r="H3862" s="38">
        <f t="shared" si="35"/>
        <v>9508140</v>
      </c>
      <c r="I3862" s="38">
        <v>1</v>
      </c>
    </row>
    <row r="3863" spans="1:9" ht="45" x14ac:dyDescent="0.25">
      <c r="A3863" s="377"/>
      <c r="B3863" s="391"/>
      <c r="C3863" s="156" t="s">
        <v>2963</v>
      </c>
      <c r="D3863" s="157" t="s">
        <v>2964</v>
      </c>
      <c r="E3863" s="37" t="s">
        <v>149</v>
      </c>
      <c r="F3863" s="37" t="s">
        <v>121</v>
      </c>
      <c r="G3863" s="38">
        <v>14394030</v>
      </c>
      <c r="H3863" s="38">
        <f t="shared" si="35"/>
        <v>14394030</v>
      </c>
      <c r="I3863" s="38">
        <v>1</v>
      </c>
    </row>
    <row r="3864" spans="1:9" ht="45" x14ac:dyDescent="0.25">
      <c r="A3864" s="377"/>
      <c r="B3864" s="391"/>
      <c r="C3864" s="156" t="s">
        <v>2965</v>
      </c>
      <c r="D3864" s="157" t="s">
        <v>2966</v>
      </c>
      <c r="E3864" s="37" t="s">
        <v>149</v>
      </c>
      <c r="F3864" s="37" t="s">
        <v>121</v>
      </c>
      <c r="G3864" s="38">
        <v>2263310</v>
      </c>
      <c r="H3864" s="38">
        <f t="shared" si="35"/>
        <v>2263310</v>
      </c>
      <c r="I3864" s="38">
        <v>1</v>
      </c>
    </row>
    <row r="3865" spans="1:9" ht="60" x14ac:dyDescent="0.25">
      <c r="A3865" s="377"/>
      <c r="B3865" s="391"/>
      <c r="C3865" s="156" t="s">
        <v>2967</v>
      </c>
      <c r="D3865" s="157" t="s">
        <v>2968</v>
      </c>
      <c r="E3865" s="37" t="s">
        <v>149</v>
      </c>
      <c r="F3865" s="37" t="s">
        <v>121</v>
      </c>
      <c r="G3865" s="38">
        <v>13316770</v>
      </c>
      <c r="H3865" s="38">
        <f t="shared" si="35"/>
        <v>13316770</v>
      </c>
      <c r="I3865" s="38">
        <v>1</v>
      </c>
    </row>
    <row r="3866" spans="1:9" ht="45" x14ac:dyDescent="0.25">
      <c r="A3866" s="377"/>
      <c r="B3866" s="391"/>
      <c r="C3866" s="156" t="s">
        <v>2969</v>
      </c>
      <c r="D3866" s="157" t="s">
        <v>2970</v>
      </c>
      <c r="E3866" s="37" t="s">
        <v>149</v>
      </c>
      <c r="F3866" s="37" t="s">
        <v>121</v>
      </c>
      <c r="G3866" s="38">
        <v>10165640</v>
      </c>
      <c r="H3866" s="38">
        <f>G3866*I3866</f>
        <v>10165640</v>
      </c>
      <c r="I3866" s="38">
        <v>1</v>
      </c>
    </row>
    <row r="3867" spans="1:9" ht="45" x14ac:dyDescent="0.25">
      <c r="A3867" s="377"/>
      <c r="B3867" s="37">
        <v>5112</v>
      </c>
      <c r="C3867" s="156" t="s">
        <v>2971</v>
      </c>
      <c r="D3867" s="157" t="s">
        <v>2972</v>
      </c>
      <c r="E3867" s="37" t="s">
        <v>126</v>
      </c>
      <c r="F3867" s="37" t="s">
        <v>121</v>
      </c>
      <c r="G3867" s="38">
        <v>16066110</v>
      </c>
      <c r="H3867" s="38">
        <f t="shared" si="35"/>
        <v>16066110</v>
      </c>
      <c r="I3867" s="38">
        <v>1</v>
      </c>
    </row>
    <row r="3868" spans="1:9" x14ac:dyDescent="0.25">
      <c r="A3868" s="377"/>
      <c r="B3868" s="394" t="s">
        <v>118</v>
      </c>
      <c r="C3868" s="394"/>
      <c r="D3868" s="394"/>
      <c r="E3868" s="394"/>
      <c r="F3868" s="394"/>
      <c r="G3868" s="394"/>
      <c r="H3868" s="42">
        <f>SUM(H3869:H3890)</f>
        <v>3195934</v>
      </c>
      <c r="I3868" s="42"/>
    </row>
    <row r="3869" spans="1:9" ht="30" x14ac:dyDescent="0.25">
      <c r="A3869" s="377"/>
      <c r="B3869" s="391">
        <v>5113</v>
      </c>
      <c r="C3869" s="158">
        <v>71351540</v>
      </c>
      <c r="D3869" s="159" t="s">
        <v>2973</v>
      </c>
      <c r="E3869" s="39" t="s">
        <v>149</v>
      </c>
      <c r="F3869" s="39" t="s">
        <v>121</v>
      </c>
      <c r="G3869" s="40">
        <v>184869</v>
      </c>
      <c r="H3869" s="40">
        <f t="shared" ref="H3869:H3890" si="36">G3869*I3869</f>
        <v>184869</v>
      </c>
      <c r="I3869" s="40">
        <v>1</v>
      </c>
    </row>
    <row r="3870" spans="1:9" ht="30" x14ac:dyDescent="0.25">
      <c r="A3870" s="377"/>
      <c r="B3870" s="391"/>
      <c r="C3870" s="158">
        <v>71351540</v>
      </c>
      <c r="D3870" s="159" t="s">
        <v>2974</v>
      </c>
      <c r="E3870" s="39" t="s">
        <v>149</v>
      </c>
      <c r="F3870" s="39" t="s">
        <v>121</v>
      </c>
      <c r="G3870" s="40">
        <v>356465</v>
      </c>
      <c r="H3870" s="40">
        <f t="shared" si="36"/>
        <v>356465</v>
      </c>
      <c r="I3870" s="40">
        <v>1</v>
      </c>
    </row>
    <row r="3871" spans="1:9" ht="30" x14ac:dyDescent="0.25">
      <c r="A3871" s="377"/>
      <c r="B3871" s="391"/>
      <c r="C3871" s="158">
        <v>71351540</v>
      </c>
      <c r="D3871" s="159" t="s">
        <v>2975</v>
      </c>
      <c r="E3871" s="39" t="s">
        <v>149</v>
      </c>
      <c r="F3871" s="39" t="s">
        <v>121</v>
      </c>
      <c r="G3871" s="40">
        <v>235512</v>
      </c>
      <c r="H3871" s="40">
        <f t="shared" si="36"/>
        <v>235512</v>
      </c>
      <c r="I3871" s="40">
        <v>1</v>
      </c>
    </row>
    <row r="3872" spans="1:9" ht="30" x14ac:dyDescent="0.25">
      <c r="A3872" s="377"/>
      <c r="B3872" s="391"/>
      <c r="C3872" s="158">
        <v>71351540</v>
      </c>
      <c r="D3872" s="159" t="s">
        <v>2976</v>
      </c>
      <c r="E3872" s="39" t="s">
        <v>149</v>
      </c>
      <c r="F3872" s="39" t="s">
        <v>121</v>
      </c>
      <c r="G3872" s="40">
        <v>97197</v>
      </c>
      <c r="H3872" s="40">
        <f t="shared" si="36"/>
        <v>97197</v>
      </c>
      <c r="I3872" s="40">
        <v>1</v>
      </c>
    </row>
    <row r="3873" spans="1:9" ht="30" x14ac:dyDescent="0.25">
      <c r="A3873" s="377"/>
      <c r="B3873" s="391"/>
      <c r="C3873" s="158">
        <v>71351540</v>
      </c>
      <c r="D3873" s="159" t="s">
        <v>2977</v>
      </c>
      <c r="E3873" s="39" t="s">
        <v>149</v>
      </c>
      <c r="F3873" s="39" t="s">
        <v>121</v>
      </c>
      <c r="G3873" s="40">
        <v>270093</v>
      </c>
      <c r="H3873" s="40">
        <f t="shared" si="36"/>
        <v>270093</v>
      </c>
      <c r="I3873" s="40">
        <v>1</v>
      </c>
    </row>
    <row r="3874" spans="1:9" ht="30" x14ac:dyDescent="0.25">
      <c r="A3874" s="377"/>
      <c r="B3874" s="391"/>
      <c r="C3874" s="158">
        <v>71351540</v>
      </c>
      <c r="D3874" s="159" t="s">
        <v>2978</v>
      </c>
      <c r="E3874" s="39" t="s">
        <v>149</v>
      </c>
      <c r="F3874" s="39" t="s">
        <v>121</v>
      </c>
      <c r="G3874" s="40">
        <v>190163</v>
      </c>
      <c r="H3874" s="40">
        <f t="shared" si="36"/>
        <v>190163</v>
      </c>
      <c r="I3874" s="40">
        <v>1</v>
      </c>
    </row>
    <row r="3875" spans="1:9" ht="30" x14ac:dyDescent="0.25">
      <c r="A3875" s="377"/>
      <c r="B3875" s="391"/>
      <c r="C3875" s="158">
        <v>71351540</v>
      </c>
      <c r="D3875" s="159" t="s">
        <v>2979</v>
      </c>
      <c r="E3875" s="39" t="s">
        <v>149</v>
      </c>
      <c r="F3875" s="39" t="s">
        <v>121</v>
      </c>
      <c r="G3875" s="40">
        <v>287881</v>
      </c>
      <c r="H3875" s="40">
        <f t="shared" si="36"/>
        <v>287881</v>
      </c>
      <c r="I3875" s="40">
        <v>1</v>
      </c>
    </row>
    <row r="3876" spans="1:9" ht="30" x14ac:dyDescent="0.25">
      <c r="A3876" s="377"/>
      <c r="B3876" s="391"/>
      <c r="C3876" s="158">
        <v>71351540</v>
      </c>
      <c r="D3876" s="159" t="s">
        <v>2980</v>
      </c>
      <c r="E3876" s="39" t="s">
        <v>149</v>
      </c>
      <c r="F3876" s="39" t="s">
        <v>121</v>
      </c>
      <c r="G3876" s="40">
        <v>45266</v>
      </c>
      <c r="H3876" s="40">
        <f t="shared" si="36"/>
        <v>45266</v>
      </c>
      <c r="I3876" s="40">
        <v>1</v>
      </c>
    </row>
    <row r="3877" spans="1:9" ht="60" x14ac:dyDescent="0.25">
      <c r="A3877" s="377"/>
      <c r="B3877" s="391"/>
      <c r="C3877" s="158">
        <v>71351540</v>
      </c>
      <c r="D3877" s="159" t="s">
        <v>2981</v>
      </c>
      <c r="E3877" s="39" t="s">
        <v>149</v>
      </c>
      <c r="F3877" s="39" t="s">
        <v>121</v>
      </c>
      <c r="G3877" s="40">
        <v>266335</v>
      </c>
      <c r="H3877" s="40">
        <f t="shared" si="36"/>
        <v>266335</v>
      </c>
      <c r="I3877" s="40">
        <v>1</v>
      </c>
    </row>
    <row r="3878" spans="1:9" ht="45" x14ac:dyDescent="0.25">
      <c r="A3878" s="377"/>
      <c r="B3878" s="391"/>
      <c r="C3878" s="158">
        <v>71351540</v>
      </c>
      <c r="D3878" s="159" t="s">
        <v>2982</v>
      </c>
      <c r="E3878" s="39" t="s">
        <v>149</v>
      </c>
      <c r="F3878" s="39" t="s">
        <v>121</v>
      </c>
      <c r="G3878" s="40">
        <v>203313</v>
      </c>
      <c r="H3878" s="40">
        <f t="shared" si="36"/>
        <v>203313</v>
      </c>
      <c r="I3878" s="40">
        <v>1</v>
      </c>
    </row>
    <row r="3879" spans="1:9" ht="30" x14ac:dyDescent="0.25">
      <c r="A3879" s="377"/>
      <c r="B3879" s="391"/>
      <c r="C3879" s="156" t="s">
        <v>2983</v>
      </c>
      <c r="D3879" s="157" t="s">
        <v>2984</v>
      </c>
      <c r="E3879" s="37" t="s">
        <v>120</v>
      </c>
      <c r="F3879" s="37" t="s">
        <v>121</v>
      </c>
      <c r="G3879" s="38">
        <v>55461</v>
      </c>
      <c r="H3879" s="38">
        <f t="shared" si="36"/>
        <v>55461</v>
      </c>
      <c r="I3879" s="38">
        <v>1</v>
      </c>
    </row>
    <row r="3880" spans="1:9" ht="30" x14ac:dyDescent="0.25">
      <c r="A3880" s="377"/>
      <c r="B3880" s="391"/>
      <c r="C3880" s="156" t="s">
        <v>2985</v>
      </c>
      <c r="D3880" s="157" t="s">
        <v>2986</v>
      </c>
      <c r="E3880" s="37" t="s">
        <v>120</v>
      </c>
      <c r="F3880" s="37" t="s">
        <v>121</v>
      </c>
      <c r="G3880" s="38">
        <v>106940</v>
      </c>
      <c r="H3880" s="38">
        <f t="shared" si="36"/>
        <v>106940</v>
      </c>
      <c r="I3880" s="38">
        <v>1</v>
      </c>
    </row>
    <row r="3881" spans="1:9" ht="30" x14ac:dyDescent="0.25">
      <c r="A3881" s="377"/>
      <c r="B3881" s="391"/>
      <c r="C3881" s="156" t="s">
        <v>2987</v>
      </c>
      <c r="D3881" s="157" t="s">
        <v>2988</v>
      </c>
      <c r="E3881" s="37" t="s">
        <v>120</v>
      </c>
      <c r="F3881" s="37" t="s">
        <v>121</v>
      </c>
      <c r="G3881" s="38">
        <v>70654</v>
      </c>
      <c r="H3881" s="38">
        <f t="shared" si="36"/>
        <v>70654</v>
      </c>
      <c r="I3881" s="38">
        <v>1</v>
      </c>
    </row>
    <row r="3882" spans="1:9" ht="30" x14ac:dyDescent="0.25">
      <c r="A3882" s="377"/>
      <c r="B3882" s="391"/>
      <c r="C3882" s="156" t="s">
        <v>2989</v>
      </c>
      <c r="D3882" s="157" t="s">
        <v>2990</v>
      </c>
      <c r="E3882" s="37" t="s">
        <v>120</v>
      </c>
      <c r="F3882" s="37" t="s">
        <v>121</v>
      </c>
      <c r="G3882" s="38">
        <v>29159</v>
      </c>
      <c r="H3882" s="38">
        <f t="shared" si="36"/>
        <v>29159</v>
      </c>
      <c r="I3882" s="38">
        <v>1</v>
      </c>
    </row>
    <row r="3883" spans="1:9" ht="30" x14ac:dyDescent="0.25">
      <c r="A3883" s="377"/>
      <c r="B3883" s="391"/>
      <c r="C3883" s="156" t="s">
        <v>2991</v>
      </c>
      <c r="D3883" s="157" t="s">
        <v>2992</v>
      </c>
      <c r="E3883" s="37" t="s">
        <v>120</v>
      </c>
      <c r="F3883" s="37" t="s">
        <v>121</v>
      </c>
      <c r="G3883" s="38">
        <v>81028</v>
      </c>
      <c r="H3883" s="38">
        <f t="shared" si="36"/>
        <v>81028</v>
      </c>
      <c r="I3883" s="38">
        <v>1</v>
      </c>
    </row>
    <row r="3884" spans="1:9" ht="30" x14ac:dyDescent="0.25">
      <c r="A3884" s="377"/>
      <c r="B3884" s="391"/>
      <c r="C3884" s="156" t="s">
        <v>2993</v>
      </c>
      <c r="D3884" s="157" t="s">
        <v>2994</v>
      </c>
      <c r="E3884" s="37" t="s">
        <v>120</v>
      </c>
      <c r="F3884" s="37" t="s">
        <v>121</v>
      </c>
      <c r="G3884" s="38">
        <v>57049</v>
      </c>
      <c r="H3884" s="38">
        <f t="shared" si="36"/>
        <v>57049</v>
      </c>
      <c r="I3884" s="38">
        <v>1</v>
      </c>
    </row>
    <row r="3885" spans="1:9" ht="30" x14ac:dyDescent="0.25">
      <c r="A3885" s="377"/>
      <c r="B3885" s="391"/>
      <c r="C3885" s="156" t="s">
        <v>2995</v>
      </c>
      <c r="D3885" s="157" t="s">
        <v>2996</v>
      </c>
      <c r="E3885" s="37" t="s">
        <v>120</v>
      </c>
      <c r="F3885" s="37" t="s">
        <v>121</v>
      </c>
      <c r="G3885" s="38">
        <v>86364</v>
      </c>
      <c r="H3885" s="38">
        <f t="shared" si="36"/>
        <v>86364</v>
      </c>
      <c r="I3885" s="38">
        <v>1</v>
      </c>
    </row>
    <row r="3886" spans="1:9" ht="30" x14ac:dyDescent="0.25">
      <c r="A3886" s="377"/>
      <c r="B3886" s="391"/>
      <c r="C3886" s="156" t="s">
        <v>2997</v>
      </c>
      <c r="D3886" s="157" t="s">
        <v>2998</v>
      </c>
      <c r="E3886" s="37" t="s">
        <v>120</v>
      </c>
      <c r="F3886" s="37" t="s">
        <v>121</v>
      </c>
      <c r="G3886" s="38">
        <v>13580</v>
      </c>
      <c r="H3886" s="38">
        <f t="shared" si="36"/>
        <v>13580</v>
      </c>
      <c r="I3886" s="38">
        <v>1</v>
      </c>
    </row>
    <row r="3887" spans="1:9" ht="60" x14ac:dyDescent="0.25">
      <c r="A3887" s="377"/>
      <c r="B3887" s="391"/>
      <c r="C3887" s="156" t="s">
        <v>2999</v>
      </c>
      <c r="D3887" s="157" t="s">
        <v>3000</v>
      </c>
      <c r="E3887" s="37" t="s">
        <v>120</v>
      </c>
      <c r="F3887" s="37" t="s">
        <v>121</v>
      </c>
      <c r="G3887" s="38">
        <v>79901</v>
      </c>
      <c r="H3887" s="38">
        <f t="shared" si="36"/>
        <v>79901</v>
      </c>
      <c r="I3887" s="38">
        <v>1</v>
      </c>
    </row>
    <row r="3888" spans="1:9" ht="45" x14ac:dyDescent="0.25">
      <c r="A3888" s="377"/>
      <c r="B3888" s="391"/>
      <c r="C3888" s="156" t="s">
        <v>3001</v>
      </c>
      <c r="D3888" s="157" t="s">
        <v>3002</v>
      </c>
      <c r="E3888" s="37" t="s">
        <v>120</v>
      </c>
      <c r="F3888" s="37" t="s">
        <v>121</v>
      </c>
      <c r="G3888" s="38">
        <v>60994</v>
      </c>
      <c r="H3888" s="38">
        <f t="shared" si="36"/>
        <v>60994</v>
      </c>
      <c r="I3888" s="38">
        <v>1</v>
      </c>
    </row>
    <row r="3889" spans="1:9" ht="45" x14ac:dyDescent="0.25">
      <c r="A3889" s="377"/>
      <c r="B3889" s="397">
        <v>5112</v>
      </c>
      <c r="C3889" s="160" t="s">
        <v>5635</v>
      </c>
      <c r="D3889" s="161" t="s">
        <v>3003</v>
      </c>
      <c r="E3889" s="106" t="s">
        <v>172</v>
      </c>
      <c r="F3889" s="106" t="s">
        <v>121</v>
      </c>
      <c r="G3889" s="107">
        <v>321320</v>
      </c>
      <c r="H3889" s="107">
        <f t="shared" si="36"/>
        <v>321320</v>
      </c>
      <c r="I3889" s="107">
        <v>1</v>
      </c>
    </row>
    <row r="3890" spans="1:9" ht="45" x14ac:dyDescent="0.25">
      <c r="A3890" s="377"/>
      <c r="B3890" s="397"/>
      <c r="C3890" s="160" t="s">
        <v>2900</v>
      </c>
      <c r="D3890" s="161" t="s">
        <v>3004</v>
      </c>
      <c r="E3890" s="106" t="s">
        <v>120</v>
      </c>
      <c r="F3890" s="106" t="s">
        <v>121</v>
      </c>
      <c r="G3890" s="107">
        <v>96390</v>
      </c>
      <c r="H3890" s="107">
        <f t="shared" si="36"/>
        <v>96390</v>
      </c>
      <c r="I3890" s="107">
        <v>1</v>
      </c>
    </row>
    <row r="3891" spans="1:9" x14ac:dyDescent="0.25">
      <c r="A3891" s="377"/>
      <c r="B3891" s="392" t="s">
        <v>258</v>
      </c>
      <c r="C3891" s="392"/>
      <c r="D3891" s="392"/>
      <c r="E3891" s="392"/>
      <c r="F3891" s="392"/>
      <c r="G3891" s="392"/>
      <c r="H3891" s="36">
        <f>SUM(H3892+H3894)</f>
        <v>69999385</v>
      </c>
      <c r="I3891" s="36"/>
    </row>
    <row r="3892" spans="1:9" x14ac:dyDescent="0.25">
      <c r="A3892" s="377"/>
      <c r="B3892" s="390" t="s">
        <v>154</v>
      </c>
      <c r="C3892" s="390"/>
      <c r="D3892" s="390"/>
      <c r="E3892" s="390"/>
      <c r="F3892" s="390"/>
      <c r="G3892" s="390"/>
      <c r="H3892" s="76">
        <f>SUM(H3893:H3893)</f>
        <v>68627385</v>
      </c>
      <c r="I3892" s="76"/>
    </row>
    <row r="3893" spans="1:9" ht="30" x14ac:dyDescent="0.25">
      <c r="A3893" s="377"/>
      <c r="B3893" s="37">
        <v>4251</v>
      </c>
      <c r="C3893" s="156" t="s">
        <v>3005</v>
      </c>
      <c r="D3893" s="157" t="s">
        <v>3006</v>
      </c>
      <c r="E3893" s="37" t="s">
        <v>149</v>
      </c>
      <c r="F3893" s="37" t="s">
        <v>121</v>
      </c>
      <c r="G3893" s="38">
        <v>68627385</v>
      </c>
      <c r="H3893" s="38">
        <f>G3893*I3893</f>
        <v>68627385</v>
      </c>
      <c r="I3893" s="38">
        <v>1</v>
      </c>
    </row>
    <row r="3894" spans="1:9" x14ac:dyDescent="0.25">
      <c r="A3894" s="377"/>
      <c r="B3894" s="394" t="s">
        <v>118</v>
      </c>
      <c r="C3894" s="394"/>
      <c r="D3894" s="394"/>
      <c r="E3894" s="394"/>
      <c r="F3894" s="394"/>
      <c r="G3894" s="394"/>
      <c r="H3894" s="42">
        <f>SUM(H3895:H3895)</f>
        <v>1372000</v>
      </c>
      <c r="I3894" s="42"/>
    </row>
    <row r="3895" spans="1:9" ht="30" x14ac:dyDescent="0.25">
      <c r="A3895" s="377"/>
      <c r="B3895" s="39">
        <v>4251</v>
      </c>
      <c r="C3895" s="158">
        <v>71351540</v>
      </c>
      <c r="D3895" s="159" t="s">
        <v>900</v>
      </c>
      <c r="E3895" s="39" t="s">
        <v>149</v>
      </c>
      <c r="F3895" s="39" t="s">
        <v>121</v>
      </c>
      <c r="G3895" s="40">
        <v>1372000</v>
      </c>
      <c r="H3895" s="40">
        <f>G3895*I3895</f>
        <v>1372000</v>
      </c>
      <c r="I3895" s="40">
        <v>1</v>
      </c>
    </row>
    <row r="3896" spans="1:9" x14ac:dyDescent="0.25">
      <c r="A3896" s="377"/>
      <c r="B3896" s="392" t="s">
        <v>261</v>
      </c>
      <c r="C3896" s="392"/>
      <c r="D3896" s="392"/>
      <c r="E3896" s="392"/>
      <c r="F3896" s="392"/>
      <c r="G3896" s="392"/>
      <c r="H3896" s="36">
        <f>SUM(H3897+H3899)</f>
        <v>11484100</v>
      </c>
      <c r="I3896" s="36"/>
    </row>
    <row r="3897" spans="1:9" x14ac:dyDescent="0.25">
      <c r="A3897" s="377"/>
      <c r="B3897" s="394" t="s">
        <v>154</v>
      </c>
      <c r="C3897" s="394"/>
      <c r="D3897" s="394"/>
      <c r="E3897" s="394"/>
      <c r="F3897" s="394"/>
      <c r="G3897" s="394"/>
      <c r="H3897" s="42">
        <f>SUM(H3898:H3898)</f>
        <v>11193090</v>
      </c>
      <c r="I3897" s="42"/>
    </row>
    <row r="3898" spans="1:9" ht="30" x14ac:dyDescent="0.25">
      <c r="A3898" s="377"/>
      <c r="B3898" s="37">
        <v>4251</v>
      </c>
      <c r="C3898" s="156" t="s">
        <v>3007</v>
      </c>
      <c r="D3898" s="157" t="s">
        <v>3008</v>
      </c>
      <c r="E3898" s="37" t="s">
        <v>126</v>
      </c>
      <c r="F3898" s="37" t="s">
        <v>121</v>
      </c>
      <c r="G3898" s="38">
        <v>11193090</v>
      </c>
      <c r="H3898" s="38">
        <f>G3898*I3898</f>
        <v>11193090</v>
      </c>
      <c r="I3898" s="38">
        <v>1</v>
      </c>
    </row>
    <row r="3899" spans="1:9" x14ac:dyDescent="0.25">
      <c r="A3899" s="377"/>
      <c r="B3899" s="390" t="s">
        <v>118</v>
      </c>
      <c r="C3899" s="390"/>
      <c r="D3899" s="390"/>
      <c r="E3899" s="390"/>
      <c r="F3899" s="390"/>
      <c r="G3899" s="390"/>
      <c r="H3899" s="76">
        <f>SUM(H3900:H3901)</f>
        <v>291010</v>
      </c>
      <c r="I3899" s="76"/>
    </row>
    <row r="3900" spans="1:9" ht="30" x14ac:dyDescent="0.25">
      <c r="A3900" s="377"/>
      <c r="B3900" s="391">
        <v>4251</v>
      </c>
      <c r="C3900" s="158">
        <v>71351540</v>
      </c>
      <c r="D3900" s="159" t="s">
        <v>3009</v>
      </c>
      <c r="E3900" s="39" t="s">
        <v>172</v>
      </c>
      <c r="F3900" s="39" t="s">
        <v>121</v>
      </c>
      <c r="G3900" s="40">
        <v>223860</v>
      </c>
      <c r="H3900" s="40">
        <f>G3900*I3900</f>
        <v>223860</v>
      </c>
      <c r="I3900" s="40">
        <v>1</v>
      </c>
    </row>
    <row r="3901" spans="1:9" ht="30" x14ac:dyDescent="0.25">
      <c r="A3901" s="377"/>
      <c r="B3901" s="391"/>
      <c r="C3901" s="156" t="s">
        <v>3010</v>
      </c>
      <c r="D3901" s="157" t="s">
        <v>3011</v>
      </c>
      <c r="E3901" s="37" t="s">
        <v>120</v>
      </c>
      <c r="F3901" s="37" t="s">
        <v>121</v>
      </c>
      <c r="G3901" s="38">
        <v>67150</v>
      </c>
      <c r="H3901" s="38">
        <f>G3901*I3901</f>
        <v>67150</v>
      </c>
      <c r="I3901" s="38">
        <v>1</v>
      </c>
    </row>
    <row r="3902" spans="1:9" x14ac:dyDescent="0.25">
      <c r="A3902" s="377"/>
      <c r="B3902" s="392" t="s">
        <v>267</v>
      </c>
      <c r="C3902" s="392"/>
      <c r="D3902" s="392"/>
      <c r="E3902" s="392"/>
      <c r="F3902" s="392"/>
      <c r="G3902" s="392"/>
      <c r="H3902" s="36">
        <f>SUM(H3903)</f>
        <v>3735000</v>
      </c>
      <c r="I3902" s="36"/>
    </row>
    <row r="3903" spans="1:9" x14ac:dyDescent="0.25">
      <c r="A3903" s="377"/>
      <c r="B3903" s="390" t="s">
        <v>118</v>
      </c>
      <c r="C3903" s="390"/>
      <c r="D3903" s="390"/>
      <c r="E3903" s="390"/>
      <c r="F3903" s="390"/>
      <c r="G3903" s="390"/>
      <c r="H3903" s="76">
        <f>SUM(H3904:H3909)</f>
        <v>3735000</v>
      </c>
      <c r="I3903" s="76"/>
    </row>
    <row r="3904" spans="1:9" ht="60" x14ac:dyDescent="0.25">
      <c r="A3904" s="377"/>
      <c r="B3904" s="391">
        <v>4239</v>
      </c>
      <c r="C3904" s="156" t="s">
        <v>3012</v>
      </c>
      <c r="D3904" s="157" t="s">
        <v>3013</v>
      </c>
      <c r="E3904" s="37" t="s">
        <v>14</v>
      </c>
      <c r="F3904" s="37" t="s">
        <v>121</v>
      </c>
      <c r="G3904" s="38">
        <v>1200000</v>
      </c>
      <c r="H3904" s="38">
        <f t="shared" ref="H3904:H3909" si="37">G3904*I3904</f>
        <v>1200000</v>
      </c>
      <c r="I3904" s="38">
        <v>1</v>
      </c>
    </row>
    <row r="3905" spans="1:9" ht="45" x14ac:dyDescent="0.25">
      <c r="A3905" s="377"/>
      <c r="B3905" s="391"/>
      <c r="C3905" s="156" t="s">
        <v>3014</v>
      </c>
      <c r="D3905" s="157" t="s">
        <v>3015</v>
      </c>
      <c r="E3905" s="37" t="s">
        <v>14</v>
      </c>
      <c r="F3905" s="37" t="s">
        <v>121</v>
      </c>
      <c r="G3905" s="38">
        <v>400000</v>
      </c>
      <c r="H3905" s="38">
        <f t="shared" si="37"/>
        <v>400000</v>
      </c>
      <c r="I3905" s="38">
        <v>1</v>
      </c>
    </row>
    <row r="3906" spans="1:9" ht="45" x14ac:dyDescent="0.25">
      <c r="A3906" s="377"/>
      <c r="B3906" s="391"/>
      <c r="C3906" s="156" t="s">
        <v>3016</v>
      </c>
      <c r="D3906" s="157" t="s">
        <v>3017</v>
      </c>
      <c r="E3906" s="37" t="s">
        <v>14</v>
      </c>
      <c r="F3906" s="37" t="s">
        <v>121</v>
      </c>
      <c r="G3906" s="38">
        <v>100000</v>
      </c>
      <c r="H3906" s="38">
        <f t="shared" si="37"/>
        <v>100000</v>
      </c>
      <c r="I3906" s="38">
        <v>1</v>
      </c>
    </row>
    <row r="3907" spans="1:9" ht="60" x14ac:dyDescent="0.25">
      <c r="A3907" s="377"/>
      <c r="B3907" s="391"/>
      <c r="C3907" s="156" t="s">
        <v>3018</v>
      </c>
      <c r="D3907" s="157" t="s">
        <v>3019</v>
      </c>
      <c r="E3907" s="37" t="s">
        <v>14</v>
      </c>
      <c r="F3907" s="37" t="s">
        <v>121</v>
      </c>
      <c r="G3907" s="38">
        <v>735000</v>
      </c>
      <c r="H3907" s="38">
        <f t="shared" si="37"/>
        <v>735000</v>
      </c>
      <c r="I3907" s="38">
        <v>1</v>
      </c>
    </row>
    <row r="3908" spans="1:9" ht="45" x14ac:dyDescent="0.25">
      <c r="A3908" s="377"/>
      <c r="B3908" s="391"/>
      <c r="C3908" s="156" t="s">
        <v>3020</v>
      </c>
      <c r="D3908" s="157" t="s">
        <v>3021</v>
      </c>
      <c r="E3908" s="37" t="s">
        <v>14</v>
      </c>
      <c r="F3908" s="37" t="s">
        <v>121</v>
      </c>
      <c r="G3908" s="38">
        <v>1200000</v>
      </c>
      <c r="H3908" s="38">
        <f t="shared" si="37"/>
        <v>1200000</v>
      </c>
      <c r="I3908" s="38">
        <v>1</v>
      </c>
    </row>
    <row r="3909" spans="1:9" ht="45" x14ac:dyDescent="0.25">
      <c r="A3909" s="377"/>
      <c r="B3909" s="391"/>
      <c r="C3909" s="156" t="s">
        <v>3022</v>
      </c>
      <c r="D3909" s="157" t="s">
        <v>3023</v>
      </c>
      <c r="E3909" s="37" t="s">
        <v>14</v>
      </c>
      <c r="F3909" s="37" t="s">
        <v>121</v>
      </c>
      <c r="G3909" s="38">
        <v>100000</v>
      </c>
      <c r="H3909" s="38">
        <f t="shared" si="37"/>
        <v>100000</v>
      </c>
      <c r="I3909" s="38">
        <v>1</v>
      </c>
    </row>
    <row r="3910" spans="1:9" x14ac:dyDescent="0.25">
      <c r="A3910" s="377"/>
      <c r="B3910" s="463" t="s">
        <v>274</v>
      </c>
      <c r="C3910" s="463"/>
      <c r="D3910" s="463"/>
      <c r="E3910" s="463"/>
      <c r="F3910" s="463"/>
      <c r="G3910" s="463"/>
      <c r="H3910" s="41">
        <f>SUM(H3911+H3913)</f>
        <v>17115000</v>
      </c>
      <c r="I3910" s="41"/>
    </row>
    <row r="3911" spans="1:9" x14ac:dyDescent="0.25">
      <c r="A3911" s="377"/>
      <c r="B3911" s="390" t="s">
        <v>11</v>
      </c>
      <c r="C3911" s="390"/>
      <c r="D3911" s="390"/>
      <c r="E3911" s="390"/>
      <c r="F3911" s="390"/>
      <c r="G3911" s="390"/>
      <c r="H3911" s="76">
        <f>SUM(H3912:H3912)</f>
        <v>2640000</v>
      </c>
      <c r="I3911" s="76"/>
    </row>
    <row r="3912" spans="1:9" ht="30" x14ac:dyDescent="0.25">
      <c r="A3912" s="377"/>
      <c r="B3912" s="37">
        <v>4267</v>
      </c>
      <c r="C3912" s="156" t="s">
        <v>3024</v>
      </c>
      <c r="D3912" s="157" t="s">
        <v>3025</v>
      </c>
      <c r="E3912" s="37" t="s">
        <v>14</v>
      </c>
      <c r="F3912" s="37" t="s">
        <v>15</v>
      </c>
      <c r="G3912" s="38">
        <v>1100</v>
      </c>
      <c r="H3912" s="38">
        <f>G3912*I3912</f>
        <v>2640000</v>
      </c>
      <c r="I3912" s="38">
        <v>2400</v>
      </c>
    </row>
    <row r="3913" spans="1:9" x14ac:dyDescent="0.25">
      <c r="A3913" s="377"/>
      <c r="B3913" s="390" t="s">
        <v>118</v>
      </c>
      <c r="C3913" s="390"/>
      <c r="D3913" s="390"/>
      <c r="E3913" s="390"/>
      <c r="F3913" s="390"/>
      <c r="G3913" s="390"/>
      <c r="H3913" s="76">
        <f>SUM(H3914:H3934)</f>
        <v>14475000</v>
      </c>
      <c r="I3913" s="76"/>
    </row>
    <row r="3914" spans="1:9" ht="45" x14ac:dyDescent="0.25">
      <c r="A3914" s="377"/>
      <c r="B3914" s="391">
        <v>4239</v>
      </c>
      <c r="C3914" s="156" t="s">
        <v>3026</v>
      </c>
      <c r="D3914" s="157" t="s">
        <v>3027</v>
      </c>
      <c r="E3914" s="37" t="s">
        <v>14</v>
      </c>
      <c r="F3914" s="37" t="s">
        <v>121</v>
      </c>
      <c r="G3914" s="38">
        <v>1050000</v>
      </c>
      <c r="H3914" s="38">
        <f t="shared" ref="H3914:H3934" si="38">G3914*I3914</f>
        <v>1050000</v>
      </c>
      <c r="I3914" s="38">
        <v>1</v>
      </c>
    </row>
    <row r="3915" spans="1:9" ht="45" x14ac:dyDescent="0.25">
      <c r="A3915" s="377"/>
      <c r="B3915" s="391"/>
      <c r="C3915" s="156" t="s">
        <v>3028</v>
      </c>
      <c r="D3915" s="157" t="s">
        <v>3029</v>
      </c>
      <c r="E3915" s="37" t="s">
        <v>14</v>
      </c>
      <c r="F3915" s="37" t="s">
        <v>121</v>
      </c>
      <c r="G3915" s="38">
        <v>350000</v>
      </c>
      <c r="H3915" s="38">
        <f t="shared" si="38"/>
        <v>350000</v>
      </c>
      <c r="I3915" s="38">
        <v>1</v>
      </c>
    </row>
    <row r="3916" spans="1:9" ht="45" x14ac:dyDescent="0.25">
      <c r="A3916" s="377"/>
      <c r="B3916" s="391"/>
      <c r="C3916" s="156" t="s">
        <v>3030</v>
      </c>
      <c r="D3916" s="157" t="s">
        <v>3031</v>
      </c>
      <c r="E3916" s="37" t="s">
        <v>14</v>
      </c>
      <c r="F3916" s="37" t="s">
        <v>121</v>
      </c>
      <c r="G3916" s="38">
        <v>230000</v>
      </c>
      <c r="H3916" s="38">
        <f t="shared" si="38"/>
        <v>230000</v>
      </c>
      <c r="I3916" s="38">
        <v>1</v>
      </c>
    </row>
    <row r="3917" spans="1:9" ht="45" x14ac:dyDescent="0.25">
      <c r="A3917" s="377"/>
      <c r="B3917" s="391"/>
      <c r="C3917" s="156" t="s">
        <v>3032</v>
      </c>
      <c r="D3917" s="157" t="s">
        <v>3033</v>
      </c>
      <c r="E3917" s="37" t="s">
        <v>14</v>
      </c>
      <c r="F3917" s="37" t="s">
        <v>121</v>
      </c>
      <c r="G3917" s="38">
        <v>2100000</v>
      </c>
      <c r="H3917" s="38">
        <f t="shared" si="38"/>
        <v>2100000</v>
      </c>
      <c r="I3917" s="38">
        <v>1</v>
      </c>
    </row>
    <row r="3918" spans="1:9" ht="45" x14ac:dyDescent="0.25">
      <c r="A3918" s="377"/>
      <c r="B3918" s="391"/>
      <c r="C3918" s="156" t="s">
        <v>3034</v>
      </c>
      <c r="D3918" s="157" t="s">
        <v>3035</v>
      </c>
      <c r="E3918" s="37" t="s">
        <v>14</v>
      </c>
      <c r="F3918" s="37" t="s">
        <v>121</v>
      </c>
      <c r="G3918" s="38">
        <v>145000</v>
      </c>
      <c r="H3918" s="38">
        <f t="shared" si="38"/>
        <v>145000</v>
      </c>
      <c r="I3918" s="38">
        <v>1</v>
      </c>
    </row>
    <row r="3919" spans="1:9" ht="45" x14ac:dyDescent="0.25">
      <c r="A3919" s="377"/>
      <c r="B3919" s="391"/>
      <c r="C3919" s="156" t="s">
        <v>3036</v>
      </c>
      <c r="D3919" s="157" t="s">
        <v>1690</v>
      </c>
      <c r="E3919" s="37" t="s">
        <v>14</v>
      </c>
      <c r="F3919" s="37" t="s">
        <v>121</v>
      </c>
      <c r="G3919" s="38">
        <v>500000</v>
      </c>
      <c r="H3919" s="38">
        <f t="shared" si="38"/>
        <v>500000</v>
      </c>
      <c r="I3919" s="38">
        <v>1</v>
      </c>
    </row>
    <row r="3920" spans="1:9" ht="45" x14ac:dyDescent="0.25">
      <c r="A3920" s="377"/>
      <c r="B3920" s="391"/>
      <c r="C3920" s="156" t="s">
        <v>3037</v>
      </c>
      <c r="D3920" s="157" t="s">
        <v>3038</v>
      </c>
      <c r="E3920" s="37" t="s">
        <v>14</v>
      </c>
      <c r="F3920" s="37" t="s">
        <v>121</v>
      </c>
      <c r="G3920" s="38">
        <v>200000</v>
      </c>
      <c r="H3920" s="38">
        <f t="shared" si="38"/>
        <v>200000</v>
      </c>
      <c r="I3920" s="38">
        <v>1</v>
      </c>
    </row>
    <row r="3921" spans="1:9" ht="45" x14ac:dyDescent="0.25">
      <c r="A3921" s="377"/>
      <c r="B3921" s="391"/>
      <c r="C3921" s="156" t="s">
        <v>3039</v>
      </c>
      <c r="D3921" s="157" t="s">
        <v>3040</v>
      </c>
      <c r="E3921" s="37" t="s">
        <v>14</v>
      </c>
      <c r="F3921" s="37" t="s">
        <v>121</v>
      </c>
      <c r="G3921" s="38">
        <v>500000</v>
      </c>
      <c r="H3921" s="38">
        <f t="shared" si="38"/>
        <v>500000</v>
      </c>
      <c r="I3921" s="38">
        <v>1</v>
      </c>
    </row>
    <row r="3922" spans="1:9" ht="60" x14ac:dyDescent="0.25">
      <c r="A3922" s="377"/>
      <c r="B3922" s="391"/>
      <c r="C3922" s="156" t="s">
        <v>3041</v>
      </c>
      <c r="D3922" s="157" t="s">
        <v>3042</v>
      </c>
      <c r="E3922" s="37" t="s">
        <v>14</v>
      </c>
      <c r="F3922" s="37" t="s">
        <v>121</v>
      </c>
      <c r="G3922" s="38">
        <v>500000</v>
      </c>
      <c r="H3922" s="38">
        <f t="shared" si="38"/>
        <v>500000</v>
      </c>
      <c r="I3922" s="38">
        <v>1</v>
      </c>
    </row>
    <row r="3923" spans="1:9" ht="45" x14ac:dyDescent="0.25">
      <c r="A3923" s="377"/>
      <c r="B3923" s="391"/>
      <c r="C3923" s="156" t="s">
        <v>3043</v>
      </c>
      <c r="D3923" s="157" t="s">
        <v>3044</v>
      </c>
      <c r="E3923" s="37" t="s">
        <v>14</v>
      </c>
      <c r="F3923" s="37" t="s">
        <v>121</v>
      </c>
      <c r="G3923" s="38">
        <v>350000</v>
      </c>
      <c r="H3923" s="38">
        <f t="shared" si="38"/>
        <v>350000</v>
      </c>
      <c r="I3923" s="38">
        <v>1</v>
      </c>
    </row>
    <row r="3924" spans="1:9" ht="45" x14ac:dyDescent="0.25">
      <c r="A3924" s="377"/>
      <c r="B3924" s="391"/>
      <c r="C3924" s="156" t="s">
        <v>3045</v>
      </c>
      <c r="D3924" s="157" t="s">
        <v>3046</v>
      </c>
      <c r="E3924" s="37" t="s">
        <v>14</v>
      </c>
      <c r="F3924" s="37" t="s">
        <v>121</v>
      </c>
      <c r="G3924" s="38">
        <v>300000</v>
      </c>
      <c r="H3924" s="38">
        <f t="shared" si="38"/>
        <v>300000</v>
      </c>
      <c r="I3924" s="38">
        <v>1</v>
      </c>
    </row>
    <row r="3925" spans="1:9" ht="45" x14ac:dyDescent="0.25">
      <c r="A3925" s="377"/>
      <c r="B3925" s="391"/>
      <c r="C3925" s="156" t="s">
        <v>3047</v>
      </c>
      <c r="D3925" s="157" t="s">
        <v>3048</v>
      </c>
      <c r="E3925" s="37" t="s">
        <v>14</v>
      </c>
      <c r="F3925" s="37" t="s">
        <v>121</v>
      </c>
      <c r="G3925" s="38">
        <v>200000</v>
      </c>
      <c r="H3925" s="38">
        <f t="shared" si="38"/>
        <v>200000</v>
      </c>
      <c r="I3925" s="38">
        <v>1</v>
      </c>
    </row>
    <row r="3926" spans="1:9" ht="45" x14ac:dyDescent="0.25">
      <c r="A3926" s="377"/>
      <c r="B3926" s="391"/>
      <c r="C3926" s="156" t="s">
        <v>3049</v>
      </c>
      <c r="D3926" s="157" t="s">
        <v>3050</v>
      </c>
      <c r="E3926" s="37" t="s">
        <v>14</v>
      </c>
      <c r="F3926" s="37" t="s">
        <v>121</v>
      </c>
      <c r="G3926" s="38">
        <v>600000</v>
      </c>
      <c r="H3926" s="38">
        <f t="shared" si="38"/>
        <v>600000</v>
      </c>
      <c r="I3926" s="38">
        <v>1</v>
      </c>
    </row>
    <row r="3927" spans="1:9" ht="45" x14ac:dyDescent="0.25">
      <c r="A3927" s="377"/>
      <c r="B3927" s="391"/>
      <c r="C3927" s="156" t="s">
        <v>3051</v>
      </c>
      <c r="D3927" s="157" t="s">
        <v>629</v>
      </c>
      <c r="E3927" s="37" t="s">
        <v>14</v>
      </c>
      <c r="F3927" s="37" t="s">
        <v>121</v>
      </c>
      <c r="G3927" s="38">
        <v>1000000</v>
      </c>
      <c r="H3927" s="38">
        <f t="shared" si="38"/>
        <v>1000000</v>
      </c>
      <c r="I3927" s="38">
        <v>1</v>
      </c>
    </row>
    <row r="3928" spans="1:9" ht="60" x14ac:dyDescent="0.25">
      <c r="A3928" s="377"/>
      <c r="B3928" s="391"/>
      <c r="C3928" s="156" t="s">
        <v>3052</v>
      </c>
      <c r="D3928" s="157" t="s">
        <v>3053</v>
      </c>
      <c r="E3928" s="37" t="s">
        <v>14</v>
      </c>
      <c r="F3928" s="37" t="s">
        <v>121</v>
      </c>
      <c r="G3928" s="38">
        <v>1100000</v>
      </c>
      <c r="H3928" s="38">
        <f t="shared" si="38"/>
        <v>1100000</v>
      </c>
      <c r="I3928" s="38">
        <v>1</v>
      </c>
    </row>
    <row r="3929" spans="1:9" ht="45" x14ac:dyDescent="0.25">
      <c r="A3929" s="377"/>
      <c r="B3929" s="391"/>
      <c r="C3929" s="156" t="s">
        <v>3054</v>
      </c>
      <c r="D3929" s="157" t="s">
        <v>3055</v>
      </c>
      <c r="E3929" s="37" t="s">
        <v>14</v>
      </c>
      <c r="F3929" s="37" t="s">
        <v>121</v>
      </c>
      <c r="G3929" s="38">
        <v>3650000</v>
      </c>
      <c r="H3929" s="38">
        <f t="shared" si="38"/>
        <v>3650000</v>
      </c>
      <c r="I3929" s="38">
        <v>1</v>
      </c>
    </row>
    <row r="3930" spans="1:9" ht="45" x14ac:dyDescent="0.25">
      <c r="A3930" s="377"/>
      <c r="B3930" s="391"/>
      <c r="C3930" s="156" t="s">
        <v>3056</v>
      </c>
      <c r="D3930" s="157" t="s">
        <v>3057</v>
      </c>
      <c r="E3930" s="37" t="s">
        <v>14</v>
      </c>
      <c r="F3930" s="37" t="s">
        <v>121</v>
      </c>
      <c r="G3930" s="38">
        <v>450000</v>
      </c>
      <c r="H3930" s="38">
        <f t="shared" si="38"/>
        <v>450000</v>
      </c>
      <c r="I3930" s="38">
        <v>1</v>
      </c>
    </row>
    <row r="3931" spans="1:9" ht="45" x14ac:dyDescent="0.25">
      <c r="A3931" s="377"/>
      <c r="B3931" s="391"/>
      <c r="C3931" s="156" t="s">
        <v>3058</v>
      </c>
      <c r="D3931" s="157" t="s">
        <v>3059</v>
      </c>
      <c r="E3931" s="37" t="s">
        <v>14</v>
      </c>
      <c r="F3931" s="37" t="s">
        <v>121</v>
      </c>
      <c r="G3931" s="38">
        <v>250000</v>
      </c>
      <c r="H3931" s="38">
        <f t="shared" si="38"/>
        <v>250000</v>
      </c>
      <c r="I3931" s="38">
        <v>1</v>
      </c>
    </row>
    <row r="3932" spans="1:9" ht="45" x14ac:dyDescent="0.25">
      <c r="A3932" s="377"/>
      <c r="B3932" s="391"/>
      <c r="C3932" s="156" t="s">
        <v>3060</v>
      </c>
      <c r="D3932" s="157" t="s">
        <v>3061</v>
      </c>
      <c r="E3932" s="37" t="s">
        <v>14</v>
      </c>
      <c r="F3932" s="37" t="s">
        <v>121</v>
      </c>
      <c r="G3932" s="38">
        <v>350000</v>
      </c>
      <c r="H3932" s="38">
        <f t="shared" si="38"/>
        <v>350000</v>
      </c>
      <c r="I3932" s="38">
        <v>1</v>
      </c>
    </row>
    <row r="3933" spans="1:9" ht="45" x14ac:dyDescent="0.25">
      <c r="A3933" s="377"/>
      <c r="B3933" s="391"/>
      <c r="C3933" s="156" t="s">
        <v>3062</v>
      </c>
      <c r="D3933" s="157" t="s">
        <v>3063</v>
      </c>
      <c r="E3933" s="37" t="s">
        <v>14</v>
      </c>
      <c r="F3933" s="37" t="s">
        <v>121</v>
      </c>
      <c r="G3933" s="38">
        <v>500000</v>
      </c>
      <c r="H3933" s="38">
        <f t="shared" si="38"/>
        <v>500000</v>
      </c>
      <c r="I3933" s="38">
        <v>1</v>
      </c>
    </row>
    <row r="3934" spans="1:9" ht="45" x14ac:dyDescent="0.25">
      <c r="A3934" s="377"/>
      <c r="B3934" s="391"/>
      <c r="C3934" s="156" t="s">
        <v>3064</v>
      </c>
      <c r="D3934" s="157" t="s">
        <v>3065</v>
      </c>
      <c r="E3934" s="37" t="s">
        <v>14</v>
      </c>
      <c r="F3934" s="37" t="s">
        <v>121</v>
      </c>
      <c r="G3934" s="38">
        <v>150000</v>
      </c>
      <c r="H3934" s="38">
        <f t="shared" si="38"/>
        <v>150000</v>
      </c>
      <c r="I3934" s="38">
        <v>1</v>
      </c>
    </row>
    <row r="3935" spans="1:9" x14ac:dyDescent="0.25">
      <c r="A3935" s="377"/>
      <c r="B3935" s="392" t="s">
        <v>292</v>
      </c>
      <c r="C3935" s="392"/>
      <c r="D3935" s="392"/>
      <c r="E3935" s="392"/>
      <c r="F3935" s="392"/>
      <c r="G3935" s="392"/>
      <c r="H3935" s="36">
        <f>SUM(H3938)</f>
        <v>1087000</v>
      </c>
      <c r="I3935" s="36"/>
    </row>
    <row r="3936" spans="1:9" x14ac:dyDescent="0.25">
      <c r="A3936" s="377"/>
      <c r="B3936" s="390" t="s">
        <v>5754</v>
      </c>
      <c r="C3936" s="390"/>
      <c r="D3936" s="390"/>
      <c r="E3936" s="390"/>
      <c r="F3936" s="390"/>
      <c r="G3936" s="390"/>
      <c r="H3936" s="390"/>
      <c r="I3936" s="390"/>
    </row>
    <row r="3937" spans="1:9" x14ac:dyDescent="0.25">
      <c r="A3937" s="377"/>
      <c r="B3937" s="156" t="s">
        <v>5830</v>
      </c>
      <c r="C3937" s="156" t="s">
        <v>5926</v>
      </c>
      <c r="D3937" s="157" t="s">
        <v>4320</v>
      </c>
      <c r="E3937" s="311" t="s">
        <v>126</v>
      </c>
      <c r="F3937" s="311" t="s">
        <v>15</v>
      </c>
      <c r="G3937" s="311">
        <v>12450</v>
      </c>
      <c r="H3937" s="311">
        <f>G3937*I3937</f>
        <v>3735000</v>
      </c>
      <c r="I3937" s="311">
        <v>300</v>
      </c>
    </row>
    <row r="3938" spans="1:9" x14ac:dyDescent="0.25">
      <c r="A3938" s="377"/>
      <c r="B3938" s="390" t="s">
        <v>118</v>
      </c>
      <c r="C3938" s="390"/>
      <c r="D3938" s="390"/>
      <c r="E3938" s="390"/>
      <c r="F3938" s="390"/>
      <c r="G3938" s="390"/>
      <c r="H3938" s="76">
        <f>SUM(H3939:H3940)</f>
        <v>1087000</v>
      </c>
      <c r="I3938" s="76"/>
    </row>
    <row r="3939" spans="1:9" ht="30" x14ac:dyDescent="0.25">
      <c r="A3939" s="377"/>
      <c r="B3939" s="393">
        <v>4239</v>
      </c>
      <c r="C3939" s="156" t="s">
        <v>3066</v>
      </c>
      <c r="D3939" s="157" t="s">
        <v>3067</v>
      </c>
      <c r="E3939" s="37" t="s">
        <v>120</v>
      </c>
      <c r="F3939" s="37" t="s">
        <v>121</v>
      </c>
      <c r="G3939" s="38">
        <v>450000</v>
      </c>
      <c r="H3939" s="38">
        <f>G3939*I3939</f>
        <v>450000</v>
      </c>
      <c r="I3939" s="38">
        <v>1</v>
      </c>
    </row>
    <row r="3940" spans="1:9" ht="30" x14ac:dyDescent="0.25">
      <c r="A3940" s="377"/>
      <c r="B3940" s="393"/>
      <c r="C3940" s="156" t="s">
        <v>3068</v>
      </c>
      <c r="D3940" s="157" t="s">
        <v>3069</v>
      </c>
      <c r="E3940" s="37" t="s">
        <v>120</v>
      </c>
      <c r="F3940" s="37" t="s">
        <v>121</v>
      </c>
      <c r="G3940" s="38">
        <v>637000</v>
      </c>
      <c r="H3940" s="38">
        <f>G3940*I3940</f>
        <v>637000</v>
      </c>
      <c r="I3940" s="38">
        <v>1</v>
      </c>
    </row>
    <row r="3941" spans="1:9" x14ac:dyDescent="0.25">
      <c r="A3941" s="377"/>
      <c r="B3941" s="392" t="s">
        <v>299</v>
      </c>
      <c r="C3941" s="392"/>
      <c r="D3941" s="392"/>
      <c r="E3941" s="392"/>
      <c r="F3941" s="392"/>
      <c r="G3941" s="392"/>
      <c r="H3941" s="36">
        <f>SUM(H3942)</f>
        <v>43320000</v>
      </c>
      <c r="I3941" s="36"/>
    </row>
    <row r="3942" spans="1:9" x14ac:dyDescent="0.25">
      <c r="A3942" s="377"/>
      <c r="B3942" s="390" t="s">
        <v>118</v>
      </c>
      <c r="C3942" s="390"/>
      <c r="D3942" s="390"/>
      <c r="E3942" s="390"/>
      <c r="F3942" s="390"/>
      <c r="G3942" s="390"/>
      <c r="H3942" s="76">
        <f>SUM(H3943:H3943)</f>
        <v>43320000</v>
      </c>
      <c r="I3942" s="76"/>
    </row>
    <row r="3943" spans="1:9" s="11" customFormat="1" ht="30" x14ac:dyDescent="0.25">
      <c r="A3943" s="377"/>
      <c r="B3943" s="39">
        <v>4215</v>
      </c>
      <c r="C3943" s="158">
        <v>66511120</v>
      </c>
      <c r="D3943" s="159" t="s">
        <v>300</v>
      </c>
      <c r="E3943" s="39" t="s">
        <v>149</v>
      </c>
      <c r="F3943" s="39" t="s">
        <v>121</v>
      </c>
      <c r="G3943" s="40">
        <v>43320000</v>
      </c>
      <c r="H3943" s="40">
        <f>G3943*I3943</f>
        <v>43320000</v>
      </c>
      <c r="I3943" s="40">
        <v>1</v>
      </c>
    </row>
    <row r="3944" spans="1:9" x14ac:dyDescent="0.25">
      <c r="B3944" s="462" t="s">
        <v>301</v>
      </c>
      <c r="C3944" s="462"/>
      <c r="D3944" s="462"/>
      <c r="E3944" s="462"/>
      <c r="F3944" s="462"/>
      <c r="G3944" s="462"/>
      <c r="H3944" s="36">
        <f>SUM(H3621+H3777+H3783+H3788+H3792+H3797+H3802+H3808+H3813+H3819+H3834+H3840+H3843+H3848+H3851+H3891+H3896+H3902+H3910+H3935+H3941)</f>
        <v>591781397</v>
      </c>
      <c r="I3944" s="36"/>
    </row>
    <row r="3945" spans="1:9" ht="38.25" customHeight="1" x14ac:dyDescent="0.25">
      <c r="A3945" s="377" t="s">
        <v>5527</v>
      </c>
      <c r="B3945" s="398" t="s">
        <v>3070</v>
      </c>
      <c r="C3945" s="398"/>
      <c r="D3945" s="398"/>
      <c r="E3945" s="398"/>
      <c r="F3945" s="398"/>
      <c r="G3945" s="398"/>
      <c r="H3945" s="398"/>
      <c r="I3945" s="398"/>
    </row>
    <row r="3946" spans="1:9" x14ac:dyDescent="0.25">
      <c r="A3946" s="377"/>
      <c r="B3946" s="9"/>
      <c r="C3946" s="122"/>
      <c r="D3946" s="122"/>
      <c r="E3946" s="9"/>
      <c r="F3946" s="9"/>
      <c r="G3946" s="75"/>
      <c r="H3946" s="75"/>
      <c r="I3946" s="75"/>
    </row>
    <row r="3947" spans="1:9" x14ac:dyDescent="0.25">
      <c r="A3947" s="377"/>
      <c r="B3947" s="378" t="s">
        <v>1</v>
      </c>
      <c r="C3947" s="464" t="s">
        <v>2</v>
      </c>
      <c r="D3947" s="464"/>
      <c r="E3947" s="378" t="s">
        <v>3</v>
      </c>
      <c r="F3947" s="378" t="s">
        <v>4</v>
      </c>
      <c r="G3947" s="404" t="s">
        <v>5</v>
      </c>
      <c r="H3947" s="404" t="s">
        <v>6</v>
      </c>
      <c r="I3947" s="404" t="s">
        <v>7</v>
      </c>
    </row>
    <row r="3948" spans="1:9" ht="60" x14ac:dyDescent="0.25">
      <c r="A3948" s="377"/>
      <c r="B3948" s="378"/>
      <c r="C3948" s="122" t="s">
        <v>8</v>
      </c>
      <c r="D3948" s="122" t="s">
        <v>9</v>
      </c>
      <c r="E3948" s="378"/>
      <c r="F3948" s="378"/>
      <c r="G3948" s="404"/>
      <c r="H3948" s="404"/>
      <c r="I3948" s="404"/>
    </row>
    <row r="3949" spans="1:9" x14ac:dyDescent="0.25">
      <c r="A3949" s="377"/>
      <c r="B3949" s="9"/>
      <c r="C3949" s="122">
        <v>1</v>
      </c>
      <c r="D3949" s="122">
        <v>2</v>
      </c>
      <c r="E3949" s="9">
        <v>3</v>
      </c>
      <c r="F3949" s="9">
        <v>4</v>
      </c>
      <c r="G3949" s="75">
        <v>5</v>
      </c>
      <c r="H3949" s="75">
        <v>6</v>
      </c>
      <c r="I3949" s="75">
        <v>7</v>
      </c>
    </row>
    <row r="3950" spans="1:9" x14ac:dyDescent="0.25">
      <c r="A3950" s="377"/>
      <c r="B3950" s="389" t="s">
        <v>10</v>
      </c>
      <c r="C3950" s="389"/>
      <c r="D3950" s="389"/>
      <c r="E3950" s="389"/>
      <c r="F3950" s="389"/>
      <c r="G3950" s="389"/>
      <c r="H3950" s="2">
        <f>SUM(H3951+H4035)</f>
        <v>28531100</v>
      </c>
      <c r="I3950" s="2"/>
    </row>
    <row r="3951" spans="1:9" x14ac:dyDescent="0.25">
      <c r="A3951" s="377"/>
      <c r="B3951" s="378" t="s">
        <v>11</v>
      </c>
      <c r="C3951" s="378"/>
      <c r="D3951" s="378"/>
      <c r="E3951" s="378"/>
      <c r="F3951" s="378"/>
      <c r="G3951" s="378"/>
      <c r="H3951" s="75">
        <f>SUM(H3952:H4033)</f>
        <v>17358200</v>
      </c>
      <c r="I3951" s="75"/>
    </row>
    <row r="3952" spans="1:9" x14ac:dyDescent="0.25">
      <c r="A3952" s="377"/>
      <c r="B3952" s="379">
        <v>4261</v>
      </c>
      <c r="C3952" s="123" t="s">
        <v>3071</v>
      </c>
      <c r="D3952" s="124" t="s">
        <v>3072</v>
      </c>
      <c r="E3952" s="10" t="s">
        <v>14</v>
      </c>
      <c r="F3952" s="10" t="s">
        <v>15</v>
      </c>
      <c r="G3952" s="3">
        <v>350</v>
      </c>
      <c r="H3952" s="3">
        <f t="shared" ref="H3952:H4016" si="39">G3952*I3952</f>
        <v>35000</v>
      </c>
      <c r="I3952" s="3">
        <v>100</v>
      </c>
    </row>
    <row r="3953" spans="1:9" x14ac:dyDescent="0.25">
      <c r="A3953" s="377"/>
      <c r="B3953" s="379"/>
      <c r="C3953" s="123" t="s">
        <v>3073</v>
      </c>
      <c r="D3953" s="124" t="s">
        <v>3072</v>
      </c>
      <c r="E3953" s="101" t="s">
        <v>14</v>
      </c>
      <c r="F3953" s="101" t="s">
        <v>15</v>
      </c>
      <c r="G3953" s="3">
        <v>350</v>
      </c>
      <c r="H3953" s="3">
        <f t="shared" si="39"/>
        <v>35000</v>
      </c>
      <c r="I3953" s="3">
        <v>100</v>
      </c>
    </row>
    <row r="3954" spans="1:9" ht="10.5" customHeight="1" x14ac:dyDescent="0.25">
      <c r="A3954" s="377"/>
      <c r="B3954" s="379"/>
      <c r="C3954" s="123" t="s">
        <v>3073</v>
      </c>
      <c r="D3954" s="124" t="s">
        <v>1128</v>
      </c>
      <c r="E3954" s="10" t="s">
        <v>14</v>
      </c>
      <c r="F3954" s="10" t="s">
        <v>15</v>
      </c>
      <c r="G3954" s="3">
        <v>150</v>
      </c>
      <c r="H3954" s="3">
        <f t="shared" si="39"/>
        <v>30000</v>
      </c>
      <c r="I3954" s="3">
        <v>200</v>
      </c>
    </row>
    <row r="3955" spans="1:9" x14ac:dyDescent="0.25">
      <c r="A3955" s="377"/>
      <c r="B3955" s="379"/>
      <c r="C3955" s="123" t="s">
        <v>3074</v>
      </c>
      <c r="D3955" s="124" t="s">
        <v>310</v>
      </c>
      <c r="E3955" s="10" t="s">
        <v>14</v>
      </c>
      <c r="F3955" s="10" t="s">
        <v>15</v>
      </c>
      <c r="G3955" s="3">
        <v>100</v>
      </c>
      <c r="H3955" s="3">
        <f t="shared" si="39"/>
        <v>5000</v>
      </c>
      <c r="I3955" s="3">
        <v>50</v>
      </c>
    </row>
    <row r="3956" spans="1:9" x14ac:dyDescent="0.25">
      <c r="A3956" s="377"/>
      <c r="B3956" s="379"/>
      <c r="C3956" s="123" t="s">
        <v>3075</v>
      </c>
      <c r="D3956" s="124" t="s">
        <v>13</v>
      </c>
      <c r="E3956" s="10" t="s">
        <v>14</v>
      </c>
      <c r="F3956" s="10" t="s">
        <v>15</v>
      </c>
      <c r="G3956" s="3">
        <v>6000</v>
      </c>
      <c r="H3956" s="3">
        <f t="shared" si="39"/>
        <v>60000</v>
      </c>
      <c r="I3956" s="3">
        <v>10</v>
      </c>
    </row>
    <row r="3957" spans="1:9" x14ac:dyDescent="0.25">
      <c r="A3957" s="377"/>
      <c r="B3957" s="379"/>
      <c r="C3957" s="123" t="s">
        <v>3076</v>
      </c>
      <c r="D3957" s="124" t="s">
        <v>313</v>
      </c>
      <c r="E3957" s="10" t="s">
        <v>14</v>
      </c>
      <c r="F3957" s="10" t="s">
        <v>15</v>
      </c>
      <c r="G3957" s="3">
        <v>100</v>
      </c>
      <c r="H3957" s="3">
        <f t="shared" si="39"/>
        <v>3000</v>
      </c>
      <c r="I3957" s="3">
        <v>30</v>
      </c>
    </row>
    <row r="3958" spans="1:9" x14ac:dyDescent="0.25">
      <c r="A3958" s="377"/>
      <c r="B3958" s="379"/>
      <c r="C3958" s="123" t="s">
        <v>3077</v>
      </c>
      <c r="D3958" s="124" t="s">
        <v>317</v>
      </c>
      <c r="E3958" s="10" t="s">
        <v>14</v>
      </c>
      <c r="F3958" s="10" t="s">
        <v>15</v>
      </c>
      <c r="G3958" s="3">
        <v>350</v>
      </c>
      <c r="H3958" s="3">
        <f t="shared" si="39"/>
        <v>10500</v>
      </c>
      <c r="I3958" s="3">
        <v>30</v>
      </c>
    </row>
    <row r="3959" spans="1:9" x14ac:dyDescent="0.25">
      <c r="A3959" s="377"/>
      <c r="B3959" s="379"/>
      <c r="C3959" s="123" t="s">
        <v>3078</v>
      </c>
      <c r="D3959" s="124" t="s">
        <v>17</v>
      </c>
      <c r="E3959" s="10" t="s">
        <v>14</v>
      </c>
      <c r="F3959" s="10" t="s">
        <v>15</v>
      </c>
      <c r="G3959" s="3">
        <v>200</v>
      </c>
      <c r="H3959" s="3">
        <f t="shared" si="39"/>
        <v>126000</v>
      </c>
      <c r="I3959" s="3">
        <v>630</v>
      </c>
    </row>
    <row r="3960" spans="1:9" x14ac:dyDescent="0.25">
      <c r="A3960" s="377"/>
      <c r="B3960" s="379"/>
      <c r="C3960" s="123" t="s">
        <v>3079</v>
      </c>
      <c r="D3960" s="124" t="s">
        <v>653</v>
      </c>
      <c r="E3960" s="10" t="s">
        <v>14</v>
      </c>
      <c r="F3960" s="10" t="s">
        <v>15</v>
      </c>
      <c r="G3960" s="3">
        <v>150</v>
      </c>
      <c r="H3960" s="3">
        <f t="shared" si="39"/>
        <v>7500</v>
      </c>
      <c r="I3960" s="3">
        <v>50</v>
      </c>
    </row>
    <row r="3961" spans="1:9" x14ac:dyDescent="0.25">
      <c r="A3961" s="377"/>
      <c r="B3961" s="379"/>
      <c r="C3961" s="123" t="s">
        <v>3080</v>
      </c>
      <c r="D3961" s="124" t="s">
        <v>21</v>
      </c>
      <c r="E3961" s="10" t="s">
        <v>14</v>
      </c>
      <c r="F3961" s="10" t="s">
        <v>15</v>
      </c>
      <c r="G3961" s="3">
        <v>40</v>
      </c>
      <c r="H3961" s="3">
        <f t="shared" si="39"/>
        <v>2000</v>
      </c>
      <c r="I3961" s="3">
        <v>50</v>
      </c>
    </row>
    <row r="3962" spans="1:9" x14ac:dyDescent="0.25">
      <c r="A3962" s="377"/>
      <c r="B3962" s="379"/>
      <c r="C3962" s="123" t="s">
        <v>3081</v>
      </c>
      <c r="D3962" s="124" t="s">
        <v>23</v>
      </c>
      <c r="E3962" s="10" t="s">
        <v>14</v>
      </c>
      <c r="F3962" s="10" t="s">
        <v>15</v>
      </c>
      <c r="G3962" s="3">
        <v>200</v>
      </c>
      <c r="H3962" s="3">
        <f t="shared" si="39"/>
        <v>10000</v>
      </c>
      <c r="I3962" s="3">
        <v>50</v>
      </c>
    </row>
    <row r="3963" spans="1:9" ht="45" x14ac:dyDescent="0.25">
      <c r="A3963" s="377"/>
      <c r="B3963" s="379"/>
      <c r="C3963" s="123" t="s">
        <v>3082</v>
      </c>
      <c r="D3963" s="124" t="s">
        <v>2717</v>
      </c>
      <c r="E3963" s="10" t="s">
        <v>14</v>
      </c>
      <c r="F3963" s="10" t="s">
        <v>15</v>
      </c>
      <c r="G3963" s="3">
        <v>6000</v>
      </c>
      <c r="H3963" s="3">
        <f t="shared" si="39"/>
        <v>90000</v>
      </c>
      <c r="I3963" s="3">
        <v>15</v>
      </c>
    </row>
    <row r="3964" spans="1:9" ht="30" x14ac:dyDescent="0.25">
      <c r="A3964" s="377"/>
      <c r="B3964" s="379"/>
      <c r="C3964" s="123" t="s">
        <v>3083</v>
      </c>
      <c r="D3964" s="124" t="s">
        <v>664</v>
      </c>
      <c r="E3964" s="10" t="s">
        <v>14</v>
      </c>
      <c r="F3964" s="10" t="s">
        <v>15</v>
      </c>
      <c r="G3964" s="3">
        <v>1000</v>
      </c>
      <c r="H3964" s="3">
        <f t="shared" si="39"/>
        <v>30000</v>
      </c>
      <c r="I3964" s="3">
        <v>30</v>
      </c>
    </row>
    <row r="3965" spans="1:9" x14ac:dyDescent="0.25">
      <c r="A3965" s="377"/>
      <c r="B3965" s="379"/>
      <c r="C3965" s="123" t="s">
        <v>3084</v>
      </c>
      <c r="D3965" s="124" t="s">
        <v>3085</v>
      </c>
      <c r="E3965" s="10" t="s">
        <v>14</v>
      </c>
      <c r="F3965" s="10" t="s">
        <v>15</v>
      </c>
      <c r="G3965" s="3">
        <v>250</v>
      </c>
      <c r="H3965" s="3">
        <f t="shared" si="39"/>
        <v>25000</v>
      </c>
      <c r="I3965" s="3">
        <v>100</v>
      </c>
    </row>
    <row r="3966" spans="1:9" x14ac:dyDescent="0.25">
      <c r="A3966" s="377"/>
      <c r="B3966" s="379"/>
      <c r="C3966" s="123" t="s">
        <v>3086</v>
      </c>
      <c r="D3966" s="124" t="s">
        <v>3087</v>
      </c>
      <c r="E3966" s="10" t="s">
        <v>14</v>
      </c>
      <c r="F3966" s="10" t="s">
        <v>30</v>
      </c>
      <c r="G3966" s="3">
        <v>200</v>
      </c>
      <c r="H3966" s="3">
        <f t="shared" si="39"/>
        <v>4000</v>
      </c>
      <c r="I3966" s="3">
        <v>20</v>
      </c>
    </row>
    <row r="3967" spans="1:9" x14ac:dyDescent="0.25">
      <c r="A3967" s="377"/>
      <c r="B3967" s="379"/>
      <c r="C3967" s="123" t="s">
        <v>3088</v>
      </c>
      <c r="D3967" s="124" t="s">
        <v>3089</v>
      </c>
      <c r="E3967" s="10" t="s">
        <v>14</v>
      </c>
      <c r="F3967" s="10" t="s">
        <v>30</v>
      </c>
      <c r="G3967" s="3">
        <v>200</v>
      </c>
      <c r="H3967" s="3">
        <f t="shared" si="39"/>
        <v>10000</v>
      </c>
      <c r="I3967" s="3">
        <v>50</v>
      </c>
    </row>
    <row r="3968" spans="1:9" x14ac:dyDescent="0.25">
      <c r="A3968" s="377"/>
      <c r="B3968" s="379"/>
      <c r="C3968" s="123" t="s">
        <v>3090</v>
      </c>
      <c r="D3968" s="124" t="s">
        <v>38</v>
      </c>
      <c r="E3968" s="10" t="s">
        <v>14</v>
      </c>
      <c r="F3968" s="10" t="s">
        <v>15</v>
      </c>
      <c r="G3968" s="3">
        <v>150</v>
      </c>
      <c r="H3968" s="3">
        <f t="shared" si="39"/>
        <v>45000</v>
      </c>
      <c r="I3968" s="3">
        <v>300</v>
      </c>
    </row>
    <row r="3969" spans="1:9" x14ac:dyDescent="0.25">
      <c r="A3969" s="377"/>
      <c r="B3969" s="379"/>
      <c r="C3969" s="123" t="s">
        <v>3091</v>
      </c>
      <c r="D3969" s="124" t="s">
        <v>44</v>
      </c>
      <c r="E3969" s="10" t="s">
        <v>14</v>
      </c>
      <c r="F3969" s="10" t="s">
        <v>15</v>
      </c>
      <c r="G3969" s="3">
        <v>900</v>
      </c>
      <c r="H3969" s="3">
        <f t="shared" si="39"/>
        <v>27000</v>
      </c>
      <c r="I3969" s="3">
        <v>30</v>
      </c>
    </row>
    <row r="3970" spans="1:9" x14ac:dyDescent="0.25">
      <c r="A3970" s="377"/>
      <c r="B3970" s="379"/>
      <c r="C3970" s="123" t="s">
        <v>3092</v>
      </c>
      <c r="D3970" s="124" t="s">
        <v>46</v>
      </c>
      <c r="E3970" s="10" t="s">
        <v>14</v>
      </c>
      <c r="F3970" s="10" t="s">
        <v>15</v>
      </c>
      <c r="G3970" s="3">
        <v>10000</v>
      </c>
      <c r="H3970" s="3">
        <f t="shared" si="39"/>
        <v>20000</v>
      </c>
      <c r="I3970" s="3">
        <v>2</v>
      </c>
    </row>
    <row r="3971" spans="1:9" x14ac:dyDescent="0.25">
      <c r="A3971" s="377"/>
      <c r="B3971" s="379"/>
      <c r="C3971" s="123" t="s">
        <v>3093</v>
      </c>
      <c r="D3971" s="124" t="s">
        <v>48</v>
      </c>
      <c r="E3971" s="10" t="s">
        <v>14</v>
      </c>
      <c r="F3971" s="10" t="s">
        <v>49</v>
      </c>
      <c r="G3971" s="3">
        <v>600</v>
      </c>
      <c r="H3971" s="3">
        <f t="shared" si="39"/>
        <v>720000</v>
      </c>
      <c r="I3971" s="3">
        <v>1200</v>
      </c>
    </row>
    <row r="3972" spans="1:9" x14ac:dyDescent="0.25">
      <c r="A3972" s="377"/>
      <c r="B3972" s="379"/>
      <c r="C3972" s="123" t="s">
        <v>3094</v>
      </c>
      <c r="D3972" s="124" t="s">
        <v>2368</v>
      </c>
      <c r="E3972" s="10" t="s">
        <v>14</v>
      </c>
      <c r="F3972" s="10" t="s">
        <v>15</v>
      </c>
      <c r="G3972" s="3">
        <v>4500</v>
      </c>
      <c r="H3972" s="3">
        <f t="shared" si="39"/>
        <v>90000</v>
      </c>
      <c r="I3972" s="3">
        <v>20</v>
      </c>
    </row>
    <row r="3973" spans="1:9" x14ac:dyDescent="0.25">
      <c r="A3973" s="377"/>
      <c r="B3973" s="379"/>
      <c r="C3973" s="123" t="s">
        <v>3095</v>
      </c>
      <c r="D3973" s="124" t="s">
        <v>2376</v>
      </c>
      <c r="E3973" s="10" t="s">
        <v>14</v>
      </c>
      <c r="F3973" s="10" t="s">
        <v>15</v>
      </c>
      <c r="G3973" s="3">
        <v>10</v>
      </c>
      <c r="H3973" s="3">
        <f t="shared" si="39"/>
        <v>50000</v>
      </c>
      <c r="I3973" s="3">
        <v>5000</v>
      </c>
    </row>
    <row r="3974" spans="1:9" ht="30" x14ac:dyDescent="0.25">
      <c r="A3974" s="377"/>
      <c r="B3974" s="379"/>
      <c r="C3974" s="123" t="s">
        <v>3096</v>
      </c>
      <c r="D3974" s="124" t="s">
        <v>57</v>
      </c>
      <c r="E3974" s="10" t="s">
        <v>14</v>
      </c>
      <c r="F3974" s="10" t="s">
        <v>15</v>
      </c>
      <c r="G3974" s="3">
        <v>2500</v>
      </c>
      <c r="H3974" s="3">
        <f t="shared" si="39"/>
        <v>75000</v>
      </c>
      <c r="I3974" s="3">
        <v>30</v>
      </c>
    </row>
    <row r="3975" spans="1:9" x14ac:dyDescent="0.25">
      <c r="A3975" s="377"/>
      <c r="B3975" s="379"/>
      <c r="C3975" s="123" t="s">
        <v>3097</v>
      </c>
      <c r="D3975" s="124" t="s">
        <v>3098</v>
      </c>
      <c r="E3975" s="10" t="s">
        <v>14</v>
      </c>
      <c r="F3975" s="10" t="s">
        <v>15</v>
      </c>
      <c r="G3975" s="3">
        <v>150</v>
      </c>
      <c r="H3975" s="3">
        <f t="shared" si="39"/>
        <v>4500</v>
      </c>
      <c r="I3975" s="3">
        <v>30</v>
      </c>
    </row>
    <row r="3976" spans="1:9" x14ac:dyDescent="0.25">
      <c r="A3976" s="377"/>
      <c r="B3976" s="379"/>
      <c r="C3976" s="123" t="s">
        <v>3099</v>
      </c>
      <c r="D3976" s="124" t="s">
        <v>3100</v>
      </c>
      <c r="E3976" s="10" t="s">
        <v>14</v>
      </c>
      <c r="F3976" s="10" t="s">
        <v>15</v>
      </c>
      <c r="G3976" s="3">
        <v>450</v>
      </c>
      <c r="H3976" s="3">
        <f t="shared" si="39"/>
        <v>9000</v>
      </c>
      <c r="I3976" s="3">
        <v>20</v>
      </c>
    </row>
    <row r="3977" spans="1:9" x14ac:dyDescent="0.25">
      <c r="A3977" s="377"/>
      <c r="B3977" s="10">
        <v>4264</v>
      </c>
      <c r="C3977" s="123" t="s">
        <v>359</v>
      </c>
      <c r="D3977" s="124" t="s">
        <v>65</v>
      </c>
      <c r="E3977" s="10" t="s">
        <v>14</v>
      </c>
      <c r="F3977" s="10" t="s">
        <v>66</v>
      </c>
      <c r="G3977" s="3">
        <v>470</v>
      </c>
      <c r="H3977" s="3">
        <f t="shared" si="39"/>
        <v>7520000</v>
      </c>
      <c r="I3977" s="3">
        <v>16000</v>
      </c>
    </row>
    <row r="3978" spans="1:9" x14ac:dyDescent="0.25">
      <c r="A3978" s="377"/>
      <c r="B3978" s="379">
        <v>4267</v>
      </c>
      <c r="C3978" s="123" t="s">
        <v>3101</v>
      </c>
      <c r="D3978" s="124" t="s">
        <v>1838</v>
      </c>
      <c r="E3978" s="10" t="s">
        <v>14</v>
      </c>
      <c r="F3978" s="10" t="s">
        <v>366</v>
      </c>
      <c r="G3978" s="3">
        <v>400</v>
      </c>
      <c r="H3978" s="3">
        <f t="shared" si="39"/>
        <v>12000</v>
      </c>
      <c r="I3978" s="3">
        <v>30</v>
      </c>
    </row>
    <row r="3979" spans="1:9" x14ac:dyDescent="0.25">
      <c r="A3979" s="377"/>
      <c r="B3979" s="379"/>
      <c r="C3979" s="123" t="s">
        <v>3102</v>
      </c>
      <c r="D3979" s="124" t="s">
        <v>68</v>
      </c>
      <c r="E3979" s="10" t="s">
        <v>14</v>
      </c>
      <c r="F3979" s="10" t="s">
        <v>15</v>
      </c>
      <c r="G3979" s="3">
        <v>600</v>
      </c>
      <c r="H3979" s="3">
        <f t="shared" si="39"/>
        <v>30000</v>
      </c>
      <c r="I3979" s="3">
        <v>50</v>
      </c>
    </row>
    <row r="3980" spans="1:9" x14ac:dyDescent="0.25">
      <c r="A3980" s="377"/>
      <c r="B3980" s="379"/>
      <c r="C3980" s="123" t="s">
        <v>3103</v>
      </c>
      <c r="D3980" s="124" t="s">
        <v>3104</v>
      </c>
      <c r="E3980" s="10" t="s">
        <v>126</v>
      </c>
      <c r="F3980" s="10" t="s">
        <v>15</v>
      </c>
      <c r="G3980" s="3">
        <v>3000</v>
      </c>
      <c r="H3980" s="3">
        <f t="shared" si="39"/>
        <v>30000</v>
      </c>
      <c r="I3980" s="3">
        <v>10</v>
      </c>
    </row>
    <row r="3981" spans="1:9" x14ac:dyDescent="0.25">
      <c r="A3981" s="377"/>
      <c r="B3981" s="379"/>
      <c r="C3981" s="123" t="s">
        <v>3105</v>
      </c>
      <c r="D3981" s="124" t="s">
        <v>3106</v>
      </c>
      <c r="E3981" s="10" t="s">
        <v>14</v>
      </c>
      <c r="F3981" s="10" t="s">
        <v>15</v>
      </c>
      <c r="G3981" s="3">
        <v>600</v>
      </c>
      <c r="H3981" s="3">
        <f t="shared" si="39"/>
        <v>9600</v>
      </c>
      <c r="I3981" s="3">
        <v>16</v>
      </c>
    </row>
    <row r="3982" spans="1:9" ht="30" x14ac:dyDescent="0.25">
      <c r="A3982" s="377"/>
      <c r="B3982" s="379"/>
      <c r="C3982" s="123" t="s">
        <v>3107</v>
      </c>
      <c r="D3982" s="124" t="s">
        <v>3108</v>
      </c>
      <c r="E3982" s="10" t="s">
        <v>14</v>
      </c>
      <c r="F3982" s="10" t="s">
        <v>15</v>
      </c>
      <c r="G3982" s="3">
        <v>200</v>
      </c>
      <c r="H3982" s="3">
        <f t="shared" si="39"/>
        <v>4000</v>
      </c>
      <c r="I3982" s="3">
        <v>20</v>
      </c>
    </row>
    <row r="3983" spans="1:9" ht="30" x14ac:dyDescent="0.25">
      <c r="A3983" s="377"/>
      <c r="B3983" s="379"/>
      <c r="C3983" s="123" t="s">
        <v>3109</v>
      </c>
      <c r="D3983" s="124" t="s">
        <v>3110</v>
      </c>
      <c r="E3983" s="10" t="s">
        <v>14</v>
      </c>
      <c r="F3983" s="10" t="s">
        <v>15</v>
      </c>
      <c r="G3983" s="3">
        <v>200</v>
      </c>
      <c r="H3983" s="3">
        <f t="shared" si="39"/>
        <v>4000</v>
      </c>
      <c r="I3983" s="3">
        <v>20</v>
      </c>
    </row>
    <row r="3984" spans="1:9" ht="30" x14ac:dyDescent="0.25">
      <c r="A3984" s="377"/>
      <c r="B3984" s="379"/>
      <c r="C3984" s="123" t="s">
        <v>3111</v>
      </c>
      <c r="D3984" s="124" t="s">
        <v>3112</v>
      </c>
      <c r="E3984" s="10" t="s">
        <v>14</v>
      </c>
      <c r="F3984" s="10" t="s">
        <v>15</v>
      </c>
      <c r="G3984" s="3">
        <v>700</v>
      </c>
      <c r="H3984" s="3">
        <f t="shared" si="39"/>
        <v>35000</v>
      </c>
      <c r="I3984" s="3">
        <v>50</v>
      </c>
    </row>
    <row r="3985" spans="1:9" ht="30" x14ac:dyDescent="0.25">
      <c r="A3985" s="377"/>
      <c r="B3985" s="379"/>
      <c r="C3985" s="123" t="s">
        <v>3113</v>
      </c>
      <c r="D3985" s="124" t="s">
        <v>3114</v>
      </c>
      <c r="E3985" s="10" t="s">
        <v>14</v>
      </c>
      <c r="F3985" s="10" t="s">
        <v>15</v>
      </c>
      <c r="G3985" s="3">
        <v>3500</v>
      </c>
      <c r="H3985" s="3">
        <f t="shared" si="39"/>
        <v>35000</v>
      </c>
      <c r="I3985" s="3">
        <v>10</v>
      </c>
    </row>
    <row r="3986" spans="1:9" x14ac:dyDescent="0.25">
      <c r="A3986" s="377"/>
      <c r="B3986" s="379"/>
      <c r="C3986" s="123" t="s">
        <v>3115</v>
      </c>
      <c r="D3986" s="124" t="s">
        <v>394</v>
      </c>
      <c r="E3986" s="10" t="s">
        <v>14</v>
      </c>
      <c r="F3986" s="10" t="s">
        <v>15</v>
      </c>
      <c r="G3986" s="3">
        <v>150</v>
      </c>
      <c r="H3986" s="3">
        <f t="shared" si="39"/>
        <v>4500</v>
      </c>
      <c r="I3986" s="3">
        <v>30</v>
      </c>
    </row>
    <row r="3987" spans="1:9" x14ac:dyDescent="0.25">
      <c r="A3987" s="377"/>
      <c r="B3987" s="379"/>
      <c r="C3987" s="123" t="s">
        <v>3116</v>
      </c>
      <c r="D3987" s="124" t="s">
        <v>76</v>
      </c>
      <c r="E3987" s="10" t="s">
        <v>14</v>
      </c>
      <c r="F3987" s="10" t="s">
        <v>15</v>
      </c>
      <c r="G3987" s="3">
        <v>600</v>
      </c>
      <c r="H3987" s="3">
        <f t="shared" si="39"/>
        <v>12000</v>
      </c>
      <c r="I3987" s="3">
        <v>20</v>
      </c>
    </row>
    <row r="3988" spans="1:9" x14ac:dyDescent="0.25">
      <c r="A3988" s="377"/>
      <c r="B3988" s="379"/>
      <c r="C3988" s="123" t="s">
        <v>3117</v>
      </c>
      <c r="D3988" s="124" t="s">
        <v>1198</v>
      </c>
      <c r="E3988" s="10" t="s">
        <v>126</v>
      </c>
      <c r="F3988" s="10" t="s">
        <v>15</v>
      </c>
      <c r="G3988" s="3">
        <v>2000</v>
      </c>
      <c r="H3988" s="3">
        <f t="shared" si="39"/>
        <v>20000</v>
      </c>
      <c r="I3988" s="3">
        <v>10</v>
      </c>
    </row>
    <row r="3989" spans="1:9" x14ac:dyDescent="0.25">
      <c r="A3989" s="377"/>
      <c r="B3989" s="379"/>
      <c r="C3989" s="123" t="s">
        <v>3118</v>
      </c>
      <c r="D3989" s="124" t="s">
        <v>82</v>
      </c>
      <c r="E3989" s="10" t="s">
        <v>14</v>
      </c>
      <c r="F3989" s="10" t="s">
        <v>15</v>
      </c>
      <c r="G3989" s="3">
        <v>200</v>
      </c>
      <c r="H3989" s="3">
        <f t="shared" si="39"/>
        <v>240000</v>
      </c>
      <c r="I3989" s="3">
        <v>1200</v>
      </c>
    </row>
    <row r="3990" spans="1:9" x14ac:dyDescent="0.25">
      <c r="A3990" s="377"/>
      <c r="B3990" s="379"/>
      <c r="C3990" s="123" t="s">
        <v>3119</v>
      </c>
      <c r="D3990" s="124" t="s">
        <v>3120</v>
      </c>
      <c r="E3990" s="10" t="s">
        <v>14</v>
      </c>
      <c r="F3990" s="10" t="s">
        <v>15</v>
      </c>
      <c r="G3990" s="3">
        <v>200</v>
      </c>
      <c r="H3990" s="3">
        <f t="shared" si="39"/>
        <v>240000</v>
      </c>
      <c r="I3990" s="3">
        <v>1200</v>
      </c>
    </row>
    <row r="3991" spans="1:9" x14ac:dyDescent="0.25">
      <c r="A3991" s="377"/>
      <c r="B3991" s="379"/>
      <c r="C3991" s="123" t="s">
        <v>3121</v>
      </c>
      <c r="D3991" s="124" t="s">
        <v>701</v>
      </c>
      <c r="E3991" s="10" t="s">
        <v>14</v>
      </c>
      <c r="F3991" s="10" t="s">
        <v>15</v>
      </c>
      <c r="G3991" s="3">
        <v>300</v>
      </c>
      <c r="H3991" s="3">
        <f t="shared" si="39"/>
        <v>15000</v>
      </c>
      <c r="I3991" s="3">
        <v>50</v>
      </c>
    </row>
    <row r="3992" spans="1:9" ht="30" x14ac:dyDescent="0.25">
      <c r="A3992" s="377"/>
      <c r="B3992" s="379"/>
      <c r="C3992" s="123" t="s">
        <v>3122</v>
      </c>
      <c r="D3992" s="124" t="s">
        <v>561</v>
      </c>
      <c r="E3992" s="10" t="s">
        <v>14</v>
      </c>
      <c r="F3992" s="10" t="s">
        <v>15</v>
      </c>
      <c r="G3992" s="3">
        <v>3000</v>
      </c>
      <c r="H3992" s="3">
        <f t="shared" si="39"/>
        <v>30000</v>
      </c>
      <c r="I3992" s="3">
        <v>10</v>
      </c>
    </row>
    <row r="3993" spans="1:9" x14ac:dyDescent="0.25">
      <c r="A3993" s="377"/>
      <c r="B3993" s="379"/>
      <c r="C3993" s="123" t="s">
        <v>3123</v>
      </c>
      <c r="D3993" s="124" t="s">
        <v>409</v>
      </c>
      <c r="E3993" s="10" t="s">
        <v>14</v>
      </c>
      <c r="F3993" s="10" t="s">
        <v>15</v>
      </c>
      <c r="G3993" s="3">
        <v>1200</v>
      </c>
      <c r="H3993" s="3">
        <f t="shared" si="39"/>
        <v>24000</v>
      </c>
      <c r="I3993" s="3">
        <v>20</v>
      </c>
    </row>
    <row r="3994" spans="1:9" x14ac:dyDescent="0.25">
      <c r="A3994" s="377"/>
      <c r="B3994" s="379"/>
      <c r="C3994" s="123" t="s">
        <v>3124</v>
      </c>
      <c r="D3994" s="124" t="s">
        <v>3125</v>
      </c>
      <c r="E3994" s="10" t="s">
        <v>126</v>
      </c>
      <c r="F3994" s="10" t="s">
        <v>15</v>
      </c>
      <c r="G3994" s="3">
        <v>150</v>
      </c>
      <c r="H3994" s="3">
        <f t="shared" si="39"/>
        <v>7500</v>
      </c>
      <c r="I3994" s="3">
        <v>50</v>
      </c>
    </row>
    <row r="3995" spans="1:9" x14ac:dyDescent="0.25">
      <c r="A3995" s="377"/>
      <c r="B3995" s="379"/>
      <c r="C3995" s="123" t="s">
        <v>3126</v>
      </c>
      <c r="D3995" s="124" t="s">
        <v>3127</v>
      </c>
      <c r="E3995" s="10" t="s">
        <v>14</v>
      </c>
      <c r="F3995" s="10" t="s">
        <v>15</v>
      </c>
      <c r="G3995" s="3">
        <v>1000</v>
      </c>
      <c r="H3995" s="3">
        <f t="shared" si="39"/>
        <v>10000</v>
      </c>
      <c r="I3995" s="3">
        <v>10</v>
      </c>
    </row>
    <row r="3996" spans="1:9" x14ac:dyDescent="0.25">
      <c r="A3996" s="377"/>
      <c r="B3996" s="379"/>
      <c r="C3996" s="123" t="s">
        <v>3128</v>
      </c>
      <c r="D3996" s="124" t="s">
        <v>3129</v>
      </c>
      <c r="E3996" s="10" t="s">
        <v>14</v>
      </c>
      <c r="F3996" s="10" t="s">
        <v>15</v>
      </c>
      <c r="G3996" s="3">
        <v>2000</v>
      </c>
      <c r="H3996" s="3">
        <f t="shared" si="39"/>
        <v>100000</v>
      </c>
      <c r="I3996" s="3">
        <v>50</v>
      </c>
    </row>
    <row r="3997" spans="1:9" x14ac:dyDescent="0.25">
      <c r="A3997" s="377"/>
      <c r="B3997" s="379"/>
      <c r="C3997" s="123" t="s">
        <v>3130</v>
      </c>
      <c r="D3997" s="124" t="s">
        <v>1208</v>
      </c>
      <c r="E3997" s="10" t="s">
        <v>14</v>
      </c>
      <c r="F3997" s="10" t="s">
        <v>15</v>
      </c>
      <c r="G3997" s="3">
        <v>500</v>
      </c>
      <c r="H3997" s="3">
        <f t="shared" si="39"/>
        <v>5000</v>
      </c>
      <c r="I3997" s="3">
        <v>10</v>
      </c>
    </row>
    <row r="3998" spans="1:9" x14ac:dyDescent="0.25">
      <c r="A3998" s="377"/>
      <c r="B3998" s="379"/>
      <c r="C3998" s="123" t="s">
        <v>3131</v>
      </c>
      <c r="D3998" s="124" t="s">
        <v>3132</v>
      </c>
      <c r="E3998" s="10" t="s">
        <v>14</v>
      </c>
      <c r="F3998" s="10" t="s">
        <v>15</v>
      </c>
      <c r="G3998" s="3">
        <v>400</v>
      </c>
      <c r="H3998" s="3">
        <f t="shared" si="39"/>
        <v>40000</v>
      </c>
      <c r="I3998" s="3">
        <v>100</v>
      </c>
    </row>
    <row r="3999" spans="1:9" x14ac:dyDescent="0.25">
      <c r="A3999" s="377"/>
      <c r="B3999" s="379"/>
      <c r="C3999" s="123" t="s">
        <v>3133</v>
      </c>
      <c r="D3999" s="124" t="s">
        <v>92</v>
      </c>
      <c r="E3999" s="10" t="s">
        <v>14</v>
      </c>
      <c r="F3999" s="10" t="s">
        <v>15</v>
      </c>
      <c r="G3999" s="3">
        <v>500</v>
      </c>
      <c r="H3999" s="3">
        <f t="shared" si="39"/>
        <v>50000</v>
      </c>
      <c r="I3999" s="3">
        <v>100</v>
      </c>
    </row>
    <row r="4000" spans="1:9" ht="30" x14ac:dyDescent="0.25">
      <c r="A4000" s="377"/>
      <c r="B4000" s="379"/>
      <c r="C4000" s="123" t="s">
        <v>3134</v>
      </c>
      <c r="D4000" s="124" t="s">
        <v>3135</v>
      </c>
      <c r="E4000" s="10" t="s">
        <v>14</v>
      </c>
      <c r="F4000" s="10" t="s">
        <v>66</v>
      </c>
      <c r="G4000" s="3">
        <v>400</v>
      </c>
      <c r="H4000" s="3">
        <f t="shared" si="39"/>
        <v>40000</v>
      </c>
      <c r="I4000" s="3">
        <v>100</v>
      </c>
    </row>
    <row r="4001" spans="1:9" ht="30" x14ac:dyDescent="0.25">
      <c r="A4001" s="377"/>
      <c r="B4001" s="379"/>
      <c r="C4001" s="123" t="s">
        <v>3136</v>
      </c>
      <c r="D4001" s="124" t="s">
        <v>3137</v>
      </c>
      <c r="E4001" s="10" t="s">
        <v>14</v>
      </c>
      <c r="F4001" s="10" t="s">
        <v>15</v>
      </c>
      <c r="G4001" s="3">
        <v>500</v>
      </c>
      <c r="H4001" s="3">
        <f t="shared" si="39"/>
        <v>10000</v>
      </c>
      <c r="I4001" s="3">
        <v>20</v>
      </c>
    </row>
    <row r="4002" spans="1:9" ht="30" x14ac:dyDescent="0.25">
      <c r="A4002" s="377"/>
      <c r="B4002" s="379"/>
      <c r="C4002" s="123" t="s">
        <v>3138</v>
      </c>
      <c r="D4002" s="124" t="s">
        <v>3139</v>
      </c>
      <c r="E4002" s="10" t="s">
        <v>14</v>
      </c>
      <c r="F4002" s="10" t="s">
        <v>15</v>
      </c>
      <c r="G4002" s="3">
        <v>500</v>
      </c>
      <c r="H4002" s="3">
        <f t="shared" si="39"/>
        <v>25000</v>
      </c>
      <c r="I4002" s="3">
        <v>50</v>
      </c>
    </row>
    <row r="4003" spans="1:9" x14ac:dyDescent="0.25">
      <c r="A4003" s="377"/>
      <c r="B4003" s="379"/>
      <c r="C4003" s="123" t="s">
        <v>3140</v>
      </c>
      <c r="D4003" s="124" t="s">
        <v>711</v>
      </c>
      <c r="E4003" s="10" t="s">
        <v>14</v>
      </c>
      <c r="F4003" s="10" t="s">
        <v>15</v>
      </c>
      <c r="G4003" s="3">
        <v>400</v>
      </c>
      <c r="H4003" s="3">
        <f t="shared" si="39"/>
        <v>12000</v>
      </c>
      <c r="I4003" s="3">
        <v>30</v>
      </c>
    </row>
    <row r="4004" spans="1:9" x14ac:dyDescent="0.25">
      <c r="A4004" s="377"/>
      <c r="B4004" s="379"/>
      <c r="C4004" s="123" t="s">
        <v>3141</v>
      </c>
      <c r="D4004" s="124" t="s">
        <v>99</v>
      </c>
      <c r="E4004" s="10" t="s">
        <v>14</v>
      </c>
      <c r="F4004" s="10" t="s">
        <v>66</v>
      </c>
      <c r="G4004" s="3">
        <v>700</v>
      </c>
      <c r="H4004" s="3">
        <f t="shared" si="39"/>
        <v>70000</v>
      </c>
      <c r="I4004" s="3">
        <v>100</v>
      </c>
    </row>
    <row r="4005" spans="1:9" x14ac:dyDescent="0.25">
      <c r="A4005" s="377"/>
      <c r="B4005" s="379"/>
      <c r="C4005" s="123" t="s">
        <v>3142</v>
      </c>
      <c r="D4005" s="124" t="s">
        <v>433</v>
      </c>
      <c r="E4005" s="10" t="s">
        <v>14</v>
      </c>
      <c r="F4005" s="10" t="s">
        <v>15</v>
      </c>
      <c r="G4005" s="3">
        <v>600</v>
      </c>
      <c r="H4005" s="3">
        <f t="shared" si="39"/>
        <v>30000</v>
      </c>
      <c r="I4005" s="3">
        <v>50</v>
      </c>
    </row>
    <row r="4006" spans="1:9" x14ac:dyDescent="0.25">
      <c r="A4006" s="377"/>
      <c r="B4006" s="379"/>
      <c r="C4006" s="123" t="s">
        <v>3143</v>
      </c>
      <c r="D4006" s="124" t="s">
        <v>105</v>
      </c>
      <c r="E4006" s="10" t="s">
        <v>14</v>
      </c>
      <c r="F4006" s="10" t="s">
        <v>15</v>
      </c>
      <c r="G4006" s="3">
        <v>350</v>
      </c>
      <c r="H4006" s="3">
        <f t="shared" si="39"/>
        <v>10500</v>
      </c>
      <c r="I4006" s="3">
        <v>30</v>
      </c>
    </row>
    <row r="4007" spans="1:9" ht="30" x14ac:dyDescent="0.25">
      <c r="A4007" s="377"/>
      <c r="B4007" s="379"/>
      <c r="C4007" s="123" t="s">
        <v>3144</v>
      </c>
      <c r="D4007" s="124" t="s">
        <v>1907</v>
      </c>
      <c r="E4007" s="10" t="s">
        <v>14</v>
      </c>
      <c r="F4007" s="10" t="s">
        <v>15</v>
      </c>
      <c r="G4007" s="3">
        <v>1600</v>
      </c>
      <c r="H4007" s="3">
        <f t="shared" si="39"/>
        <v>9600</v>
      </c>
      <c r="I4007" s="3">
        <v>6</v>
      </c>
    </row>
    <row r="4008" spans="1:9" x14ac:dyDescent="0.25">
      <c r="A4008" s="377"/>
      <c r="B4008" s="379"/>
      <c r="C4008" s="123" t="s">
        <v>3145</v>
      </c>
      <c r="D4008" s="124" t="s">
        <v>3146</v>
      </c>
      <c r="E4008" s="10" t="s">
        <v>14</v>
      </c>
      <c r="F4008" s="10" t="s">
        <v>15</v>
      </c>
      <c r="G4008" s="3">
        <v>10000</v>
      </c>
      <c r="H4008" s="3">
        <f t="shared" si="39"/>
        <v>60000</v>
      </c>
      <c r="I4008" s="3">
        <v>6</v>
      </c>
    </row>
    <row r="4009" spans="1:9" x14ac:dyDescent="0.25">
      <c r="A4009" s="377"/>
      <c r="B4009" s="379"/>
      <c r="C4009" s="123" t="s">
        <v>3147</v>
      </c>
      <c r="D4009" s="124" t="s">
        <v>3148</v>
      </c>
      <c r="E4009" s="10" t="s">
        <v>14</v>
      </c>
      <c r="F4009" s="10" t="s">
        <v>66</v>
      </c>
      <c r="G4009" s="3">
        <v>150</v>
      </c>
      <c r="H4009" s="3">
        <f t="shared" si="39"/>
        <v>225000</v>
      </c>
      <c r="I4009" s="3">
        <v>1500</v>
      </c>
    </row>
    <row r="4010" spans="1:9" x14ac:dyDescent="0.25">
      <c r="A4010" s="377"/>
      <c r="B4010" s="379"/>
      <c r="C4010" s="123" t="s">
        <v>3149</v>
      </c>
      <c r="D4010" s="124" t="s">
        <v>3150</v>
      </c>
      <c r="E4010" s="10" t="s">
        <v>14</v>
      </c>
      <c r="F4010" s="10" t="s">
        <v>66</v>
      </c>
      <c r="G4010" s="3">
        <v>100</v>
      </c>
      <c r="H4010" s="3">
        <f t="shared" si="39"/>
        <v>190000</v>
      </c>
      <c r="I4010" s="3">
        <v>1900</v>
      </c>
    </row>
    <row r="4011" spans="1:9" ht="30" x14ac:dyDescent="0.25">
      <c r="A4011" s="377"/>
      <c r="B4011" s="379"/>
      <c r="C4011" s="123" t="s">
        <v>3151</v>
      </c>
      <c r="D4011" s="124" t="s">
        <v>3152</v>
      </c>
      <c r="E4011" s="10" t="s">
        <v>14</v>
      </c>
      <c r="F4011" s="10" t="s">
        <v>15</v>
      </c>
      <c r="G4011" s="3">
        <v>2000</v>
      </c>
      <c r="H4011" s="3">
        <f t="shared" si="39"/>
        <v>20000</v>
      </c>
      <c r="I4011" s="3">
        <v>10</v>
      </c>
    </row>
    <row r="4012" spans="1:9" ht="30" x14ac:dyDescent="0.25">
      <c r="A4012" s="377"/>
      <c r="B4012" s="379"/>
      <c r="C4012" s="123" t="s">
        <v>3153</v>
      </c>
      <c r="D4012" s="124" t="s">
        <v>3154</v>
      </c>
      <c r="E4012" s="10" t="s">
        <v>14</v>
      </c>
      <c r="F4012" s="10" t="s">
        <v>402</v>
      </c>
      <c r="G4012" s="3">
        <v>250</v>
      </c>
      <c r="H4012" s="3">
        <f t="shared" si="39"/>
        <v>25000</v>
      </c>
      <c r="I4012" s="3">
        <v>100</v>
      </c>
    </row>
    <row r="4013" spans="1:9" x14ac:dyDescent="0.25">
      <c r="A4013" s="377"/>
      <c r="B4013" s="379"/>
      <c r="C4013" s="123" t="s">
        <v>3155</v>
      </c>
      <c r="D4013" s="124" t="s">
        <v>445</v>
      </c>
      <c r="E4013" s="10" t="s">
        <v>14</v>
      </c>
      <c r="F4013" s="10" t="s">
        <v>15</v>
      </c>
      <c r="G4013" s="3">
        <v>5000</v>
      </c>
      <c r="H4013" s="3">
        <f t="shared" si="39"/>
        <v>25000</v>
      </c>
      <c r="I4013" s="3">
        <v>5</v>
      </c>
    </row>
    <row r="4014" spans="1:9" x14ac:dyDescent="0.25">
      <c r="A4014" s="377"/>
      <c r="B4014" s="379"/>
      <c r="C4014" s="123" t="s">
        <v>3156</v>
      </c>
      <c r="D4014" s="124" t="s">
        <v>3157</v>
      </c>
      <c r="E4014" s="10" t="s">
        <v>14</v>
      </c>
      <c r="F4014" s="10" t="s">
        <v>15</v>
      </c>
      <c r="G4014" s="3">
        <v>5000</v>
      </c>
      <c r="H4014" s="3">
        <f t="shared" si="39"/>
        <v>20000</v>
      </c>
      <c r="I4014" s="3">
        <v>4</v>
      </c>
    </row>
    <row r="4015" spans="1:9" x14ac:dyDescent="0.25">
      <c r="A4015" s="377"/>
      <c r="B4015" s="379"/>
      <c r="C4015" s="123" t="s">
        <v>3158</v>
      </c>
      <c r="D4015" s="124" t="s">
        <v>453</v>
      </c>
      <c r="E4015" s="10" t="s">
        <v>126</v>
      </c>
      <c r="F4015" s="10" t="s">
        <v>15</v>
      </c>
      <c r="G4015" s="3">
        <v>5000</v>
      </c>
      <c r="H4015" s="3">
        <f t="shared" si="39"/>
        <v>25000</v>
      </c>
      <c r="I4015" s="3">
        <v>5</v>
      </c>
    </row>
    <row r="4016" spans="1:9" x14ac:dyDescent="0.25">
      <c r="A4016" s="377"/>
      <c r="B4016" s="379"/>
      <c r="C4016" s="123" t="s">
        <v>3159</v>
      </c>
      <c r="D4016" s="124" t="s">
        <v>3160</v>
      </c>
      <c r="E4016" s="10" t="s">
        <v>14</v>
      </c>
      <c r="F4016" s="10" t="s">
        <v>30</v>
      </c>
      <c r="G4016" s="3">
        <v>2000</v>
      </c>
      <c r="H4016" s="3">
        <f t="shared" si="39"/>
        <v>10000</v>
      </c>
      <c r="I4016" s="3">
        <v>5</v>
      </c>
    </row>
    <row r="4017" spans="1:9" x14ac:dyDescent="0.25">
      <c r="A4017" s="377"/>
      <c r="B4017" s="379"/>
      <c r="C4017" s="123" t="s">
        <v>3161</v>
      </c>
      <c r="D4017" s="124" t="s">
        <v>2458</v>
      </c>
      <c r="E4017" s="10" t="s">
        <v>126</v>
      </c>
      <c r="F4017" s="10" t="s">
        <v>15</v>
      </c>
      <c r="G4017" s="3">
        <v>2500</v>
      </c>
      <c r="H4017" s="3">
        <f t="shared" ref="H4017:H4033" si="40">G4017*I4017</f>
        <v>50000</v>
      </c>
      <c r="I4017" s="3">
        <v>20</v>
      </c>
    </row>
    <row r="4018" spans="1:9" s="8" customFormat="1" x14ac:dyDescent="0.25">
      <c r="A4018" s="377"/>
      <c r="B4018" s="485">
        <v>5122</v>
      </c>
      <c r="C4018" s="128">
        <v>30211280</v>
      </c>
      <c r="D4018" s="133" t="s">
        <v>457</v>
      </c>
      <c r="E4018" s="6" t="s">
        <v>14</v>
      </c>
      <c r="F4018" s="6" t="s">
        <v>15</v>
      </c>
      <c r="G4018" s="7">
        <v>350000</v>
      </c>
      <c r="H4018" s="7">
        <f t="shared" si="40"/>
        <v>2100000</v>
      </c>
      <c r="I4018" s="7">
        <v>6</v>
      </c>
    </row>
    <row r="4019" spans="1:9" s="8" customFormat="1" x14ac:dyDescent="0.25">
      <c r="A4019" s="377"/>
      <c r="B4019" s="485"/>
      <c r="C4019" s="128">
        <v>30232130</v>
      </c>
      <c r="D4019" s="133" t="s">
        <v>3162</v>
      </c>
      <c r="E4019" s="6" t="s">
        <v>14</v>
      </c>
      <c r="F4019" s="6" t="s">
        <v>15</v>
      </c>
      <c r="G4019" s="7">
        <v>175000</v>
      </c>
      <c r="H4019" s="7">
        <f t="shared" si="40"/>
        <v>175000</v>
      </c>
      <c r="I4019" s="7">
        <v>1</v>
      </c>
    </row>
    <row r="4020" spans="1:9" s="8" customFormat="1" x14ac:dyDescent="0.25">
      <c r="A4020" s="377"/>
      <c r="B4020" s="485"/>
      <c r="C4020" s="128">
        <v>30239100</v>
      </c>
      <c r="D4020" s="133" t="s">
        <v>3163</v>
      </c>
      <c r="E4020" s="6" t="s">
        <v>14</v>
      </c>
      <c r="F4020" s="6" t="s">
        <v>15</v>
      </c>
      <c r="G4020" s="7">
        <v>200000</v>
      </c>
      <c r="H4020" s="7">
        <f t="shared" si="40"/>
        <v>1000000</v>
      </c>
      <c r="I4020" s="7">
        <v>5</v>
      </c>
    </row>
    <row r="4021" spans="1:9" s="8" customFormat="1" x14ac:dyDescent="0.25">
      <c r="A4021" s="377"/>
      <c r="B4021" s="485"/>
      <c r="C4021" s="128">
        <v>32251300</v>
      </c>
      <c r="D4021" s="133" t="s">
        <v>735</v>
      </c>
      <c r="E4021" s="6" t="s">
        <v>14</v>
      </c>
      <c r="F4021" s="6" t="s">
        <v>15</v>
      </c>
      <c r="G4021" s="7">
        <v>30000</v>
      </c>
      <c r="H4021" s="7">
        <f t="shared" si="40"/>
        <v>120000</v>
      </c>
      <c r="I4021" s="7">
        <v>4</v>
      </c>
    </row>
    <row r="4022" spans="1:9" s="8" customFormat="1" x14ac:dyDescent="0.25">
      <c r="A4022" s="377"/>
      <c r="B4022" s="485"/>
      <c r="C4022" s="128">
        <v>32341110</v>
      </c>
      <c r="D4022" s="133" t="s">
        <v>3164</v>
      </c>
      <c r="E4022" s="6" t="s">
        <v>14</v>
      </c>
      <c r="F4022" s="6" t="s">
        <v>15</v>
      </c>
      <c r="G4022" s="7">
        <v>10000</v>
      </c>
      <c r="H4022" s="7">
        <f t="shared" si="40"/>
        <v>20000</v>
      </c>
      <c r="I4022" s="7">
        <v>2</v>
      </c>
    </row>
    <row r="4023" spans="1:9" s="8" customFormat="1" x14ac:dyDescent="0.25">
      <c r="A4023" s="377"/>
      <c r="B4023" s="485"/>
      <c r="C4023" s="128">
        <v>38651180</v>
      </c>
      <c r="D4023" s="133" t="s">
        <v>3165</v>
      </c>
      <c r="E4023" s="6" t="s">
        <v>14</v>
      </c>
      <c r="F4023" s="6" t="s">
        <v>15</v>
      </c>
      <c r="G4023" s="7">
        <v>698000</v>
      </c>
      <c r="H4023" s="7">
        <f t="shared" si="40"/>
        <v>698000</v>
      </c>
      <c r="I4023" s="7">
        <v>1</v>
      </c>
    </row>
    <row r="4024" spans="1:9" s="8" customFormat="1" ht="30" x14ac:dyDescent="0.25">
      <c r="A4024" s="377"/>
      <c r="B4024" s="485"/>
      <c r="C4024" s="128">
        <v>39111180</v>
      </c>
      <c r="D4024" s="133" t="s">
        <v>465</v>
      </c>
      <c r="E4024" s="6" t="s">
        <v>14</v>
      </c>
      <c r="F4024" s="6" t="s">
        <v>15</v>
      </c>
      <c r="G4024" s="7">
        <v>30000</v>
      </c>
      <c r="H4024" s="7">
        <f t="shared" si="40"/>
        <v>450000</v>
      </c>
      <c r="I4024" s="7">
        <v>15</v>
      </c>
    </row>
    <row r="4025" spans="1:9" s="8" customFormat="1" x14ac:dyDescent="0.25">
      <c r="A4025" s="377"/>
      <c r="B4025" s="485"/>
      <c r="C4025" s="128">
        <v>39111220</v>
      </c>
      <c r="D4025" s="133" t="s">
        <v>466</v>
      </c>
      <c r="E4025" s="6" t="s">
        <v>14</v>
      </c>
      <c r="F4025" s="6" t="s">
        <v>15</v>
      </c>
      <c r="G4025" s="7">
        <v>80000</v>
      </c>
      <c r="H4025" s="7">
        <f t="shared" si="40"/>
        <v>160000</v>
      </c>
      <c r="I4025" s="7">
        <v>2</v>
      </c>
    </row>
    <row r="4026" spans="1:9" s="8" customFormat="1" ht="30" x14ac:dyDescent="0.25">
      <c r="A4026" s="377"/>
      <c r="B4026" s="485"/>
      <c r="C4026" s="128">
        <v>39131100</v>
      </c>
      <c r="D4026" s="133" t="s">
        <v>3166</v>
      </c>
      <c r="E4026" s="6" t="s">
        <v>14</v>
      </c>
      <c r="F4026" s="6" t="s">
        <v>15</v>
      </c>
      <c r="G4026" s="7">
        <v>40000</v>
      </c>
      <c r="H4026" s="7">
        <f t="shared" si="40"/>
        <v>40000</v>
      </c>
      <c r="I4026" s="7">
        <v>1</v>
      </c>
    </row>
    <row r="4027" spans="1:9" s="8" customFormat="1" x14ac:dyDescent="0.25">
      <c r="A4027" s="377"/>
      <c r="B4027" s="485"/>
      <c r="C4027" s="128">
        <v>39131100</v>
      </c>
      <c r="D4027" s="133" t="s">
        <v>3167</v>
      </c>
      <c r="E4027" s="6" t="s">
        <v>14</v>
      </c>
      <c r="F4027" s="6" t="s">
        <v>15</v>
      </c>
      <c r="G4027" s="7">
        <v>20000</v>
      </c>
      <c r="H4027" s="7">
        <f t="shared" si="40"/>
        <v>20000</v>
      </c>
      <c r="I4027" s="7">
        <v>1</v>
      </c>
    </row>
    <row r="4028" spans="1:9" s="8" customFormat="1" ht="30" x14ac:dyDescent="0.25">
      <c r="A4028" s="377"/>
      <c r="B4028" s="485"/>
      <c r="C4028" s="128">
        <v>39132100</v>
      </c>
      <c r="D4028" s="133" t="s">
        <v>741</v>
      </c>
      <c r="E4028" s="6" t="s">
        <v>14</v>
      </c>
      <c r="F4028" s="6" t="s">
        <v>15</v>
      </c>
      <c r="G4028" s="7">
        <v>70000</v>
      </c>
      <c r="H4028" s="7">
        <f t="shared" si="40"/>
        <v>210000</v>
      </c>
      <c r="I4028" s="7">
        <v>3</v>
      </c>
    </row>
    <row r="4029" spans="1:9" s="8" customFormat="1" x14ac:dyDescent="0.25">
      <c r="A4029" s="377"/>
      <c r="B4029" s="485"/>
      <c r="C4029" s="128">
        <v>39515410</v>
      </c>
      <c r="D4029" s="133" t="s">
        <v>3168</v>
      </c>
      <c r="E4029" s="6" t="s">
        <v>14</v>
      </c>
      <c r="F4029" s="6" t="s">
        <v>470</v>
      </c>
      <c r="G4029" s="7">
        <v>6000</v>
      </c>
      <c r="H4029" s="7">
        <f t="shared" si="40"/>
        <v>222000</v>
      </c>
      <c r="I4029" s="7">
        <v>37</v>
      </c>
    </row>
    <row r="4030" spans="1:9" s="8" customFormat="1" x14ac:dyDescent="0.25">
      <c r="A4030" s="377"/>
      <c r="B4030" s="485"/>
      <c r="C4030" s="128">
        <v>39711110</v>
      </c>
      <c r="D4030" s="133" t="s">
        <v>3169</v>
      </c>
      <c r="E4030" s="6" t="s">
        <v>14</v>
      </c>
      <c r="F4030" s="6" t="s">
        <v>15</v>
      </c>
      <c r="G4030" s="7">
        <v>120000</v>
      </c>
      <c r="H4030" s="7">
        <f t="shared" si="40"/>
        <v>360000</v>
      </c>
      <c r="I4030" s="7">
        <v>3</v>
      </c>
    </row>
    <row r="4031" spans="1:9" s="8" customFormat="1" x14ac:dyDescent="0.25">
      <c r="A4031" s="377"/>
      <c r="B4031" s="485"/>
      <c r="C4031" s="128">
        <v>39714200</v>
      </c>
      <c r="D4031" s="133" t="s">
        <v>748</v>
      </c>
      <c r="E4031" s="6" t="s">
        <v>14</v>
      </c>
      <c r="F4031" s="6" t="s">
        <v>15</v>
      </c>
      <c r="G4031" s="7">
        <v>220000</v>
      </c>
      <c r="H4031" s="7">
        <f t="shared" si="40"/>
        <v>660000</v>
      </c>
      <c r="I4031" s="7">
        <v>3</v>
      </c>
    </row>
    <row r="4032" spans="1:9" s="8" customFormat="1" x14ac:dyDescent="0.25">
      <c r="A4032" s="377"/>
      <c r="B4032" s="485"/>
      <c r="C4032" s="128">
        <v>39721510</v>
      </c>
      <c r="D4032" s="133" t="s">
        <v>3170</v>
      </c>
      <c r="E4032" s="6" t="s">
        <v>14</v>
      </c>
      <c r="F4032" s="6" t="s">
        <v>15</v>
      </c>
      <c r="G4032" s="7">
        <v>25000</v>
      </c>
      <c r="H4032" s="7">
        <f t="shared" si="40"/>
        <v>125000</v>
      </c>
      <c r="I4032" s="7">
        <v>5</v>
      </c>
    </row>
    <row r="4033" spans="1:9" s="8" customFormat="1" ht="30" x14ac:dyDescent="0.25">
      <c r="A4033" s="377"/>
      <c r="B4033" s="485"/>
      <c r="C4033" s="128">
        <v>42911140</v>
      </c>
      <c r="D4033" s="133" t="s">
        <v>3171</v>
      </c>
      <c r="E4033" s="6" t="s">
        <v>14</v>
      </c>
      <c r="F4033" s="6" t="s">
        <v>15</v>
      </c>
      <c r="G4033" s="7">
        <v>70000</v>
      </c>
      <c r="H4033" s="7">
        <f t="shared" si="40"/>
        <v>140000</v>
      </c>
      <c r="I4033" s="7">
        <v>2</v>
      </c>
    </row>
    <row r="4034" spans="1:9" s="8" customFormat="1" x14ac:dyDescent="0.25">
      <c r="A4034" s="377"/>
      <c r="B4034" s="233">
        <v>5121</v>
      </c>
      <c r="C4034" s="241" t="s">
        <v>5807</v>
      </c>
      <c r="D4034" s="206" t="s">
        <v>5808</v>
      </c>
      <c r="E4034" s="33" t="s">
        <v>14</v>
      </c>
      <c r="F4034" s="33" t="s">
        <v>15</v>
      </c>
      <c r="G4034" s="250">
        <v>12000000</v>
      </c>
      <c r="H4034" s="250">
        <v>12000000</v>
      </c>
      <c r="I4034" s="34">
        <v>1</v>
      </c>
    </row>
    <row r="4035" spans="1:9" x14ac:dyDescent="0.25">
      <c r="A4035" s="377"/>
      <c r="B4035" s="378" t="s">
        <v>118</v>
      </c>
      <c r="C4035" s="378"/>
      <c r="D4035" s="378"/>
      <c r="E4035" s="378"/>
      <c r="F4035" s="378"/>
      <c r="G4035" s="378"/>
      <c r="H4035" s="75">
        <f>SUM(H4036:H4049)</f>
        <v>11172900</v>
      </c>
      <c r="I4035" s="75"/>
    </row>
    <row r="4036" spans="1:9" ht="30" x14ac:dyDescent="0.25">
      <c r="A4036" s="377"/>
      <c r="B4036" s="379">
        <v>4214</v>
      </c>
      <c r="C4036" s="123" t="s">
        <v>3172</v>
      </c>
      <c r="D4036" s="124" t="s">
        <v>128</v>
      </c>
      <c r="E4036" s="10" t="s">
        <v>120</v>
      </c>
      <c r="F4036" s="10" t="s">
        <v>121</v>
      </c>
      <c r="G4036" s="3">
        <v>5411200</v>
      </c>
      <c r="H4036" s="3">
        <f t="shared" ref="H4036:H4049" si="41">G4036*I4036</f>
        <v>5411200</v>
      </c>
      <c r="I4036" s="3">
        <v>1</v>
      </c>
    </row>
    <row r="4037" spans="1:9" ht="30" x14ac:dyDescent="0.25">
      <c r="A4037" s="377"/>
      <c r="B4037" s="379"/>
      <c r="C4037" s="123" t="s">
        <v>3173</v>
      </c>
      <c r="D4037" s="124" t="s">
        <v>3174</v>
      </c>
      <c r="E4037" s="10" t="s">
        <v>14</v>
      </c>
      <c r="F4037" s="10" t="s">
        <v>121</v>
      </c>
      <c r="G4037" s="3">
        <v>1900000</v>
      </c>
      <c r="H4037" s="3">
        <f t="shared" si="41"/>
        <v>1900000</v>
      </c>
      <c r="I4037" s="3">
        <v>1</v>
      </c>
    </row>
    <row r="4038" spans="1:9" ht="30" x14ac:dyDescent="0.25">
      <c r="A4038" s="377"/>
      <c r="B4038" s="379"/>
      <c r="C4038" s="123" t="s">
        <v>3175</v>
      </c>
      <c r="D4038" s="124" t="s">
        <v>133</v>
      </c>
      <c r="E4038" s="10" t="s">
        <v>14</v>
      </c>
      <c r="F4038" s="10" t="s">
        <v>121</v>
      </c>
      <c r="G4038" s="3">
        <v>230000</v>
      </c>
      <c r="H4038" s="3">
        <f t="shared" si="41"/>
        <v>230000</v>
      </c>
      <c r="I4038" s="3">
        <v>1</v>
      </c>
    </row>
    <row r="4039" spans="1:9" ht="30" x14ac:dyDescent="0.25">
      <c r="A4039" s="377"/>
      <c r="B4039" s="10">
        <v>4215</v>
      </c>
      <c r="C4039" s="123" t="s">
        <v>3176</v>
      </c>
      <c r="D4039" s="124" t="s">
        <v>135</v>
      </c>
      <c r="E4039" s="10" t="s">
        <v>120</v>
      </c>
      <c r="F4039" s="10" t="s">
        <v>121</v>
      </c>
      <c r="G4039" s="3">
        <v>250000</v>
      </c>
      <c r="H4039" s="3">
        <f t="shared" si="41"/>
        <v>250000</v>
      </c>
      <c r="I4039" s="3">
        <v>1</v>
      </c>
    </row>
    <row r="4040" spans="1:9" s="8" customFormat="1" ht="30" x14ac:dyDescent="0.25">
      <c r="A4040" s="377"/>
      <c r="B4040" s="6">
        <v>4232</v>
      </c>
      <c r="C4040" s="128">
        <v>72261160</v>
      </c>
      <c r="D4040" s="133" t="s">
        <v>140</v>
      </c>
      <c r="E4040" s="6" t="s">
        <v>120</v>
      </c>
      <c r="F4040" s="6" t="s">
        <v>121</v>
      </c>
      <c r="G4040" s="7">
        <v>234000</v>
      </c>
      <c r="H4040" s="7">
        <f t="shared" si="41"/>
        <v>234000</v>
      </c>
      <c r="I4040" s="7">
        <v>1</v>
      </c>
    </row>
    <row r="4041" spans="1:9" ht="30" x14ac:dyDescent="0.25">
      <c r="A4041" s="377"/>
      <c r="B4041" s="10">
        <v>4234</v>
      </c>
      <c r="C4041" s="123" t="s">
        <v>3177</v>
      </c>
      <c r="D4041" s="124" t="s">
        <v>1105</v>
      </c>
      <c r="E4041" s="10" t="s">
        <v>14</v>
      </c>
      <c r="F4041" s="10" t="s">
        <v>121</v>
      </c>
      <c r="G4041" s="3">
        <v>132000</v>
      </c>
      <c r="H4041" s="3">
        <f t="shared" si="41"/>
        <v>132000</v>
      </c>
      <c r="I4041" s="3">
        <v>1</v>
      </c>
    </row>
    <row r="4042" spans="1:9" ht="45" x14ac:dyDescent="0.25">
      <c r="A4042" s="377"/>
      <c r="B4042" s="379">
        <v>4241</v>
      </c>
      <c r="C4042" s="123" t="s">
        <v>3178</v>
      </c>
      <c r="D4042" s="124" t="s">
        <v>142</v>
      </c>
      <c r="E4042" s="10" t="s">
        <v>120</v>
      </c>
      <c r="F4042" s="10" t="s">
        <v>121</v>
      </c>
      <c r="G4042" s="3">
        <v>78200</v>
      </c>
      <c r="H4042" s="3">
        <f t="shared" si="41"/>
        <v>78200</v>
      </c>
      <c r="I4042" s="3">
        <v>1</v>
      </c>
    </row>
    <row r="4043" spans="1:9" s="8" customFormat="1" x14ac:dyDescent="0.25">
      <c r="A4043" s="377"/>
      <c r="B4043" s="379"/>
      <c r="C4043" s="128">
        <v>79991160</v>
      </c>
      <c r="D4043" s="133" t="s">
        <v>499</v>
      </c>
      <c r="E4043" s="6" t="s">
        <v>14</v>
      </c>
      <c r="F4043" s="6" t="s">
        <v>121</v>
      </c>
      <c r="G4043" s="7">
        <v>450000</v>
      </c>
      <c r="H4043" s="7">
        <f t="shared" si="41"/>
        <v>450000</v>
      </c>
      <c r="I4043" s="7">
        <v>1</v>
      </c>
    </row>
    <row r="4044" spans="1:9" ht="30" x14ac:dyDescent="0.25">
      <c r="A4044" s="377"/>
      <c r="B4044" s="379"/>
      <c r="C4044" s="123" t="s">
        <v>3179</v>
      </c>
      <c r="D4044" s="124" t="s">
        <v>789</v>
      </c>
      <c r="E4044" s="10" t="s">
        <v>126</v>
      </c>
      <c r="F4044" s="10" t="s">
        <v>121</v>
      </c>
      <c r="G4044" s="3">
        <v>1000000</v>
      </c>
      <c r="H4044" s="3">
        <f t="shared" si="41"/>
        <v>1000000</v>
      </c>
      <c r="I4044" s="3">
        <v>1</v>
      </c>
    </row>
    <row r="4045" spans="1:9" ht="75" x14ac:dyDescent="0.25">
      <c r="A4045" s="377"/>
      <c r="B4045" s="379"/>
      <c r="C4045" s="123" t="s">
        <v>3180</v>
      </c>
      <c r="D4045" s="124" t="s">
        <v>3181</v>
      </c>
      <c r="E4045" s="10" t="s">
        <v>126</v>
      </c>
      <c r="F4045" s="10" t="s">
        <v>121</v>
      </c>
      <c r="G4045" s="3">
        <v>700000</v>
      </c>
      <c r="H4045" s="3">
        <f t="shared" si="41"/>
        <v>700000</v>
      </c>
      <c r="I4045" s="3">
        <v>1</v>
      </c>
    </row>
    <row r="4046" spans="1:9" ht="75" x14ac:dyDescent="0.25">
      <c r="A4046" s="377"/>
      <c r="B4046" s="379"/>
      <c r="C4046" s="123" t="s">
        <v>3182</v>
      </c>
      <c r="D4046" s="124" t="s">
        <v>3183</v>
      </c>
      <c r="E4046" s="10" t="s">
        <v>126</v>
      </c>
      <c r="F4046" s="10" t="s">
        <v>121</v>
      </c>
      <c r="G4046" s="3">
        <v>207500</v>
      </c>
      <c r="H4046" s="3">
        <f t="shared" si="41"/>
        <v>207500</v>
      </c>
      <c r="I4046" s="3">
        <v>1</v>
      </c>
    </row>
    <row r="4047" spans="1:9" ht="75" x14ac:dyDescent="0.25">
      <c r="A4047" s="377"/>
      <c r="B4047" s="379"/>
      <c r="C4047" s="123" t="s">
        <v>3184</v>
      </c>
      <c r="D4047" s="124" t="s">
        <v>3185</v>
      </c>
      <c r="E4047" s="10" t="s">
        <v>126</v>
      </c>
      <c r="F4047" s="10" t="s">
        <v>121</v>
      </c>
      <c r="G4047" s="3">
        <v>150000</v>
      </c>
      <c r="H4047" s="3">
        <f t="shared" si="41"/>
        <v>150000</v>
      </c>
      <c r="I4047" s="3">
        <v>1</v>
      </c>
    </row>
    <row r="4048" spans="1:9" ht="75" x14ac:dyDescent="0.25">
      <c r="A4048" s="377"/>
      <c r="B4048" s="379"/>
      <c r="C4048" s="123" t="s">
        <v>3186</v>
      </c>
      <c r="D4048" s="124" t="s">
        <v>3187</v>
      </c>
      <c r="E4048" s="10" t="s">
        <v>126</v>
      </c>
      <c r="F4048" s="10" t="s">
        <v>121</v>
      </c>
      <c r="G4048" s="3">
        <v>180000</v>
      </c>
      <c r="H4048" s="3">
        <f t="shared" si="41"/>
        <v>180000</v>
      </c>
      <c r="I4048" s="3">
        <v>1</v>
      </c>
    </row>
    <row r="4049" spans="1:9" ht="60" x14ac:dyDescent="0.25">
      <c r="A4049" s="377"/>
      <c r="B4049" s="379"/>
      <c r="C4049" s="123" t="s">
        <v>3188</v>
      </c>
      <c r="D4049" s="124" t="s">
        <v>3189</v>
      </c>
      <c r="E4049" s="10" t="s">
        <v>126</v>
      </c>
      <c r="F4049" s="10" t="s">
        <v>121</v>
      </c>
      <c r="G4049" s="3">
        <v>250000</v>
      </c>
      <c r="H4049" s="3">
        <f t="shared" si="41"/>
        <v>250000</v>
      </c>
      <c r="I4049" s="3">
        <v>1</v>
      </c>
    </row>
    <row r="4050" spans="1:9" x14ac:dyDescent="0.25">
      <c r="A4050" s="377"/>
      <c r="B4050" s="389" t="s">
        <v>513</v>
      </c>
      <c r="C4050" s="389"/>
      <c r="D4050" s="389"/>
      <c r="E4050" s="389"/>
      <c r="F4050" s="389"/>
      <c r="G4050" s="389"/>
      <c r="H4050" s="2">
        <f>SUM(H4051+H4053)</f>
        <v>3000000</v>
      </c>
      <c r="I4050" s="2"/>
    </row>
    <row r="4051" spans="1:9" x14ac:dyDescent="0.25">
      <c r="A4051" s="377"/>
      <c r="B4051" s="378" t="s">
        <v>154</v>
      </c>
      <c r="C4051" s="378"/>
      <c r="D4051" s="378"/>
      <c r="E4051" s="378"/>
      <c r="F4051" s="378"/>
      <c r="G4051" s="378"/>
      <c r="H4051" s="75">
        <f>SUM(H4052:H4052)</f>
        <v>2940000</v>
      </c>
      <c r="I4051" s="75"/>
    </row>
    <row r="4052" spans="1:9" ht="30" x14ac:dyDescent="0.25">
      <c r="A4052" s="377"/>
      <c r="B4052" s="10">
        <v>4251</v>
      </c>
      <c r="C4052" s="123" t="s">
        <v>3190</v>
      </c>
      <c r="D4052" s="124" t="s">
        <v>539</v>
      </c>
      <c r="E4052" s="10" t="s">
        <v>126</v>
      </c>
      <c r="F4052" s="10" t="s">
        <v>121</v>
      </c>
      <c r="G4052" s="3">
        <v>2940000</v>
      </c>
      <c r="H4052" s="3">
        <f>G4052*I4052</f>
        <v>2940000</v>
      </c>
      <c r="I4052" s="3">
        <v>1</v>
      </c>
    </row>
    <row r="4053" spans="1:9" x14ac:dyDescent="0.25">
      <c r="A4053" s="377"/>
      <c r="B4053" s="378" t="s">
        <v>118</v>
      </c>
      <c r="C4053" s="378"/>
      <c r="D4053" s="378"/>
      <c r="E4053" s="378"/>
      <c r="F4053" s="378"/>
      <c r="G4053" s="378"/>
      <c r="H4053" s="75">
        <f>SUM(H4054:H4054)</f>
        <v>60000</v>
      </c>
      <c r="I4053" s="75"/>
    </row>
    <row r="4054" spans="1:9" s="8" customFormat="1" ht="30" x14ac:dyDescent="0.25">
      <c r="A4054" s="377"/>
      <c r="B4054" s="6">
        <v>4251</v>
      </c>
      <c r="C4054" s="128">
        <v>71351540</v>
      </c>
      <c r="D4054" s="133" t="s">
        <v>168</v>
      </c>
      <c r="E4054" s="6" t="s">
        <v>126</v>
      </c>
      <c r="F4054" s="6" t="s">
        <v>121</v>
      </c>
      <c r="G4054" s="7">
        <v>60000</v>
      </c>
      <c r="H4054" s="7">
        <f>G4054*I4054</f>
        <v>60000</v>
      </c>
      <c r="I4054" s="7">
        <v>1</v>
      </c>
    </row>
    <row r="4055" spans="1:9" x14ac:dyDescent="0.25">
      <c r="A4055" s="377"/>
      <c r="B4055" s="389" t="s">
        <v>153</v>
      </c>
      <c r="C4055" s="389"/>
      <c r="D4055" s="389"/>
      <c r="E4055" s="389"/>
      <c r="F4055" s="389"/>
      <c r="G4055" s="389"/>
      <c r="H4055" s="2">
        <f>SUM(H4056+H4062)</f>
        <v>2000000</v>
      </c>
      <c r="I4055" s="2"/>
    </row>
    <row r="4056" spans="1:9" x14ac:dyDescent="0.25">
      <c r="A4056" s="377"/>
      <c r="B4056" s="378" t="s">
        <v>154</v>
      </c>
      <c r="C4056" s="378"/>
      <c r="D4056" s="378"/>
      <c r="E4056" s="378"/>
      <c r="F4056" s="378"/>
      <c r="G4056" s="378"/>
      <c r="H4056" s="75">
        <f>SUM(H4057:H4061)</f>
        <v>1750000</v>
      </c>
      <c r="I4056" s="75"/>
    </row>
    <row r="4057" spans="1:9" ht="60" x14ac:dyDescent="0.25">
      <c r="A4057" s="377"/>
      <c r="B4057" s="357">
        <v>5134</v>
      </c>
      <c r="C4057" s="123" t="s">
        <v>3191</v>
      </c>
      <c r="D4057" s="124" t="s">
        <v>3192</v>
      </c>
      <c r="E4057" s="10" t="s">
        <v>149</v>
      </c>
      <c r="F4057" s="10" t="s">
        <v>121</v>
      </c>
      <c r="G4057" s="3">
        <v>500000</v>
      </c>
      <c r="H4057" s="3">
        <f>G4057*I4057</f>
        <v>500000</v>
      </c>
      <c r="I4057" s="3">
        <v>1</v>
      </c>
    </row>
    <row r="4058" spans="1:9" ht="75" x14ac:dyDescent="0.25">
      <c r="A4058" s="377"/>
      <c r="B4058" s="358"/>
      <c r="C4058" s="123" t="s">
        <v>3193</v>
      </c>
      <c r="D4058" s="124" t="s">
        <v>3194</v>
      </c>
      <c r="E4058" s="10" t="s">
        <v>149</v>
      </c>
      <c r="F4058" s="10" t="s">
        <v>121</v>
      </c>
      <c r="G4058" s="3">
        <v>150000</v>
      </c>
      <c r="H4058" s="3">
        <f>G4058*I4058</f>
        <v>150000</v>
      </c>
      <c r="I4058" s="3">
        <v>1</v>
      </c>
    </row>
    <row r="4059" spans="1:9" ht="60" x14ac:dyDescent="0.25">
      <c r="A4059" s="377"/>
      <c r="B4059" s="358"/>
      <c r="C4059" s="123" t="s">
        <v>3195</v>
      </c>
      <c r="D4059" s="124" t="s">
        <v>3196</v>
      </c>
      <c r="E4059" s="10" t="s">
        <v>149</v>
      </c>
      <c r="F4059" s="10" t="s">
        <v>121</v>
      </c>
      <c r="G4059" s="3">
        <v>400000</v>
      </c>
      <c r="H4059" s="3">
        <f>G4059*I4059</f>
        <v>400000</v>
      </c>
      <c r="I4059" s="3">
        <v>1</v>
      </c>
    </row>
    <row r="4060" spans="1:9" ht="45" x14ac:dyDescent="0.25">
      <c r="A4060" s="377"/>
      <c r="B4060" s="358"/>
      <c r="C4060" s="123" t="s">
        <v>3197</v>
      </c>
      <c r="D4060" s="124" t="s">
        <v>3198</v>
      </c>
      <c r="E4060" s="10" t="s">
        <v>149</v>
      </c>
      <c r="F4060" s="10" t="s">
        <v>121</v>
      </c>
      <c r="G4060" s="3">
        <v>200000</v>
      </c>
      <c r="H4060" s="3">
        <f>G4060*I4060</f>
        <v>200000</v>
      </c>
      <c r="I4060" s="3">
        <v>1</v>
      </c>
    </row>
    <row r="4061" spans="1:9" ht="75" x14ac:dyDescent="0.25">
      <c r="A4061" s="377"/>
      <c r="B4061" s="358"/>
      <c r="C4061" s="123" t="s">
        <v>3199</v>
      </c>
      <c r="D4061" s="124" t="s">
        <v>3200</v>
      </c>
      <c r="E4061" s="10" t="s">
        <v>149</v>
      </c>
      <c r="F4061" s="10" t="s">
        <v>121</v>
      </c>
      <c r="G4061" s="3">
        <v>500000</v>
      </c>
      <c r="H4061" s="3">
        <f>G4061*I4061</f>
        <v>500000</v>
      </c>
      <c r="I4061" s="3">
        <v>1</v>
      </c>
    </row>
    <row r="4062" spans="1:9" x14ac:dyDescent="0.25">
      <c r="A4062" s="377"/>
      <c r="B4062" s="378" t="s">
        <v>118</v>
      </c>
      <c r="C4062" s="378"/>
      <c r="D4062" s="378"/>
      <c r="E4062" s="378"/>
      <c r="F4062" s="378"/>
      <c r="G4062" s="378"/>
      <c r="H4062" s="75">
        <f>SUM(H4063:H4067)</f>
        <v>250000</v>
      </c>
      <c r="I4062" s="75"/>
    </row>
    <row r="4063" spans="1:9" s="8" customFormat="1" ht="45" x14ac:dyDescent="0.25">
      <c r="A4063" s="377"/>
      <c r="B4063" s="499">
        <v>5134</v>
      </c>
      <c r="C4063" s="128">
        <v>50531140</v>
      </c>
      <c r="D4063" s="133" t="s">
        <v>3201</v>
      </c>
      <c r="E4063" s="6" t="s">
        <v>126</v>
      </c>
      <c r="F4063" s="6" t="s">
        <v>121</v>
      </c>
      <c r="G4063" s="7">
        <v>70000</v>
      </c>
      <c r="H4063" s="7">
        <f>G4063*I4063</f>
        <v>70000</v>
      </c>
      <c r="I4063" s="7">
        <v>1</v>
      </c>
    </row>
    <row r="4064" spans="1:9" s="8" customFormat="1" ht="60" x14ac:dyDescent="0.25">
      <c r="A4064" s="377"/>
      <c r="B4064" s="500"/>
      <c r="C4064" s="128">
        <v>50531140</v>
      </c>
      <c r="D4064" s="133" t="s">
        <v>3202</v>
      </c>
      <c r="E4064" s="6" t="s">
        <v>126</v>
      </c>
      <c r="F4064" s="6" t="s">
        <v>121</v>
      </c>
      <c r="G4064" s="7">
        <v>30000</v>
      </c>
      <c r="H4064" s="7">
        <f>G4064*I4064</f>
        <v>30000</v>
      </c>
      <c r="I4064" s="7">
        <v>1</v>
      </c>
    </row>
    <row r="4065" spans="1:9" s="8" customFormat="1" ht="45" x14ac:dyDescent="0.25">
      <c r="A4065" s="377"/>
      <c r="B4065" s="500"/>
      <c r="C4065" s="128">
        <v>50531140</v>
      </c>
      <c r="D4065" s="133" t="s">
        <v>3203</v>
      </c>
      <c r="E4065" s="6" t="s">
        <v>126</v>
      </c>
      <c r="F4065" s="6" t="s">
        <v>121</v>
      </c>
      <c r="G4065" s="7">
        <v>60000</v>
      </c>
      <c r="H4065" s="7">
        <f>G4065*I4065</f>
        <v>60000</v>
      </c>
      <c r="I4065" s="7">
        <v>1</v>
      </c>
    </row>
    <row r="4066" spans="1:9" s="8" customFormat="1" ht="45" x14ac:dyDescent="0.25">
      <c r="A4066" s="377"/>
      <c r="B4066" s="500"/>
      <c r="C4066" s="128">
        <v>50531140</v>
      </c>
      <c r="D4066" s="133" t="s">
        <v>3204</v>
      </c>
      <c r="E4066" s="6" t="s">
        <v>126</v>
      </c>
      <c r="F4066" s="6" t="s">
        <v>121</v>
      </c>
      <c r="G4066" s="7">
        <v>20000</v>
      </c>
      <c r="H4066" s="7">
        <f>G4066*I4066</f>
        <v>20000</v>
      </c>
      <c r="I4066" s="7">
        <v>1</v>
      </c>
    </row>
    <row r="4067" spans="1:9" s="8" customFormat="1" ht="60" x14ac:dyDescent="0.25">
      <c r="A4067" s="377"/>
      <c r="B4067" s="500"/>
      <c r="C4067" s="128">
        <v>50531140</v>
      </c>
      <c r="D4067" s="133" t="s">
        <v>3205</v>
      </c>
      <c r="E4067" s="6" t="s">
        <v>126</v>
      </c>
      <c r="F4067" s="6" t="s">
        <v>121</v>
      </c>
      <c r="G4067" s="7">
        <v>70000</v>
      </c>
      <c r="H4067" s="7">
        <f>G4067*I4067</f>
        <v>70000</v>
      </c>
      <c r="I4067" s="7">
        <v>1</v>
      </c>
    </row>
    <row r="4068" spans="1:9" s="8" customFormat="1" x14ac:dyDescent="0.25">
      <c r="A4068" s="377"/>
      <c r="B4068" s="500"/>
      <c r="C4068" s="251" t="s">
        <v>5802</v>
      </c>
      <c r="D4068" s="228" t="s">
        <v>164</v>
      </c>
      <c r="E4068" s="228" t="s">
        <v>126</v>
      </c>
      <c r="F4068" s="228" t="s">
        <v>121</v>
      </c>
      <c r="G4068" s="252">
        <v>80000</v>
      </c>
      <c r="H4068" s="252">
        <v>80000</v>
      </c>
      <c r="I4068" s="34">
        <v>1</v>
      </c>
    </row>
    <row r="4069" spans="1:9" s="8" customFormat="1" x14ac:dyDescent="0.25">
      <c r="A4069" s="377"/>
      <c r="B4069" s="500"/>
      <c r="C4069" s="251" t="s">
        <v>5803</v>
      </c>
      <c r="D4069" s="228" t="s">
        <v>164</v>
      </c>
      <c r="E4069" s="228" t="s">
        <v>126</v>
      </c>
      <c r="F4069" s="228" t="s">
        <v>121</v>
      </c>
      <c r="G4069" s="252">
        <v>30000</v>
      </c>
      <c r="H4069" s="252">
        <v>30000</v>
      </c>
      <c r="I4069" s="34">
        <v>1</v>
      </c>
    </row>
    <row r="4070" spans="1:9" s="8" customFormat="1" x14ac:dyDescent="0.25">
      <c r="A4070" s="377"/>
      <c r="B4070" s="500"/>
      <c r="C4070" s="251" t="s">
        <v>5804</v>
      </c>
      <c r="D4070" s="228" t="s">
        <v>164</v>
      </c>
      <c r="E4070" s="228" t="s">
        <v>126</v>
      </c>
      <c r="F4070" s="228" t="s">
        <v>121</v>
      </c>
      <c r="G4070" s="252">
        <v>30000</v>
      </c>
      <c r="H4070" s="252">
        <v>30000</v>
      </c>
      <c r="I4070" s="34">
        <v>1</v>
      </c>
    </row>
    <row r="4071" spans="1:9" s="8" customFormat="1" x14ac:dyDescent="0.25">
      <c r="A4071" s="377"/>
      <c r="B4071" s="500"/>
      <c r="C4071" s="251" t="s">
        <v>5805</v>
      </c>
      <c r="D4071" s="228" t="s">
        <v>164</v>
      </c>
      <c r="E4071" s="228" t="s">
        <v>126</v>
      </c>
      <c r="F4071" s="228" t="s">
        <v>121</v>
      </c>
      <c r="G4071" s="252">
        <v>30000</v>
      </c>
      <c r="H4071" s="252">
        <v>30000</v>
      </c>
      <c r="I4071" s="34">
        <v>1</v>
      </c>
    </row>
    <row r="4072" spans="1:9" s="8" customFormat="1" x14ac:dyDescent="0.25">
      <c r="A4072" s="377"/>
      <c r="B4072" s="501"/>
      <c r="C4072" s="251" t="s">
        <v>5806</v>
      </c>
      <c r="D4072" s="228" t="s">
        <v>164</v>
      </c>
      <c r="E4072" s="228" t="s">
        <v>126</v>
      </c>
      <c r="F4072" s="228" t="s">
        <v>121</v>
      </c>
      <c r="G4072" s="252">
        <v>80000</v>
      </c>
      <c r="H4072" s="252">
        <v>80000</v>
      </c>
      <c r="I4072" s="34">
        <v>1</v>
      </c>
    </row>
    <row r="4073" spans="1:9" x14ac:dyDescent="0.25">
      <c r="A4073" s="377"/>
      <c r="B4073" s="389" t="s">
        <v>524</v>
      </c>
      <c r="C4073" s="389"/>
      <c r="D4073" s="389"/>
      <c r="E4073" s="389"/>
      <c r="F4073" s="389"/>
      <c r="G4073" s="389"/>
      <c r="H4073" s="2">
        <f>SUM(H4074)</f>
        <v>850000</v>
      </c>
      <c r="I4073" s="2"/>
    </row>
    <row r="4074" spans="1:9" x14ac:dyDescent="0.25">
      <c r="A4074" s="377"/>
      <c r="B4074" s="378" t="s">
        <v>118</v>
      </c>
      <c r="C4074" s="378"/>
      <c r="D4074" s="378"/>
      <c r="E4074" s="378"/>
      <c r="F4074" s="378"/>
      <c r="G4074" s="378"/>
      <c r="H4074" s="75">
        <f>SUM(H4075:H4075)</f>
        <v>850000</v>
      </c>
      <c r="I4074" s="75"/>
    </row>
    <row r="4075" spans="1:9" s="8" customFormat="1" ht="60" x14ac:dyDescent="0.25">
      <c r="A4075" s="377"/>
      <c r="B4075" s="6">
        <v>4239</v>
      </c>
      <c r="C4075" s="128">
        <v>60171200</v>
      </c>
      <c r="D4075" s="133" t="s">
        <v>804</v>
      </c>
      <c r="E4075" s="6" t="s">
        <v>126</v>
      </c>
      <c r="F4075" s="6" t="s">
        <v>121</v>
      </c>
      <c r="G4075" s="7">
        <v>850000</v>
      </c>
      <c r="H4075" s="7">
        <f>G4075*I4075</f>
        <v>850000</v>
      </c>
      <c r="I4075" s="7">
        <v>1</v>
      </c>
    </row>
    <row r="4076" spans="1:9" x14ac:dyDescent="0.25">
      <c r="A4076" s="377"/>
      <c r="B4076" s="389" t="s">
        <v>165</v>
      </c>
      <c r="C4076" s="389"/>
      <c r="D4076" s="389"/>
      <c r="E4076" s="389"/>
      <c r="F4076" s="389"/>
      <c r="G4076" s="389"/>
      <c r="H4076" s="2">
        <f>SUM(H4077+H4079)</f>
        <v>41000000</v>
      </c>
      <c r="I4076" s="2"/>
    </row>
    <row r="4077" spans="1:9" x14ac:dyDescent="0.25">
      <c r="A4077" s="377"/>
      <c r="B4077" s="378" t="s">
        <v>154</v>
      </c>
      <c r="C4077" s="378"/>
      <c r="D4077" s="378"/>
      <c r="E4077" s="378"/>
      <c r="F4077" s="378"/>
      <c r="G4077" s="378"/>
      <c r="H4077" s="75">
        <f>SUM(H4078:H4078)</f>
        <v>40195790</v>
      </c>
      <c r="I4077" s="75"/>
    </row>
    <row r="4078" spans="1:9" ht="30" x14ac:dyDescent="0.25">
      <c r="A4078" s="377"/>
      <c r="B4078" s="10">
        <v>4251</v>
      </c>
      <c r="C4078" s="123" t="s">
        <v>166</v>
      </c>
      <c r="D4078" s="124" t="s">
        <v>167</v>
      </c>
      <c r="E4078" s="10" t="s">
        <v>149</v>
      </c>
      <c r="F4078" s="10" t="s">
        <v>121</v>
      </c>
      <c r="G4078" s="3">
        <v>40195790</v>
      </c>
      <c r="H4078" s="3">
        <f>G4078*I4078</f>
        <v>40195790</v>
      </c>
      <c r="I4078" s="3">
        <v>1</v>
      </c>
    </row>
    <row r="4079" spans="1:9" x14ac:dyDescent="0.25">
      <c r="A4079" s="377"/>
      <c r="B4079" s="378" t="s">
        <v>118</v>
      </c>
      <c r="C4079" s="378"/>
      <c r="D4079" s="378"/>
      <c r="E4079" s="378"/>
      <c r="F4079" s="378"/>
      <c r="G4079" s="378"/>
      <c r="H4079" s="75">
        <f>SUM(H4080:H4080)</f>
        <v>804210</v>
      </c>
      <c r="I4079" s="75"/>
    </row>
    <row r="4080" spans="1:9" s="8" customFormat="1" ht="30" x14ac:dyDescent="0.25">
      <c r="A4080" s="377"/>
      <c r="B4080" s="6">
        <v>4251</v>
      </c>
      <c r="C4080" s="128">
        <v>71351540</v>
      </c>
      <c r="D4080" s="133" t="s">
        <v>168</v>
      </c>
      <c r="E4080" s="6" t="s">
        <v>149</v>
      </c>
      <c r="F4080" s="6" t="s">
        <v>121</v>
      </c>
      <c r="G4080" s="7">
        <v>804210</v>
      </c>
      <c r="H4080" s="7">
        <f>G4080*I4080</f>
        <v>804210</v>
      </c>
      <c r="I4080" s="7">
        <v>1</v>
      </c>
    </row>
    <row r="4081" spans="1:9" x14ac:dyDescent="0.25">
      <c r="A4081" s="377"/>
      <c r="B4081" s="389" t="s">
        <v>169</v>
      </c>
      <c r="C4081" s="389"/>
      <c r="D4081" s="389"/>
      <c r="E4081" s="389"/>
      <c r="F4081" s="389"/>
      <c r="G4081" s="389"/>
      <c r="H4081" s="2">
        <f>SUM(H4082+H4084)</f>
        <v>10000000</v>
      </c>
      <c r="I4081" s="2"/>
    </row>
    <row r="4082" spans="1:9" x14ac:dyDescent="0.25">
      <c r="A4082" s="377"/>
      <c r="B4082" s="378" t="s">
        <v>154</v>
      </c>
      <c r="C4082" s="378"/>
      <c r="D4082" s="378"/>
      <c r="E4082" s="378"/>
      <c r="F4082" s="378"/>
      <c r="G4082" s="378"/>
      <c r="H4082" s="75">
        <f>SUM(H4083:H4083)</f>
        <v>9800000</v>
      </c>
      <c r="I4082" s="75"/>
    </row>
    <row r="4083" spans="1:9" ht="30" x14ac:dyDescent="0.25">
      <c r="A4083" s="377"/>
      <c r="B4083" s="10">
        <v>4251</v>
      </c>
      <c r="C4083" s="123" t="s">
        <v>3206</v>
      </c>
      <c r="D4083" s="124" t="s">
        <v>529</v>
      </c>
      <c r="E4083" s="10" t="s">
        <v>126</v>
      </c>
      <c r="F4083" s="10" t="s">
        <v>121</v>
      </c>
      <c r="G4083" s="3">
        <v>9800000</v>
      </c>
      <c r="H4083" s="3">
        <f>G4083*I4083</f>
        <v>9800000</v>
      </c>
      <c r="I4083" s="3">
        <v>1</v>
      </c>
    </row>
    <row r="4084" spans="1:9" x14ac:dyDescent="0.25">
      <c r="A4084" s="377"/>
      <c r="B4084" s="378" t="s">
        <v>118</v>
      </c>
      <c r="C4084" s="378"/>
      <c r="D4084" s="378"/>
      <c r="E4084" s="378"/>
      <c r="F4084" s="378"/>
      <c r="G4084" s="378"/>
      <c r="H4084" s="75">
        <f>SUM(H4085:H4085)</f>
        <v>200000</v>
      </c>
      <c r="I4084" s="75"/>
    </row>
    <row r="4085" spans="1:9" s="8" customFormat="1" ht="30" x14ac:dyDescent="0.25">
      <c r="A4085" s="377"/>
      <c r="B4085" s="6">
        <v>4251</v>
      </c>
      <c r="C4085" s="128">
        <v>71351540</v>
      </c>
      <c r="D4085" s="133" t="s">
        <v>168</v>
      </c>
      <c r="E4085" s="6" t="s">
        <v>172</v>
      </c>
      <c r="F4085" s="6" t="s">
        <v>121</v>
      </c>
      <c r="G4085" s="7">
        <v>200000</v>
      </c>
      <c r="H4085" s="7">
        <f>G4085*I4085</f>
        <v>200000</v>
      </c>
      <c r="I4085" s="7">
        <v>1</v>
      </c>
    </row>
    <row r="4086" spans="1:9" x14ac:dyDescent="0.25">
      <c r="A4086" s="377"/>
      <c r="B4086" s="389" t="s">
        <v>173</v>
      </c>
      <c r="C4086" s="389"/>
      <c r="D4086" s="389"/>
      <c r="E4086" s="389"/>
      <c r="F4086" s="389"/>
      <c r="G4086" s="389"/>
      <c r="H4086" s="2">
        <f>SUM(H4087+H4089)</f>
        <v>10000000</v>
      </c>
      <c r="I4086" s="2"/>
    </row>
    <row r="4087" spans="1:9" x14ac:dyDescent="0.25">
      <c r="A4087" s="377"/>
      <c r="B4087" s="378" t="s">
        <v>154</v>
      </c>
      <c r="C4087" s="378"/>
      <c r="D4087" s="378"/>
      <c r="E4087" s="378"/>
      <c r="F4087" s="378"/>
      <c r="G4087" s="378"/>
      <c r="H4087" s="75">
        <f>SUM(H4088:H4088)</f>
        <v>9740000</v>
      </c>
      <c r="I4087" s="75"/>
    </row>
    <row r="4088" spans="1:9" s="8" customFormat="1" ht="30" x14ac:dyDescent="0.25">
      <c r="A4088" s="377"/>
      <c r="B4088" s="6">
        <v>5113</v>
      </c>
      <c r="C4088" s="128">
        <v>45111230</v>
      </c>
      <c r="D4088" s="133" t="s">
        <v>3207</v>
      </c>
      <c r="E4088" s="6" t="s">
        <v>126</v>
      </c>
      <c r="F4088" s="6" t="s">
        <v>121</v>
      </c>
      <c r="G4088" s="7">
        <v>9740000</v>
      </c>
      <c r="H4088" s="7">
        <f>G4088*I4088</f>
        <v>9740000</v>
      </c>
      <c r="I4088" s="7">
        <v>1</v>
      </c>
    </row>
    <row r="4089" spans="1:9" x14ac:dyDescent="0.25">
      <c r="A4089" s="377"/>
      <c r="B4089" s="378" t="s">
        <v>118</v>
      </c>
      <c r="C4089" s="378"/>
      <c r="D4089" s="378"/>
      <c r="E4089" s="378"/>
      <c r="F4089" s="378"/>
      <c r="G4089" s="378"/>
      <c r="H4089" s="75">
        <f>SUM(H4090:H4091)</f>
        <v>260000</v>
      </c>
      <c r="I4089" s="75"/>
    </row>
    <row r="4090" spans="1:9" s="8" customFormat="1" ht="30" x14ac:dyDescent="0.25">
      <c r="A4090" s="377"/>
      <c r="B4090" s="485">
        <v>5113</v>
      </c>
      <c r="C4090" s="128">
        <v>71351540</v>
      </c>
      <c r="D4090" s="133" t="s">
        <v>168</v>
      </c>
      <c r="E4090" s="6" t="s">
        <v>126</v>
      </c>
      <c r="F4090" s="6" t="s">
        <v>121</v>
      </c>
      <c r="G4090" s="7">
        <v>200000</v>
      </c>
      <c r="H4090" s="7">
        <f>G4090*I4090</f>
        <v>200000</v>
      </c>
      <c r="I4090" s="7">
        <v>1</v>
      </c>
    </row>
    <row r="4091" spans="1:9" s="8" customFormat="1" ht="30" x14ac:dyDescent="0.25">
      <c r="A4091" s="377"/>
      <c r="B4091" s="485"/>
      <c r="C4091" s="128">
        <v>98111140</v>
      </c>
      <c r="D4091" s="133" t="s">
        <v>532</v>
      </c>
      <c r="E4091" s="6" t="s">
        <v>120</v>
      </c>
      <c r="F4091" s="6" t="s">
        <v>121</v>
      </c>
      <c r="G4091" s="7">
        <v>60000</v>
      </c>
      <c r="H4091" s="7">
        <f>G4091*I4091</f>
        <v>60000</v>
      </c>
      <c r="I4091" s="7">
        <v>1</v>
      </c>
    </row>
    <row r="4092" spans="1:9" x14ac:dyDescent="0.25">
      <c r="A4092" s="377"/>
      <c r="B4092" s="389" t="s">
        <v>175</v>
      </c>
      <c r="C4092" s="389"/>
      <c r="D4092" s="389"/>
      <c r="E4092" s="389"/>
      <c r="F4092" s="389"/>
      <c r="G4092" s="389"/>
      <c r="H4092" s="2">
        <f>SUM(H4093+H4095)</f>
        <v>120000000</v>
      </c>
      <c r="I4092" s="2"/>
    </row>
    <row r="4093" spans="1:9" x14ac:dyDescent="0.25">
      <c r="A4093" s="377"/>
      <c r="B4093" s="378" t="s">
        <v>154</v>
      </c>
      <c r="C4093" s="378"/>
      <c r="D4093" s="378"/>
      <c r="E4093" s="378"/>
      <c r="F4093" s="378"/>
      <c r="G4093" s="378"/>
      <c r="H4093" s="75">
        <f>SUM(H4094:H4094)</f>
        <v>116880000</v>
      </c>
      <c r="I4093" s="75"/>
    </row>
    <row r="4094" spans="1:9" s="8" customFormat="1" ht="30" x14ac:dyDescent="0.25">
      <c r="A4094" s="377"/>
      <c r="B4094" s="6">
        <v>5113</v>
      </c>
      <c r="C4094" s="128">
        <v>45231177</v>
      </c>
      <c r="D4094" s="133" t="s">
        <v>529</v>
      </c>
      <c r="E4094" s="6" t="s">
        <v>149</v>
      </c>
      <c r="F4094" s="6" t="s">
        <v>121</v>
      </c>
      <c r="G4094" s="7">
        <v>116880000</v>
      </c>
      <c r="H4094" s="7">
        <f>G4094*I4094</f>
        <v>116880000</v>
      </c>
      <c r="I4094" s="7">
        <v>1</v>
      </c>
    </row>
    <row r="4095" spans="1:9" x14ac:dyDescent="0.25">
      <c r="A4095" s="377"/>
      <c r="B4095" s="378" t="s">
        <v>118</v>
      </c>
      <c r="C4095" s="378"/>
      <c r="D4095" s="378"/>
      <c r="E4095" s="378"/>
      <c r="F4095" s="378"/>
      <c r="G4095" s="378"/>
      <c r="H4095" s="75">
        <f>SUM(H4096:H4097)</f>
        <v>3120000</v>
      </c>
      <c r="I4095" s="75"/>
    </row>
    <row r="4096" spans="1:9" s="8" customFormat="1" ht="30" x14ac:dyDescent="0.25">
      <c r="A4096" s="377"/>
      <c r="B4096" s="485">
        <v>5113</v>
      </c>
      <c r="C4096" s="128">
        <v>71351540</v>
      </c>
      <c r="D4096" s="133" t="s">
        <v>168</v>
      </c>
      <c r="E4096" s="6" t="s">
        <v>149</v>
      </c>
      <c r="F4096" s="6" t="s">
        <v>121</v>
      </c>
      <c r="G4096" s="7">
        <v>2400000</v>
      </c>
      <c r="H4096" s="7">
        <f>G4096*I4096</f>
        <v>2400000</v>
      </c>
      <c r="I4096" s="7">
        <v>1</v>
      </c>
    </row>
    <row r="4097" spans="1:9" s="8" customFormat="1" ht="30" x14ac:dyDescent="0.25">
      <c r="A4097" s="377"/>
      <c r="B4097" s="485"/>
      <c r="C4097" s="128">
        <v>98111140</v>
      </c>
      <c r="D4097" s="133" t="s">
        <v>532</v>
      </c>
      <c r="E4097" s="6" t="s">
        <v>120</v>
      </c>
      <c r="F4097" s="6" t="s">
        <v>121</v>
      </c>
      <c r="G4097" s="7">
        <v>720000</v>
      </c>
      <c r="H4097" s="7">
        <f>G4097*I4097</f>
        <v>720000</v>
      </c>
      <c r="I4097" s="7">
        <v>1</v>
      </c>
    </row>
    <row r="4098" spans="1:9" x14ac:dyDescent="0.25">
      <c r="A4098" s="377"/>
      <c r="B4098" s="389" t="s">
        <v>178</v>
      </c>
      <c r="C4098" s="389"/>
      <c r="D4098" s="389"/>
      <c r="E4098" s="389"/>
      <c r="F4098" s="389"/>
      <c r="G4098" s="389"/>
      <c r="H4098" s="2">
        <f>SUM(H4099+H4108)</f>
        <v>13121200</v>
      </c>
      <c r="I4098" s="2"/>
    </row>
    <row r="4099" spans="1:9" x14ac:dyDescent="0.25">
      <c r="A4099" s="377"/>
      <c r="B4099" s="378" t="s">
        <v>11</v>
      </c>
      <c r="C4099" s="378"/>
      <c r="D4099" s="378"/>
      <c r="E4099" s="378"/>
      <c r="F4099" s="378"/>
      <c r="G4099" s="378"/>
      <c r="H4099" s="75">
        <f>SUM(H4100:H4101)</f>
        <v>12860500</v>
      </c>
      <c r="I4099" s="75"/>
    </row>
    <row r="4100" spans="1:9" s="8" customFormat="1" x14ac:dyDescent="0.25">
      <c r="A4100" s="377"/>
      <c r="B4100" s="499">
        <v>5129</v>
      </c>
      <c r="C4100" s="128">
        <v>42418100</v>
      </c>
      <c r="D4100" s="133" t="s">
        <v>3208</v>
      </c>
      <c r="E4100" s="6" t="s">
        <v>126</v>
      </c>
      <c r="F4100" s="6" t="s">
        <v>121</v>
      </c>
      <c r="G4100" s="7">
        <v>4226440</v>
      </c>
      <c r="H4100" s="7">
        <f>G4100*I4100</f>
        <v>4226440</v>
      </c>
      <c r="I4100" s="7">
        <v>1</v>
      </c>
    </row>
    <row r="4101" spans="1:9" s="8" customFormat="1" x14ac:dyDescent="0.25">
      <c r="A4101" s="377"/>
      <c r="B4101" s="500"/>
      <c r="C4101" s="128">
        <v>42418100</v>
      </c>
      <c r="D4101" s="133" t="s">
        <v>3208</v>
      </c>
      <c r="E4101" s="6" t="s">
        <v>126</v>
      </c>
      <c r="F4101" s="6" t="s">
        <v>121</v>
      </c>
      <c r="G4101" s="7">
        <v>8634060</v>
      </c>
      <c r="H4101" s="7">
        <f>G4101*I4101</f>
        <v>8634060</v>
      </c>
      <c r="I4101" s="7">
        <v>1</v>
      </c>
    </row>
    <row r="4102" spans="1:9" s="8" customFormat="1" x14ac:dyDescent="0.25">
      <c r="A4102" s="377"/>
      <c r="B4102" s="500"/>
      <c r="C4102" s="233" t="s">
        <v>5796</v>
      </c>
      <c r="D4102" s="300" t="s">
        <v>3208</v>
      </c>
      <c r="E4102" s="233" t="s">
        <v>126</v>
      </c>
      <c r="F4102" s="233" t="s">
        <v>15</v>
      </c>
      <c r="G4102" s="233">
        <v>450</v>
      </c>
      <c r="H4102" s="241">
        <v>450000</v>
      </c>
      <c r="I4102" s="301">
        <v>1000</v>
      </c>
    </row>
    <row r="4103" spans="1:9" s="8" customFormat="1" x14ac:dyDescent="0.25">
      <c r="A4103" s="377"/>
      <c r="B4103" s="500"/>
      <c r="C4103" s="233" t="s">
        <v>5797</v>
      </c>
      <c r="D4103" s="300" t="s">
        <v>3208</v>
      </c>
      <c r="E4103" s="233" t="s">
        <v>126</v>
      </c>
      <c r="F4103" s="233" t="s">
        <v>15</v>
      </c>
      <c r="G4103" s="233">
        <v>200000</v>
      </c>
      <c r="H4103" s="241">
        <v>2000000</v>
      </c>
      <c r="I4103" s="301">
        <v>10</v>
      </c>
    </row>
    <row r="4104" spans="1:9" s="8" customFormat="1" x14ac:dyDescent="0.25">
      <c r="A4104" s="377"/>
      <c r="B4104" s="500"/>
      <c r="C4104" s="233" t="s">
        <v>5798</v>
      </c>
      <c r="D4104" s="300" t="s">
        <v>3208</v>
      </c>
      <c r="E4104" s="233" t="s">
        <v>126</v>
      </c>
      <c r="F4104" s="233" t="s">
        <v>15</v>
      </c>
      <c r="G4104" s="233">
        <v>10000</v>
      </c>
      <c r="H4104" s="241">
        <v>500000</v>
      </c>
      <c r="I4104" s="301">
        <v>50</v>
      </c>
    </row>
    <row r="4105" spans="1:9" s="8" customFormat="1" x14ac:dyDescent="0.25">
      <c r="A4105" s="377"/>
      <c r="B4105" s="500"/>
      <c r="C4105" s="233" t="s">
        <v>5799</v>
      </c>
      <c r="D4105" s="300" t="s">
        <v>3208</v>
      </c>
      <c r="E4105" s="233" t="s">
        <v>126</v>
      </c>
      <c r="F4105" s="233" t="s">
        <v>15</v>
      </c>
      <c r="G4105" s="233">
        <v>13000</v>
      </c>
      <c r="H4105" s="241">
        <v>650000</v>
      </c>
      <c r="I4105" s="301">
        <v>50</v>
      </c>
    </row>
    <row r="4106" spans="1:9" s="8" customFormat="1" x14ac:dyDescent="0.25">
      <c r="A4106" s="377"/>
      <c r="B4106" s="500"/>
      <c r="C4106" s="233" t="s">
        <v>5800</v>
      </c>
      <c r="D4106" s="300" t="s">
        <v>3208</v>
      </c>
      <c r="E4106" s="233" t="s">
        <v>126</v>
      </c>
      <c r="F4106" s="233" t="s">
        <v>15</v>
      </c>
      <c r="G4106" s="233">
        <v>1520</v>
      </c>
      <c r="H4106" s="241">
        <v>451440</v>
      </c>
      <c r="I4106" s="301">
        <v>297</v>
      </c>
    </row>
    <row r="4107" spans="1:9" s="8" customFormat="1" x14ac:dyDescent="0.25">
      <c r="A4107" s="377"/>
      <c r="B4107" s="501"/>
      <c r="C4107" s="233" t="s">
        <v>5801</v>
      </c>
      <c r="D4107" s="300" t="s">
        <v>3208</v>
      </c>
      <c r="E4107" s="233" t="s">
        <v>126</v>
      </c>
      <c r="F4107" s="233" t="s">
        <v>15</v>
      </c>
      <c r="G4107" s="233">
        <v>700</v>
      </c>
      <c r="H4107" s="241">
        <v>175000</v>
      </c>
      <c r="I4107" s="301">
        <v>250</v>
      </c>
    </row>
    <row r="4108" spans="1:9" x14ac:dyDescent="0.25">
      <c r="A4108" s="377"/>
      <c r="B4108" s="378" t="s">
        <v>118</v>
      </c>
      <c r="C4108" s="378"/>
      <c r="D4108" s="378"/>
      <c r="E4108" s="378"/>
      <c r="F4108" s="378"/>
      <c r="G4108" s="378"/>
      <c r="H4108" s="75">
        <f>SUM(H4109:H4110)</f>
        <v>260700</v>
      </c>
      <c r="I4108" s="75"/>
    </row>
    <row r="4109" spans="1:9" s="8" customFormat="1" ht="30" x14ac:dyDescent="0.25">
      <c r="A4109" s="377"/>
      <c r="B4109" s="485">
        <v>5129</v>
      </c>
      <c r="C4109" s="128">
        <v>71351540</v>
      </c>
      <c r="D4109" s="133" t="s">
        <v>168</v>
      </c>
      <c r="E4109" s="6" t="s">
        <v>3209</v>
      </c>
      <c r="F4109" s="6" t="s">
        <v>121</v>
      </c>
      <c r="G4109" s="7">
        <v>84500</v>
      </c>
      <c r="H4109" s="7">
        <f>G4109*I4109</f>
        <v>84500</v>
      </c>
      <c r="I4109" s="7">
        <v>1</v>
      </c>
    </row>
    <row r="4110" spans="1:9" s="8" customFormat="1" ht="30" x14ac:dyDescent="0.25">
      <c r="A4110" s="377"/>
      <c r="B4110" s="485"/>
      <c r="C4110" s="128">
        <v>71351540</v>
      </c>
      <c r="D4110" s="133" t="s">
        <v>168</v>
      </c>
      <c r="E4110" s="6" t="s">
        <v>126</v>
      </c>
      <c r="F4110" s="6" t="s">
        <v>121</v>
      </c>
      <c r="G4110" s="7">
        <v>176200</v>
      </c>
      <c r="H4110" s="7">
        <f>G4110*I4110</f>
        <v>176200</v>
      </c>
      <c r="I4110" s="7">
        <v>1</v>
      </c>
    </row>
    <row r="4111" spans="1:9" x14ac:dyDescent="0.25">
      <c r="A4111" s="377"/>
      <c r="B4111" s="389" t="s">
        <v>210</v>
      </c>
      <c r="C4111" s="389"/>
      <c r="D4111" s="389"/>
      <c r="E4111" s="389"/>
      <c r="F4111" s="389"/>
      <c r="G4111" s="389"/>
      <c r="H4111" s="2">
        <f>SUM(H4112+H4114)</f>
        <v>20000000</v>
      </c>
      <c r="I4111" s="2"/>
    </row>
    <row r="4112" spans="1:9" x14ac:dyDescent="0.25">
      <c r="A4112" s="377"/>
      <c r="B4112" s="378" t="s">
        <v>154</v>
      </c>
      <c r="C4112" s="378"/>
      <c r="D4112" s="378"/>
      <c r="E4112" s="378"/>
      <c r="F4112" s="378"/>
      <c r="G4112" s="378"/>
      <c r="H4112" s="75">
        <f>SUM(H4113:H4113)</f>
        <v>14705880</v>
      </c>
      <c r="I4112" s="75"/>
    </row>
    <row r="4113" spans="1:9" ht="30" x14ac:dyDescent="0.25">
      <c r="A4113" s="377"/>
      <c r="B4113" s="10">
        <v>4861</v>
      </c>
      <c r="C4113" s="123" t="s">
        <v>3210</v>
      </c>
      <c r="D4113" s="124" t="s">
        <v>171</v>
      </c>
      <c r="E4113" s="10" t="s">
        <v>149</v>
      </c>
      <c r="F4113" s="10" t="s">
        <v>121</v>
      </c>
      <c r="G4113" s="3">
        <v>14705880</v>
      </c>
      <c r="H4113" s="3">
        <f>G4113*I4113</f>
        <v>14705880</v>
      </c>
      <c r="I4113" s="3">
        <v>1</v>
      </c>
    </row>
    <row r="4114" spans="1:9" x14ac:dyDescent="0.25">
      <c r="A4114" s="377"/>
      <c r="B4114" s="378" t="s">
        <v>118</v>
      </c>
      <c r="C4114" s="378"/>
      <c r="D4114" s="378"/>
      <c r="E4114" s="378"/>
      <c r="F4114" s="378"/>
      <c r="G4114" s="378"/>
      <c r="H4114" s="75">
        <f>SUM(H4115:H4116)</f>
        <v>5294120</v>
      </c>
      <c r="I4114" s="75"/>
    </row>
    <row r="4115" spans="1:9" ht="30" x14ac:dyDescent="0.25">
      <c r="A4115" s="377"/>
      <c r="B4115" s="379">
        <v>4861</v>
      </c>
      <c r="C4115" s="123" t="s">
        <v>3211</v>
      </c>
      <c r="D4115" s="124" t="s">
        <v>213</v>
      </c>
      <c r="E4115" s="10" t="s">
        <v>149</v>
      </c>
      <c r="F4115" s="10" t="s">
        <v>121</v>
      </c>
      <c r="G4115" s="3">
        <v>5000000</v>
      </c>
      <c r="H4115" s="3">
        <f>G4115*I4115</f>
        <v>5000000</v>
      </c>
      <c r="I4115" s="3">
        <v>1</v>
      </c>
    </row>
    <row r="4116" spans="1:9" s="8" customFormat="1" ht="30" x14ac:dyDescent="0.25">
      <c r="A4116" s="377"/>
      <c r="B4116" s="379"/>
      <c r="C4116" s="128">
        <v>71351540</v>
      </c>
      <c r="D4116" s="133" t="s">
        <v>168</v>
      </c>
      <c r="E4116" s="6" t="s">
        <v>149</v>
      </c>
      <c r="F4116" s="6" t="s">
        <v>121</v>
      </c>
      <c r="G4116" s="7">
        <v>294120</v>
      </c>
      <c r="H4116" s="7">
        <f>G4116*I4116</f>
        <v>294120</v>
      </c>
      <c r="I4116" s="7">
        <v>1</v>
      </c>
    </row>
    <row r="4117" spans="1:9" x14ac:dyDescent="0.25">
      <c r="A4117" s="377"/>
      <c r="B4117" s="389" t="s">
        <v>214</v>
      </c>
      <c r="C4117" s="389"/>
      <c r="D4117" s="389"/>
      <c r="E4117" s="389"/>
      <c r="F4117" s="389"/>
      <c r="G4117" s="389"/>
      <c r="H4117" s="2">
        <f>SUM(H4118+H4120)</f>
        <v>25499440</v>
      </c>
      <c r="I4117" s="2"/>
    </row>
    <row r="4118" spans="1:9" x14ac:dyDescent="0.25">
      <c r="A4118" s="377"/>
      <c r="B4118" s="378" t="s">
        <v>154</v>
      </c>
      <c r="C4118" s="378"/>
      <c r="D4118" s="378"/>
      <c r="E4118" s="378"/>
      <c r="F4118" s="378"/>
      <c r="G4118" s="378"/>
      <c r="H4118" s="75">
        <f>SUM(H4119:H4119)</f>
        <v>25009070</v>
      </c>
      <c r="I4118" s="75"/>
    </row>
    <row r="4119" spans="1:9" ht="30" x14ac:dyDescent="0.25">
      <c r="A4119" s="377"/>
      <c r="B4119" s="10">
        <v>4251</v>
      </c>
      <c r="C4119" s="123" t="s">
        <v>3212</v>
      </c>
      <c r="D4119" s="124" t="s">
        <v>216</v>
      </c>
      <c r="E4119" s="10" t="s">
        <v>149</v>
      </c>
      <c r="F4119" s="10" t="s">
        <v>121</v>
      </c>
      <c r="G4119" s="3">
        <v>25009070</v>
      </c>
      <c r="H4119" s="3">
        <f>G4119*I4119</f>
        <v>25009070</v>
      </c>
      <c r="I4119" s="3">
        <v>1</v>
      </c>
    </row>
    <row r="4120" spans="1:9" x14ac:dyDescent="0.25">
      <c r="A4120" s="377"/>
      <c r="B4120" s="378" t="s">
        <v>118</v>
      </c>
      <c r="C4120" s="378"/>
      <c r="D4120" s="378"/>
      <c r="E4120" s="378"/>
      <c r="F4120" s="378"/>
      <c r="G4120" s="378"/>
      <c r="H4120" s="75">
        <f>SUM(H4121:H4121)</f>
        <v>490370</v>
      </c>
      <c r="I4120" s="75"/>
    </row>
    <row r="4121" spans="1:9" s="8" customFormat="1" ht="30" x14ac:dyDescent="0.25">
      <c r="A4121" s="377"/>
      <c r="B4121" s="6">
        <v>4251</v>
      </c>
      <c r="C4121" s="128">
        <v>71351540</v>
      </c>
      <c r="D4121" s="133" t="s">
        <v>168</v>
      </c>
      <c r="E4121" s="6" t="s">
        <v>149</v>
      </c>
      <c r="F4121" s="6" t="s">
        <v>121</v>
      </c>
      <c r="G4121" s="7">
        <v>490370</v>
      </c>
      <c r="H4121" s="7">
        <f>G4121*I4121</f>
        <v>490370</v>
      </c>
      <c r="I4121" s="7">
        <v>1</v>
      </c>
    </row>
    <row r="4122" spans="1:9" x14ac:dyDescent="0.25">
      <c r="A4122" s="377"/>
      <c r="B4122" s="389" t="s">
        <v>228</v>
      </c>
      <c r="C4122" s="389"/>
      <c r="D4122" s="389"/>
      <c r="E4122" s="389"/>
      <c r="F4122" s="389"/>
      <c r="G4122" s="389"/>
      <c r="H4122" s="2">
        <f>SUM(H4123+H4130+H4135)</f>
        <v>126374052</v>
      </c>
      <c r="I4122" s="2"/>
    </row>
    <row r="4123" spans="1:9" x14ac:dyDescent="0.25">
      <c r="A4123" s="377"/>
      <c r="B4123" s="378" t="s">
        <v>11</v>
      </c>
      <c r="C4123" s="378"/>
      <c r="D4123" s="378"/>
      <c r="E4123" s="378"/>
      <c r="F4123" s="378"/>
      <c r="G4123" s="378"/>
      <c r="H4123" s="75">
        <f>SUM(H4124:H4129)</f>
        <v>29584000</v>
      </c>
      <c r="I4123" s="75"/>
    </row>
    <row r="4124" spans="1:9" x14ac:dyDescent="0.25">
      <c r="A4124" s="377"/>
      <c r="B4124" s="379">
        <v>5129</v>
      </c>
      <c r="C4124" s="123" t="s">
        <v>3213</v>
      </c>
      <c r="D4124" s="124" t="s">
        <v>3214</v>
      </c>
      <c r="E4124" s="10" t="s">
        <v>14</v>
      </c>
      <c r="F4124" s="10" t="s">
        <v>470</v>
      </c>
      <c r="G4124" s="3">
        <v>22000</v>
      </c>
      <c r="H4124" s="3">
        <f t="shared" ref="H4124:H4129" si="42">G4124*I4124</f>
        <v>20284000</v>
      </c>
      <c r="I4124" s="3">
        <v>922</v>
      </c>
    </row>
    <row r="4125" spans="1:9" s="8" customFormat="1" ht="30" x14ac:dyDescent="0.25">
      <c r="A4125" s="377"/>
      <c r="B4125" s="379"/>
      <c r="C4125" s="128">
        <v>34921440</v>
      </c>
      <c r="D4125" s="133" t="s">
        <v>561</v>
      </c>
      <c r="E4125" s="6" t="s">
        <v>14</v>
      </c>
      <c r="F4125" s="6" t="s">
        <v>15</v>
      </c>
      <c r="G4125" s="7">
        <v>60000</v>
      </c>
      <c r="H4125" s="7">
        <f t="shared" si="42"/>
        <v>1800000</v>
      </c>
      <c r="I4125" s="7">
        <v>30</v>
      </c>
    </row>
    <row r="4126" spans="1:9" s="8" customFormat="1" ht="30" x14ac:dyDescent="0.25">
      <c r="A4126" s="377"/>
      <c r="B4126" s="379"/>
      <c r="C4126" s="128">
        <v>37531210</v>
      </c>
      <c r="D4126" s="133" t="s">
        <v>584</v>
      </c>
      <c r="E4126" s="6" t="s">
        <v>126</v>
      </c>
      <c r="F4126" s="6" t="s">
        <v>15</v>
      </c>
      <c r="G4126" s="7">
        <v>250000</v>
      </c>
      <c r="H4126" s="7">
        <f t="shared" si="42"/>
        <v>3000000</v>
      </c>
      <c r="I4126" s="7">
        <v>12</v>
      </c>
    </row>
    <row r="4127" spans="1:9" s="8" customFormat="1" ht="45" x14ac:dyDescent="0.25">
      <c r="A4127" s="377"/>
      <c r="B4127" s="379"/>
      <c r="C4127" s="128">
        <v>37531220</v>
      </c>
      <c r="D4127" s="133" t="s">
        <v>3215</v>
      </c>
      <c r="E4127" s="6" t="s">
        <v>126</v>
      </c>
      <c r="F4127" s="6" t="s">
        <v>15</v>
      </c>
      <c r="G4127" s="7">
        <v>100000</v>
      </c>
      <c r="H4127" s="7">
        <f t="shared" si="42"/>
        <v>500000</v>
      </c>
      <c r="I4127" s="7">
        <v>5</v>
      </c>
    </row>
    <row r="4128" spans="1:9" s="8" customFormat="1" ht="30" x14ac:dyDescent="0.25">
      <c r="A4128" s="377"/>
      <c r="B4128" s="379"/>
      <c r="C4128" s="128">
        <v>37531240</v>
      </c>
      <c r="D4128" s="133" t="s">
        <v>2568</v>
      </c>
      <c r="E4128" s="6" t="s">
        <v>126</v>
      </c>
      <c r="F4128" s="6" t="s">
        <v>15</v>
      </c>
      <c r="G4128" s="7">
        <v>200000</v>
      </c>
      <c r="H4128" s="7">
        <f t="shared" si="42"/>
        <v>1000000</v>
      </c>
      <c r="I4128" s="7">
        <v>5</v>
      </c>
    </row>
    <row r="4129" spans="1:9" s="8" customFormat="1" x14ac:dyDescent="0.25">
      <c r="A4129" s="377"/>
      <c r="B4129" s="379"/>
      <c r="C4129" s="128">
        <v>39111320</v>
      </c>
      <c r="D4129" s="133" t="s">
        <v>586</v>
      </c>
      <c r="E4129" s="6" t="s">
        <v>14</v>
      </c>
      <c r="F4129" s="6" t="s">
        <v>15</v>
      </c>
      <c r="G4129" s="7">
        <v>60000</v>
      </c>
      <c r="H4129" s="7">
        <f t="shared" si="42"/>
        <v>3000000</v>
      </c>
      <c r="I4129" s="7">
        <v>50</v>
      </c>
    </row>
    <row r="4130" spans="1:9" x14ac:dyDescent="0.25">
      <c r="A4130" s="377"/>
      <c r="B4130" s="378" t="s">
        <v>154</v>
      </c>
      <c r="C4130" s="378"/>
      <c r="D4130" s="378"/>
      <c r="E4130" s="378"/>
      <c r="F4130" s="378"/>
      <c r="G4130" s="378"/>
      <c r="H4130" s="75">
        <f>SUM(H4131:H4134)</f>
        <v>94026236</v>
      </c>
      <c r="I4130" s="75"/>
    </row>
    <row r="4131" spans="1:9" ht="30" x14ac:dyDescent="0.25">
      <c r="A4131" s="377"/>
      <c r="B4131" s="10">
        <v>4251</v>
      </c>
      <c r="C4131" s="123" t="s">
        <v>3190</v>
      </c>
      <c r="D4131" s="124" t="s">
        <v>539</v>
      </c>
      <c r="E4131" s="10" t="s">
        <v>126</v>
      </c>
      <c r="F4131" s="10" t="s">
        <v>121</v>
      </c>
      <c r="G4131" s="3">
        <v>9800000</v>
      </c>
      <c r="H4131" s="3">
        <f>G4131*I4131</f>
        <v>9800000</v>
      </c>
      <c r="I4131" s="3">
        <v>1</v>
      </c>
    </row>
    <row r="4132" spans="1:9" s="8" customFormat="1" ht="45" x14ac:dyDescent="0.25">
      <c r="A4132" s="377"/>
      <c r="B4132" s="379">
        <v>5113</v>
      </c>
      <c r="C4132" s="128">
        <v>45611300</v>
      </c>
      <c r="D4132" s="133" t="s">
        <v>3216</v>
      </c>
      <c r="E4132" s="6" t="s">
        <v>126</v>
      </c>
      <c r="F4132" s="6" t="s">
        <v>121</v>
      </c>
      <c r="G4132" s="7">
        <v>26365630</v>
      </c>
      <c r="H4132" s="7">
        <f>G4132*I4132</f>
        <v>26365630</v>
      </c>
      <c r="I4132" s="7">
        <v>1</v>
      </c>
    </row>
    <row r="4133" spans="1:9" ht="60" x14ac:dyDescent="0.25">
      <c r="A4133" s="377"/>
      <c r="B4133" s="379"/>
      <c r="C4133" s="126" t="s">
        <v>3217</v>
      </c>
      <c r="D4133" s="124" t="s">
        <v>3218</v>
      </c>
      <c r="E4133" s="10" t="s">
        <v>126</v>
      </c>
      <c r="F4133" s="10" t="s">
        <v>121</v>
      </c>
      <c r="G4133" s="3">
        <v>25456450</v>
      </c>
      <c r="H4133" s="3">
        <f>G4133*I4133</f>
        <v>25456450</v>
      </c>
      <c r="I4133" s="3">
        <v>1</v>
      </c>
    </row>
    <row r="4134" spans="1:9" s="8" customFormat="1" ht="30" x14ac:dyDescent="0.25">
      <c r="A4134" s="377"/>
      <c r="B4134" s="379"/>
      <c r="C4134" s="128">
        <v>45611300</v>
      </c>
      <c r="D4134" s="133" t="s">
        <v>3219</v>
      </c>
      <c r="E4134" s="6" t="s">
        <v>126</v>
      </c>
      <c r="F4134" s="6" t="s">
        <v>121</v>
      </c>
      <c r="G4134" s="7">
        <v>32404156</v>
      </c>
      <c r="H4134" s="7">
        <f>G4134*I4134</f>
        <v>32404156</v>
      </c>
      <c r="I4134" s="7">
        <v>1</v>
      </c>
    </row>
    <row r="4135" spans="1:9" x14ac:dyDescent="0.25">
      <c r="A4135" s="377"/>
      <c r="B4135" s="378" t="s">
        <v>118</v>
      </c>
      <c r="C4135" s="378"/>
      <c r="D4135" s="378"/>
      <c r="E4135" s="378"/>
      <c r="F4135" s="378"/>
      <c r="G4135" s="378"/>
      <c r="H4135" s="75">
        <f>SUM(H4136:H4143)</f>
        <v>2763816</v>
      </c>
      <c r="I4135" s="75"/>
    </row>
    <row r="4136" spans="1:9" s="8" customFormat="1" ht="30" x14ac:dyDescent="0.25">
      <c r="A4136" s="377"/>
      <c r="B4136" s="6">
        <v>4251</v>
      </c>
      <c r="C4136" s="128">
        <v>71351540</v>
      </c>
      <c r="D4136" s="133" t="s">
        <v>168</v>
      </c>
      <c r="E4136" s="6" t="s">
        <v>3209</v>
      </c>
      <c r="F4136" s="6" t="s">
        <v>121</v>
      </c>
      <c r="G4136" s="7">
        <v>200000</v>
      </c>
      <c r="H4136" s="7">
        <f t="shared" ref="H4136:H4143" si="43">G4136*I4136</f>
        <v>200000</v>
      </c>
      <c r="I4136" s="7">
        <v>1</v>
      </c>
    </row>
    <row r="4137" spans="1:9" s="8" customFormat="1" ht="45" x14ac:dyDescent="0.25">
      <c r="A4137" s="377"/>
      <c r="B4137" s="379">
        <v>5113</v>
      </c>
      <c r="C4137" s="128">
        <v>71351540</v>
      </c>
      <c r="D4137" s="133" t="s">
        <v>3220</v>
      </c>
      <c r="E4137" s="6" t="s">
        <v>126</v>
      </c>
      <c r="F4137" s="6" t="s">
        <v>121</v>
      </c>
      <c r="G4137" s="7">
        <v>511572</v>
      </c>
      <c r="H4137" s="7">
        <f t="shared" si="43"/>
        <v>511572</v>
      </c>
      <c r="I4137" s="7">
        <v>1</v>
      </c>
    </row>
    <row r="4138" spans="1:9" s="8" customFormat="1" ht="60" x14ac:dyDescent="0.25">
      <c r="A4138" s="377"/>
      <c r="B4138" s="379"/>
      <c r="C4138" s="128">
        <v>71351540</v>
      </c>
      <c r="D4138" s="133" t="s">
        <v>3221</v>
      </c>
      <c r="E4138" s="6" t="s">
        <v>3209</v>
      </c>
      <c r="F4138" s="6" t="s">
        <v>121</v>
      </c>
      <c r="G4138" s="7">
        <v>513409</v>
      </c>
      <c r="H4138" s="7">
        <f t="shared" si="43"/>
        <v>513409</v>
      </c>
      <c r="I4138" s="7">
        <v>1</v>
      </c>
    </row>
    <row r="4139" spans="1:9" s="8" customFormat="1" ht="30" x14ac:dyDescent="0.25">
      <c r="A4139" s="377"/>
      <c r="B4139" s="379"/>
      <c r="C4139" s="128">
        <v>71351540</v>
      </c>
      <c r="D4139" s="133" t="s">
        <v>3222</v>
      </c>
      <c r="E4139" s="6" t="s">
        <v>126</v>
      </c>
      <c r="F4139" s="6" t="s">
        <v>121</v>
      </c>
      <c r="G4139" s="7">
        <v>628728</v>
      </c>
      <c r="H4139" s="7">
        <f t="shared" si="43"/>
        <v>628728</v>
      </c>
      <c r="I4139" s="7">
        <v>1</v>
      </c>
    </row>
    <row r="4140" spans="1:9" s="8" customFormat="1" ht="45" x14ac:dyDescent="0.25">
      <c r="A4140" s="377"/>
      <c r="B4140" s="379"/>
      <c r="C4140" s="128">
        <v>98111140</v>
      </c>
      <c r="D4140" s="133" t="s">
        <v>3223</v>
      </c>
      <c r="E4140" s="6" t="s">
        <v>120</v>
      </c>
      <c r="F4140" s="6" t="s">
        <v>121</v>
      </c>
      <c r="G4140" s="7">
        <v>153468</v>
      </c>
      <c r="H4140" s="7">
        <f t="shared" si="43"/>
        <v>153468</v>
      </c>
      <c r="I4140" s="7">
        <v>1</v>
      </c>
    </row>
    <row r="4141" spans="1:9" ht="60" x14ac:dyDescent="0.25">
      <c r="A4141" s="377"/>
      <c r="B4141" s="379"/>
      <c r="C4141" s="123" t="s">
        <v>3224</v>
      </c>
      <c r="D4141" s="124" t="s">
        <v>3225</v>
      </c>
      <c r="E4141" s="10" t="s">
        <v>120</v>
      </c>
      <c r="F4141" s="10" t="s">
        <v>121</v>
      </c>
      <c r="G4141" s="3">
        <v>154023</v>
      </c>
      <c r="H4141" s="3">
        <f t="shared" si="43"/>
        <v>154023</v>
      </c>
      <c r="I4141" s="3">
        <v>1</v>
      </c>
    </row>
    <row r="4142" spans="1:9" s="8" customFormat="1" ht="30" x14ac:dyDescent="0.25">
      <c r="A4142" s="377"/>
      <c r="B4142" s="379"/>
      <c r="C4142" s="128">
        <v>98111140</v>
      </c>
      <c r="D4142" s="133" t="s">
        <v>3226</v>
      </c>
      <c r="E4142" s="6" t="s">
        <v>120</v>
      </c>
      <c r="F4142" s="6" t="s">
        <v>121</v>
      </c>
      <c r="G4142" s="7">
        <v>188616</v>
      </c>
      <c r="H4142" s="7">
        <f t="shared" si="43"/>
        <v>188616</v>
      </c>
      <c r="I4142" s="7">
        <v>1</v>
      </c>
    </row>
    <row r="4143" spans="1:9" s="8" customFormat="1" ht="30" x14ac:dyDescent="0.25">
      <c r="A4143" s="377"/>
      <c r="B4143" s="6">
        <v>5129</v>
      </c>
      <c r="C4143" s="128">
        <v>71351540</v>
      </c>
      <c r="D4143" s="133" t="s">
        <v>168</v>
      </c>
      <c r="E4143" s="6" t="s">
        <v>3209</v>
      </c>
      <c r="F4143" s="6" t="s">
        <v>121</v>
      </c>
      <c r="G4143" s="7">
        <v>414000</v>
      </c>
      <c r="H4143" s="7">
        <f t="shared" si="43"/>
        <v>414000</v>
      </c>
      <c r="I4143" s="7">
        <v>1</v>
      </c>
    </row>
    <row r="4144" spans="1:9" x14ac:dyDescent="0.25">
      <c r="A4144" s="377"/>
      <c r="B4144" s="389" t="s">
        <v>258</v>
      </c>
      <c r="C4144" s="389"/>
      <c r="D4144" s="389"/>
      <c r="E4144" s="389"/>
      <c r="F4144" s="389"/>
      <c r="G4144" s="389"/>
      <c r="H4144" s="2">
        <f>SUM(H4145+H4147)</f>
        <v>44000000</v>
      </c>
      <c r="I4144" s="2"/>
    </row>
    <row r="4145" spans="1:9" x14ac:dyDescent="0.25">
      <c r="A4145" s="377"/>
      <c r="B4145" s="378" t="s">
        <v>154</v>
      </c>
      <c r="C4145" s="378"/>
      <c r="D4145" s="378"/>
      <c r="E4145" s="378"/>
      <c r="F4145" s="378"/>
      <c r="G4145" s="378"/>
      <c r="H4145" s="75">
        <f>SUM(H4146:H4146)</f>
        <v>43137250</v>
      </c>
      <c r="I4145" s="75"/>
    </row>
    <row r="4146" spans="1:9" ht="30" x14ac:dyDescent="0.25">
      <c r="A4146" s="377"/>
      <c r="B4146" s="10">
        <v>4251</v>
      </c>
      <c r="C4146" s="123" t="s">
        <v>3227</v>
      </c>
      <c r="D4146" s="124" t="s">
        <v>260</v>
      </c>
      <c r="E4146" s="10" t="s">
        <v>149</v>
      </c>
      <c r="F4146" s="10" t="s">
        <v>121</v>
      </c>
      <c r="G4146" s="3">
        <v>43137250</v>
      </c>
      <c r="H4146" s="3">
        <f>G4146*I4146</f>
        <v>43137250</v>
      </c>
      <c r="I4146" s="3">
        <v>1</v>
      </c>
    </row>
    <row r="4147" spans="1:9" x14ac:dyDescent="0.25">
      <c r="A4147" s="377"/>
      <c r="B4147" s="378" t="s">
        <v>118</v>
      </c>
      <c r="C4147" s="378"/>
      <c r="D4147" s="378"/>
      <c r="E4147" s="378"/>
      <c r="F4147" s="378"/>
      <c r="G4147" s="378"/>
      <c r="H4147" s="75">
        <f>SUM(H4148:H4148)</f>
        <v>862750</v>
      </c>
      <c r="I4147" s="75"/>
    </row>
    <row r="4148" spans="1:9" s="8" customFormat="1" ht="30" x14ac:dyDescent="0.25">
      <c r="A4148" s="377"/>
      <c r="B4148" s="6">
        <v>4251</v>
      </c>
      <c r="C4148" s="128">
        <v>71351540</v>
      </c>
      <c r="D4148" s="133" t="s">
        <v>168</v>
      </c>
      <c r="E4148" s="6" t="s">
        <v>172</v>
      </c>
      <c r="F4148" s="6" t="s">
        <v>121</v>
      </c>
      <c r="G4148" s="7">
        <v>862750</v>
      </c>
      <c r="H4148" s="7">
        <f>G4148*I4148</f>
        <v>862750</v>
      </c>
      <c r="I4148" s="7">
        <v>1</v>
      </c>
    </row>
    <row r="4149" spans="1:9" x14ac:dyDescent="0.25">
      <c r="A4149" s="377"/>
      <c r="B4149" s="389" t="s">
        <v>267</v>
      </c>
      <c r="C4149" s="389"/>
      <c r="D4149" s="389"/>
      <c r="E4149" s="389"/>
      <c r="F4149" s="389"/>
      <c r="G4149" s="389"/>
      <c r="H4149" s="2">
        <f>SUM(H4150)</f>
        <v>6000000</v>
      </c>
      <c r="I4149" s="2"/>
    </row>
    <row r="4150" spans="1:9" x14ac:dyDescent="0.25">
      <c r="A4150" s="377"/>
      <c r="B4150" s="378" t="s">
        <v>118</v>
      </c>
      <c r="C4150" s="378"/>
      <c r="D4150" s="378"/>
      <c r="E4150" s="378"/>
      <c r="F4150" s="378"/>
      <c r="G4150" s="378"/>
      <c r="H4150" s="75">
        <f>SUM(H4151:H4160)</f>
        <v>6000000</v>
      </c>
      <c r="I4150" s="75"/>
    </row>
    <row r="4151" spans="1:9" ht="60" x14ac:dyDescent="0.25">
      <c r="A4151" s="377"/>
      <c r="B4151" s="379">
        <v>4239</v>
      </c>
      <c r="C4151" s="123" t="s">
        <v>3228</v>
      </c>
      <c r="D4151" s="124" t="s">
        <v>3229</v>
      </c>
      <c r="E4151" s="10" t="s">
        <v>14</v>
      </c>
      <c r="F4151" s="10" t="s">
        <v>121</v>
      </c>
      <c r="G4151" s="3">
        <v>1200000</v>
      </c>
      <c r="H4151" s="3">
        <f t="shared" ref="H4151:H4160" si="44">G4151*I4151</f>
        <v>1200000</v>
      </c>
      <c r="I4151" s="3">
        <v>1</v>
      </c>
    </row>
    <row r="4152" spans="1:9" ht="60" x14ac:dyDescent="0.25">
      <c r="A4152" s="377"/>
      <c r="B4152" s="379"/>
      <c r="C4152" s="123" t="s">
        <v>3230</v>
      </c>
      <c r="D4152" s="124" t="s">
        <v>3231</v>
      </c>
      <c r="E4152" s="10" t="s">
        <v>14</v>
      </c>
      <c r="F4152" s="10" t="s">
        <v>121</v>
      </c>
      <c r="G4152" s="3">
        <v>400000</v>
      </c>
      <c r="H4152" s="3">
        <f t="shared" si="44"/>
        <v>400000</v>
      </c>
      <c r="I4152" s="3">
        <v>1</v>
      </c>
    </row>
    <row r="4153" spans="1:9" ht="75" x14ac:dyDescent="0.25">
      <c r="A4153" s="377"/>
      <c r="B4153" s="379"/>
      <c r="C4153" s="123" t="s">
        <v>3232</v>
      </c>
      <c r="D4153" s="124" t="s">
        <v>3233</v>
      </c>
      <c r="E4153" s="10" t="s">
        <v>14</v>
      </c>
      <c r="F4153" s="10" t="s">
        <v>121</v>
      </c>
      <c r="G4153" s="3">
        <v>500000</v>
      </c>
      <c r="H4153" s="3">
        <f t="shared" si="44"/>
        <v>500000</v>
      </c>
      <c r="I4153" s="3">
        <v>1</v>
      </c>
    </row>
    <row r="4154" spans="1:9" ht="75" x14ac:dyDescent="0.25">
      <c r="A4154" s="377"/>
      <c r="B4154" s="379"/>
      <c r="C4154" s="123" t="s">
        <v>3234</v>
      </c>
      <c r="D4154" s="124" t="s">
        <v>3235</v>
      </c>
      <c r="E4154" s="10" t="s">
        <v>14</v>
      </c>
      <c r="F4154" s="10" t="s">
        <v>121</v>
      </c>
      <c r="G4154" s="3">
        <v>300000</v>
      </c>
      <c r="H4154" s="3">
        <f t="shared" si="44"/>
        <v>300000</v>
      </c>
      <c r="I4154" s="3">
        <v>1</v>
      </c>
    </row>
    <row r="4155" spans="1:9" ht="60" x14ac:dyDescent="0.25">
      <c r="A4155" s="377"/>
      <c r="B4155" s="379"/>
      <c r="C4155" s="123" t="s">
        <v>3236</v>
      </c>
      <c r="D4155" s="124" t="s">
        <v>3237</v>
      </c>
      <c r="E4155" s="10" t="s">
        <v>14</v>
      </c>
      <c r="F4155" s="10" t="s">
        <v>121</v>
      </c>
      <c r="G4155" s="3">
        <v>400000</v>
      </c>
      <c r="H4155" s="3">
        <f t="shared" si="44"/>
        <v>400000</v>
      </c>
      <c r="I4155" s="3">
        <v>1</v>
      </c>
    </row>
    <row r="4156" spans="1:9" ht="75" x14ac:dyDescent="0.25">
      <c r="A4156" s="377"/>
      <c r="B4156" s="379"/>
      <c r="C4156" s="123" t="s">
        <v>3238</v>
      </c>
      <c r="D4156" s="124" t="s">
        <v>3239</v>
      </c>
      <c r="E4156" s="10" t="s">
        <v>14</v>
      </c>
      <c r="F4156" s="10" t="s">
        <v>121</v>
      </c>
      <c r="G4156" s="3">
        <v>400000</v>
      </c>
      <c r="H4156" s="3">
        <f t="shared" si="44"/>
        <v>400000</v>
      </c>
      <c r="I4156" s="3">
        <v>1</v>
      </c>
    </row>
    <row r="4157" spans="1:9" ht="60" x14ac:dyDescent="0.25">
      <c r="A4157" s="377"/>
      <c r="B4157" s="379"/>
      <c r="C4157" s="123" t="s">
        <v>3240</v>
      </c>
      <c r="D4157" s="124" t="s">
        <v>3241</v>
      </c>
      <c r="E4157" s="10" t="s">
        <v>14</v>
      </c>
      <c r="F4157" s="10" t="s">
        <v>121</v>
      </c>
      <c r="G4157" s="3">
        <v>1200000</v>
      </c>
      <c r="H4157" s="3">
        <f t="shared" si="44"/>
        <v>1200000</v>
      </c>
      <c r="I4157" s="3">
        <v>1</v>
      </c>
    </row>
    <row r="4158" spans="1:9" ht="60" x14ac:dyDescent="0.25">
      <c r="A4158" s="377"/>
      <c r="B4158" s="379"/>
      <c r="C4158" s="123" t="s">
        <v>3242</v>
      </c>
      <c r="D4158" s="124" t="s">
        <v>3243</v>
      </c>
      <c r="E4158" s="10" t="s">
        <v>14</v>
      </c>
      <c r="F4158" s="10" t="s">
        <v>121</v>
      </c>
      <c r="G4158" s="3">
        <v>500000</v>
      </c>
      <c r="H4158" s="3">
        <f t="shared" si="44"/>
        <v>500000</v>
      </c>
      <c r="I4158" s="3">
        <v>1</v>
      </c>
    </row>
    <row r="4159" spans="1:9" ht="75" x14ac:dyDescent="0.25">
      <c r="A4159" s="377"/>
      <c r="B4159" s="379"/>
      <c r="C4159" s="123" t="s">
        <v>3244</v>
      </c>
      <c r="D4159" s="124" t="s">
        <v>3245</v>
      </c>
      <c r="E4159" s="10" t="s">
        <v>14</v>
      </c>
      <c r="F4159" s="10" t="s">
        <v>121</v>
      </c>
      <c r="G4159" s="3">
        <v>300000</v>
      </c>
      <c r="H4159" s="3">
        <f t="shared" si="44"/>
        <v>300000</v>
      </c>
      <c r="I4159" s="3">
        <v>1</v>
      </c>
    </row>
    <row r="4160" spans="1:9" s="8" customFormat="1" ht="60" x14ac:dyDescent="0.25">
      <c r="A4160" s="377"/>
      <c r="B4160" s="379"/>
      <c r="C4160" s="128">
        <v>92621110</v>
      </c>
      <c r="D4160" s="133" t="s">
        <v>3246</v>
      </c>
      <c r="E4160" s="6" t="s">
        <v>14</v>
      </c>
      <c r="F4160" s="6" t="s">
        <v>121</v>
      </c>
      <c r="G4160" s="7">
        <v>800000</v>
      </c>
      <c r="H4160" s="7">
        <f t="shared" si="44"/>
        <v>800000</v>
      </c>
      <c r="I4160" s="7">
        <v>1</v>
      </c>
    </row>
    <row r="4161" spans="1:9" x14ac:dyDescent="0.25">
      <c r="A4161" s="377"/>
      <c r="B4161" s="389" t="s">
        <v>274</v>
      </c>
      <c r="C4161" s="389"/>
      <c r="D4161" s="389"/>
      <c r="E4161" s="389"/>
      <c r="F4161" s="389"/>
      <c r="G4161" s="389"/>
      <c r="H4161" s="2">
        <f>SUM(H4162+H4164)</f>
        <v>17650000</v>
      </c>
      <c r="I4161" s="2"/>
    </row>
    <row r="4162" spans="1:9" x14ac:dyDescent="0.25">
      <c r="A4162" s="377"/>
      <c r="B4162" s="378" t="s">
        <v>11</v>
      </c>
      <c r="C4162" s="378"/>
      <c r="D4162" s="378"/>
      <c r="E4162" s="378"/>
      <c r="F4162" s="378"/>
      <c r="G4162" s="378"/>
      <c r="H4162" s="75">
        <f>SUM(H4163:H4163)</f>
        <v>2500000</v>
      </c>
      <c r="I4162" s="75"/>
    </row>
    <row r="4163" spans="1:9" s="8" customFormat="1" x14ac:dyDescent="0.25">
      <c r="A4163" s="377"/>
      <c r="B4163" s="6">
        <v>4267</v>
      </c>
      <c r="C4163" s="128">
        <v>15897200</v>
      </c>
      <c r="D4163" s="133" t="s">
        <v>276</v>
      </c>
      <c r="E4163" s="6" t="s">
        <v>126</v>
      </c>
      <c r="F4163" s="6" t="s">
        <v>121</v>
      </c>
      <c r="G4163" s="7">
        <v>2500000</v>
      </c>
      <c r="H4163" s="7">
        <f>G4163*I4163</f>
        <v>2500000</v>
      </c>
      <c r="I4163" s="7">
        <v>1</v>
      </c>
    </row>
    <row r="4164" spans="1:9" x14ac:dyDescent="0.25">
      <c r="A4164" s="377"/>
      <c r="B4164" s="378" t="s">
        <v>118</v>
      </c>
      <c r="C4164" s="378"/>
      <c r="D4164" s="378"/>
      <c r="E4164" s="378"/>
      <c r="F4164" s="378"/>
      <c r="G4164" s="378"/>
      <c r="H4164" s="75">
        <f>SUM(H4165:H4191)</f>
        <v>15150000</v>
      </c>
      <c r="I4164" s="75"/>
    </row>
    <row r="4165" spans="1:9" ht="45" x14ac:dyDescent="0.25">
      <c r="A4165" s="377"/>
      <c r="B4165" s="379">
        <v>4239</v>
      </c>
      <c r="C4165" s="123" t="s">
        <v>3247</v>
      </c>
      <c r="D4165" s="124" t="s">
        <v>3248</v>
      </c>
      <c r="E4165" s="10" t="s">
        <v>14</v>
      </c>
      <c r="F4165" s="10" t="s">
        <v>121</v>
      </c>
      <c r="G4165" s="3">
        <v>900000</v>
      </c>
      <c r="H4165" s="3">
        <f t="shared" ref="H4165:H4191" si="45">G4165*I4165</f>
        <v>900000</v>
      </c>
      <c r="I4165" s="3">
        <v>1</v>
      </c>
    </row>
    <row r="4166" spans="1:9" ht="45" x14ac:dyDescent="0.25">
      <c r="A4166" s="377"/>
      <c r="B4166" s="379"/>
      <c r="C4166" s="123" t="s">
        <v>3249</v>
      </c>
      <c r="D4166" s="124" t="s">
        <v>613</v>
      </c>
      <c r="E4166" s="10" t="s">
        <v>14</v>
      </c>
      <c r="F4166" s="10" t="s">
        <v>121</v>
      </c>
      <c r="G4166" s="3">
        <v>400000</v>
      </c>
      <c r="H4166" s="3">
        <f t="shared" si="45"/>
        <v>400000</v>
      </c>
      <c r="I4166" s="3">
        <v>1</v>
      </c>
    </row>
    <row r="4167" spans="1:9" ht="45" x14ac:dyDescent="0.25">
      <c r="A4167" s="377"/>
      <c r="B4167" s="379"/>
      <c r="C4167" s="123" t="s">
        <v>3250</v>
      </c>
      <c r="D4167" s="124" t="s">
        <v>1675</v>
      </c>
      <c r="E4167" s="10" t="s">
        <v>14</v>
      </c>
      <c r="F4167" s="10" t="s">
        <v>121</v>
      </c>
      <c r="G4167" s="3">
        <v>800000</v>
      </c>
      <c r="H4167" s="3">
        <f t="shared" si="45"/>
        <v>800000</v>
      </c>
      <c r="I4167" s="3">
        <v>1</v>
      </c>
    </row>
    <row r="4168" spans="1:9" ht="45" x14ac:dyDescent="0.25">
      <c r="A4168" s="377"/>
      <c r="B4168" s="379"/>
      <c r="C4168" s="123" t="s">
        <v>3251</v>
      </c>
      <c r="D4168" s="124" t="s">
        <v>3252</v>
      </c>
      <c r="E4168" s="10" t="s">
        <v>14</v>
      </c>
      <c r="F4168" s="10" t="s">
        <v>121</v>
      </c>
      <c r="G4168" s="3">
        <v>350000</v>
      </c>
      <c r="H4168" s="3">
        <f t="shared" si="45"/>
        <v>350000</v>
      </c>
      <c r="I4168" s="3">
        <v>1</v>
      </c>
    </row>
    <row r="4169" spans="1:9" ht="45" x14ac:dyDescent="0.25">
      <c r="A4169" s="377"/>
      <c r="B4169" s="379"/>
      <c r="C4169" s="123" t="s">
        <v>3253</v>
      </c>
      <c r="D4169" s="124" t="s">
        <v>3254</v>
      </c>
      <c r="E4169" s="10" t="s">
        <v>14</v>
      </c>
      <c r="F4169" s="10" t="s">
        <v>121</v>
      </c>
      <c r="G4169" s="3">
        <v>400000</v>
      </c>
      <c r="H4169" s="3">
        <f t="shared" si="45"/>
        <v>400000</v>
      </c>
      <c r="I4169" s="3">
        <v>1</v>
      </c>
    </row>
    <row r="4170" spans="1:9" ht="45" x14ac:dyDescent="0.25">
      <c r="A4170" s="377"/>
      <c r="B4170" s="379"/>
      <c r="C4170" s="123" t="s">
        <v>3255</v>
      </c>
      <c r="D4170" s="124" t="s">
        <v>3256</v>
      </c>
      <c r="E4170" s="10" t="s">
        <v>14</v>
      </c>
      <c r="F4170" s="10" t="s">
        <v>121</v>
      </c>
      <c r="G4170" s="3">
        <v>150000</v>
      </c>
      <c r="H4170" s="3">
        <f t="shared" si="45"/>
        <v>150000</v>
      </c>
      <c r="I4170" s="3">
        <v>1</v>
      </c>
    </row>
    <row r="4171" spans="1:9" ht="45" x14ac:dyDescent="0.25">
      <c r="A4171" s="377"/>
      <c r="B4171" s="379"/>
      <c r="C4171" s="123" t="s">
        <v>3257</v>
      </c>
      <c r="D4171" s="124" t="s">
        <v>941</v>
      </c>
      <c r="E4171" s="10" t="s">
        <v>14</v>
      </c>
      <c r="F4171" s="10" t="s">
        <v>121</v>
      </c>
      <c r="G4171" s="3">
        <v>300000</v>
      </c>
      <c r="H4171" s="3">
        <f t="shared" si="45"/>
        <v>300000</v>
      </c>
      <c r="I4171" s="3">
        <v>1</v>
      </c>
    </row>
    <row r="4172" spans="1:9" ht="60" x14ac:dyDescent="0.25">
      <c r="A4172" s="377"/>
      <c r="B4172" s="379"/>
      <c r="C4172" s="123" t="s">
        <v>3258</v>
      </c>
      <c r="D4172" s="124" t="s">
        <v>3259</v>
      </c>
      <c r="E4172" s="10" t="s">
        <v>14</v>
      </c>
      <c r="F4172" s="10" t="s">
        <v>121</v>
      </c>
      <c r="G4172" s="3">
        <v>500000</v>
      </c>
      <c r="H4172" s="3">
        <f t="shared" si="45"/>
        <v>500000</v>
      </c>
      <c r="I4172" s="3">
        <v>1</v>
      </c>
    </row>
    <row r="4173" spans="1:9" ht="45" x14ac:dyDescent="0.25">
      <c r="A4173" s="377"/>
      <c r="B4173" s="379"/>
      <c r="C4173" s="123" t="s">
        <v>3260</v>
      </c>
      <c r="D4173" s="124" t="s">
        <v>3261</v>
      </c>
      <c r="E4173" s="10" t="s">
        <v>14</v>
      </c>
      <c r="F4173" s="10" t="s">
        <v>121</v>
      </c>
      <c r="G4173" s="3">
        <v>250000</v>
      </c>
      <c r="H4173" s="3">
        <f t="shared" si="45"/>
        <v>250000</v>
      </c>
      <c r="I4173" s="3">
        <v>1</v>
      </c>
    </row>
    <row r="4174" spans="1:9" ht="60" x14ac:dyDescent="0.25">
      <c r="A4174" s="377"/>
      <c r="B4174" s="379"/>
      <c r="C4174" s="123" t="s">
        <v>3262</v>
      </c>
      <c r="D4174" s="124" t="s">
        <v>3263</v>
      </c>
      <c r="E4174" s="10" t="s">
        <v>14</v>
      </c>
      <c r="F4174" s="10" t="s">
        <v>121</v>
      </c>
      <c r="G4174" s="3">
        <v>750000</v>
      </c>
      <c r="H4174" s="3">
        <f t="shared" si="45"/>
        <v>750000</v>
      </c>
      <c r="I4174" s="3">
        <v>1</v>
      </c>
    </row>
    <row r="4175" spans="1:9" ht="45" x14ac:dyDescent="0.25">
      <c r="A4175" s="377"/>
      <c r="B4175" s="379"/>
      <c r="C4175" s="123" t="s">
        <v>3264</v>
      </c>
      <c r="D4175" s="124" t="s">
        <v>3265</v>
      </c>
      <c r="E4175" s="10" t="s">
        <v>14</v>
      </c>
      <c r="F4175" s="10" t="s">
        <v>121</v>
      </c>
      <c r="G4175" s="3">
        <v>250000</v>
      </c>
      <c r="H4175" s="3">
        <f t="shared" si="45"/>
        <v>250000</v>
      </c>
      <c r="I4175" s="3">
        <v>1</v>
      </c>
    </row>
    <row r="4176" spans="1:9" ht="45" x14ac:dyDescent="0.25">
      <c r="A4176" s="377"/>
      <c r="B4176" s="379"/>
      <c r="C4176" s="123" t="s">
        <v>3266</v>
      </c>
      <c r="D4176" s="124" t="s">
        <v>3267</v>
      </c>
      <c r="E4176" s="10" t="s">
        <v>14</v>
      </c>
      <c r="F4176" s="10" t="s">
        <v>121</v>
      </c>
      <c r="G4176" s="3">
        <v>900000</v>
      </c>
      <c r="H4176" s="3">
        <f t="shared" si="45"/>
        <v>900000</v>
      </c>
      <c r="I4176" s="3">
        <v>1</v>
      </c>
    </row>
    <row r="4177" spans="1:9" ht="45" x14ac:dyDescent="0.25">
      <c r="A4177" s="377"/>
      <c r="B4177" s="379"/>
      <c r="C4177" s="123" t="s">
        <v>3268</v>
      </c>
      <c r="D4177" s="124" t="s">
        <v>629</v>
      </c>
      <c r="E4177" s="10" t="s">
        <v>14</v>
      </c>
      <c r="F4177" s="10" t="s">
        <v>121</v>
      </c>
      <c r="G4177" s="3">
        <v>350000</v>
      </c>
      <c r="H4177" s="3">
        <f t="shared" si="45"/>
        <v>350000</v>
      </c>
      <c r="I4177" s="3">
        <v>1</v>
      </c>
    </row>
    <row r="4178" spans="1:9" ht="60" x14ac:dyDescent="0.25">
      <c r="A4178" s="377"/>
      <c r="B4178" s="379"/>
      <c r="C4178" s="123" t="s">
        <v>3269</v>
      </c>
      <c r="D4178" s="124" t="s">
        <v>3270</v>
      </c>
      <c r="E4178" s="10" t="s">
        <v>14</v>
      </c>
      <c r="F4178" s="10" t="s">
        <v>121</v>
      </c>
      <c r="G4178" s="3">
        <v>350000</v>
      </c>
      <c r="H4178" s="3">
        <f t="shared" si="45"/>
        <v>350000</v>
      </c>
      <c r="I4178" s="3">
        <v>1</v>
      </c>
    </row>
    <row r="4179" spans="1:9" ht="45" x14ac:dyDescent="0.25">
      <c r="A4179" s="377"/>
      <c r="B4179" s="379"/>
      <c r="C4179" s="123" t="s">
        <v>3271</v>
      </c>
      <c r="D4179" s="124" t="s">
        <v>3272</v>
      </c>
      <c r="E4179" s="10" t="s">
        <v>14</v>
      </c>
      <c r="F4179" s="10" t="s">
        <v>121</v>
      </c>
      <c r="G4179" s="3">
        <v>250000</v>
      </c>
      <c r="H4179" s="3">
        <f t="shared" si="45"/>
        <v>250000</v>
      </c>
      <c r="I4179" s="3">
        <v>1</v>
      </c>
    </row>
    <row r="4180" spans="1:9" s="8" customFormat="1" ht="45" x14ac:dyDescent="0.25">
      <c r="A4180" s="377"/>
      <c r="B4180" s="379"/>
      <c r="C4180" s="128">
        <v>79951110</v>
      </c>
      <c r="D4180" s="133" t="s">
        <v>3273</v>
      </c>
      <c r="E4180" s="6" t="s">
        <v>14</v>
      </c>
      <c r="F4180" s="6" t="s">
        <v>121</v>
      </c>
      <c r="G4180" s="7">
        <v>200000</v>
      </c>
      <c r="H4180" s="7">
        <f t="shared" si="45"/>
        <v>200000</v>
      </c>
      <c r="I4180" s="7">
        <v>1</v>
      </c>
    </row>
    <row r="4181" spans="1:9" ht="60" x14ac:dyDescent="0.25">
      <c r="A4181" s="377"/>
      <c r="B4181" s="379"/>
      <c r="C4181" s="123" t="s">
        <v>3274</v>
      </c>
      <c r="D4181" s="124" t="s">
        <v>3275</v>
      </c>
      <c r="E4181" s="10" t="s">
        <v>14</v>
      </c>
      <c r="F4181" s="10" t="s">
        <v>121</v>
      </c>
      <c r="G4181" s="3">
        <v>300000</v>
      </c>
      <c r="H4181" s="3">
        <f t="shared" si="45"/>
        <v>300000</v>
      </c>
      <c r="I4181" s="3">
        <v>1</v>
      </c>
    </row>
    <row r="4182" spans="1:9" ht="45" x14ac:dyDescent="0.25">
      <c r="A4182" s="377"/>
      <c r="B4182" s="379"/>
      <c r="C4182" s="123" t="s">
        <v>3276</v>
      </c>
      <c r="D4182" s="124" t="s">
        <v>3277</v>
      </c>
      <c r="E4182" s="10" t="s">
        <v>14</v>
      </c>
      <c r="F4182" s="10" t="s">
        <v>121</v>
      </c>
      <c r="G4182" s="3">
        <v>500000</v>
      </c>
      <c r="H4182" s="3">
        <f t="shared" si="45"/>
        <v>500000</v>
      </c>
      <c r="I4182" s="3">
        <v>1</v>
      </c>
    </row>
    <row r="4183" spans="1:9" ht="60" x14ac:dyDescent="0.25">
      <c r="A4183" s="377"/>
      <c r="B4183" s="379"/>
      <c r="C4183" s="123" t="s">
        <v>3278</v>
      </c>
      <c r="D4183" s="124" t="s">
        <v>3279</v>
      </c>
      <c r="E4183" s="10" t="s">
        <v>14</v>
      </c>
      <c r="F4183" s="10" t="s">
        <v>121</v>
      </c>
      <c r="G4183" s="3">
        <v>600000</v>
      </c>
      <c r="H4183" s="3">
        <f t="shared" si="45"/>
        <v>600000</v>
      </c>
      <c r="I4183" s="3">
        <v>1</v>
      </c>
    </row>
    <row r="4184" spans="1:9" ht="60" x14ac:dyDescent="0.25">
      <c r="A4184" s="377"/>
      <c r="B4184" s="379"/>
      <c r="C4184" s="123" t="s">
        <v>3280</v>
      </c>
      <c r="D4184" s="124" t="s">
        <v>3281</v>
      </c>
      <c r="E4184" s="10" t="s">
        <v>14</v>
      </c>
      <c r="F4184" s="10" t="s">
        <v>121</v>
      </c>
      <c r="G4184" s="3">
        <v>350000</v>
      </c>
      <c r="H4184" s="3">
        <f t="shared" si="45"/>
        <v>350000</v>
      </c>
      <c r="I4184" s="3">
        <v>1</v>
      </c>
    </row>
    <row r="4185" spans="1:9" ht="45" x14ac:dyDescent="0.25">
      <c r="A4185" s="377"/>
      <c r="B4185" s="379"/>
      <c r="C4185" s="123" t="s">
        <v>3282</v>
      </c>
      <c r="D4185" s="124" t="s">
        <v>3283</v>
      </c>
      <c r="E4185" s="10" t="s">
        <v>14</v>
      </c>
      <c r="F4185" s="10" t="s">
        <v>121</v>
      </c>
      <c r="G4185" s="3">
        <v>300000</v>
      </c>
      <c r="H4185" s="3">
        <f t="shared" si="45"/>
        <v>300000</v>
      </c>
      <c r="I4185" s="3">
        <v>1</v>
      </c>
    </row>
    <row r="4186" spans="1:9" s="8" customFormat="1" ht="45" x14ac:dyDescent="0.25">
      <c r="A4186" s="377"/>
      <c r="B4186" s="379"/>
      <c r="C4186" s="128">
        <v>79951110</v>
      </c>
      <c r="D4186" s="133" t="s">
        <v>3284</v>
      </c>
      <c r="E4186" s="6" t="s">
        <v>14</v>
      </c>
      <c r="F4186" s="6" t="s">
        <v>121</v>
      </c>
      <c r="G4186" s="7">
        <v>2500000</v>
      </c>
      <c r="H4186" s="7">
        <f t="shared" si="45"/>
        <v>2500000</v>
      </c>
      <c r="I4186" s="7">
        <v>1</v>
      </c>
    </row>
    <row r="4187" spans="1:9" s="8" customFormat="1" ht="45" x14ac:dyDescent="0.25">
      <c r="A4187" s="377"/>
      <c r="B4187" s="379"/>
      <c r="C4187" s="128">
        <v>79951110</v>
      </c>
      <c r="D4187" s="133" t="s">
        <v>632</v>
      </c>
      <c r="E4187" s="6" t="s">
        <v>14</v>
      </c>
      <c r="F4187" s="6" t="s">
        <v>121</v>
      </c>
      <c r="G4187" s="7">
        <v>2500000</v>
      </c>
      <c r="H4187" s="7">
        <f t="shared" si="45"/>
        <v>2500000</v>
      </c>
      <c r="I4187" s="7">
        <v>1</v>
      </c>
    </row>
    <row r="4188" spans="1:9" ht="45" x14ac:dyDescent="0.25">
      <c r="A4188" s="377"/>
      <c r="B4188" s="379"/>
      <c r="C4188" s="123" t="s">
        <v>3285</v>
      </c>
      <c r="D4188" s="124" t="s">
        <v>3286</v>
      </c>
      <c r="E4188" s="10" t="s">
        <v>14</v>
      </c>
      <c r="F4188" s="10" t="s">
        <v>121</v>
      </c>
      <c r="G4188" s="3">
        <v>200000</v>
      </c>
      <c r="H4188" s="3">
        <f t="shared" si="45"/>
        <v>200000</v>
      </c>
      <c r="I4188" s="3">
        <v>1</v>
      </c>
    </row>
    <row r="4189" spans="1:9" ht="45" x14ac:dyDescent="0.25">
      <c r="A4189" s="377"/>
      <c r="B4189" s="379"/>
      <c r="C4189" s="123" t="s">
        <v>3287</v>
      </c>
      <c r="D4189" s="124" t="s">
        <v>3288</v>
      </c>
      <c r="E4189" s="10" t="s">
        <v>14</v>
      </c>
      <c r="F4189" s="10" t="s">
        <v>121</v>
      </c>
      <c r="G4189" s="3">
        <v>200000</v>
      </c>
      <c r="H4189" s="3">
        <f t="shared" si="45"/>
        <v>200000</v>
      </c>
      <c r="I4189" s="3">
        <v>1</v>
      </c>
    </row>
    <row r="4190" spans="1:9" ht="60" x14ac:dyDescent="0.25">
      <c r="A4190" s="377"/>
      <c r="B4190" s="379"/>
      <c r="C4190" s="123" t="s">
        <v>3289</v>
      </c>
      <c r="D4190" s="124" t="s">
        <v>3290</v>
      </c>
      <c r="E4190" s="10" t="s">
        <v>14</v>
      </c>
      <c r="F4190" s="10" t="s">
        <v>121</v>
      </c>
      <c r="G4190" s="3">
        <v>350000</v>
      </c>
      <c r="H4190" s="3">
        <f t="shared" si="45"/>
        <v>350000</v>
      </c>
      <c r="I4190" s="3">
        <v>1</v>
      </c>
    </row>
    <row r="4191" spans="1:9" ht="45" x14ac:dyDescent="0.25">
      <c r="A4191" s="377"/>
      <c r="B4191" s="379"/>
      <c r="C4191" s="123" t="s">
        <v>3291</v>
      </c>
      <c r="D4191" s="124" t="s">
        <v>3292</v>
      </c>
      <c r="E4191" s="10" t="s">
        <v>14</v>
      </c>
      <c r="F4191" s="10" t="s">
        <v>121</v>
      </c>
      <c r="G4191" s="3">
        <v>250000</v>
      </c>
      <c r="H4191" s="3">
        <f t="shared" si="45"/>
        <v>250000</v>
      </c>
      <c r="I4191" s="3">
        <v>1</v>
      </c>
    </row>
    <row r="4192" spans="1:9" x14ac:dyDescent="0.25">
      <c r="A4192" s="377"/>
      <c r="B4192" s="389" t="s">
        <v>3293</v>
      </c>
      <c r="C4192" s="389"/>
      <c r="D4192" s="389"/>
      <c r="E4192" s="389"/>
      <c r="F4192" s="389"/>
      <c r="G4192" s="389"/>
      <c r="H4192" s="2">
        <f>SUM(H4193+H4195)</f>
        <v>10000000</v>
      </c>
      <c r="I4192" s="2"/>
    </row>
    <row r="4193" spans="1:9" x14ac:dyDescent="0.25">
      <c r="A4193" s="377"/>
      <c r="B4193" s="378" t="s">
        <v>154</v>
      </c>
      <c r="C4193" s="378"/>
      <c r="D4193" s="378"/>
      <c r="E4193" s="378"/>
      <c r="F4193" s="378"/>
      <c r="G4193" s="378"/>
      <c r="H4193" s="75">
        <f>SUM(H4194:H4194)</f>
        <v>9740000</v>
      </c>
      <c r="I4193" s="75"/>
    </row>
    <row r="4194" spans="1:9" s="8" customFormat="1" ht="30" x14ac:dyDescent="0.25">
      <c r="A4194" s="377"/>
      <c r="B4194" s="6">
        <v>5112</v>
      </c>
      <c r="C4194" s="128">
        <v>45611300</v>
      </c>
      <c r="D4194" s="133" t="s">
        <v>536</v>
      </c>
      <c r="E4194" s="6" t="s">
        <v>126</v>
      </c>
      <c r="F4194" s="6" t="s">
        <v>121</v>
      </c>
      <c r="G4194" s="7">
        <v>9740000</v>
      </c>
      <c r="H4194" s="7">
        <f>G4194*I4194</f>
        <v>9740000</v>
      </c>
      <c r="I4194" s="7">
        <v>1</v>
      </c>
    </row>
    <row r="4195" spans="1:9" x14ac:dyDescent="0.25">
      <c r="A4195" s="377"/>
      <c r="B4195" s="378" t="s">
        <v>118</v>
      </c>
      <c r="C4195" s="378"/>
      <c r="D4195" s="378"/>
      <c r="E4195" s="378"/>
      <c r="F4195" s="378"/>
      <c r="G4195" s="378"/>
      <c r="H4195" s="75">
        <f>SUM(H4196:H4197)</f>
        <v>260000</v>
      </c>
      <c r="I4195" s="75"/>
    </row>
    <row r="4196" spans="1:9" s="8" customFormat="1" ht="30" x14ac:dyDescent="0.25">
      <c r="A4196" s="377"/>
      <c r="B4196" s="485">
        <v>5112</v>
      </c>
      <c r="C4196" s="128">
        <v>71351540</v>
      </c>
      <c r="D4196" s="133" t="s">
        <v>168</v>
      </c>
      <c r="E4196" s="6" t="s">
        <v>126</v>
      </c>
      <c r="F4196" s="6" t="s">
        <v>121</v>
      </c>
      <c r="G4196" s="7">
        <v>200000</v>
      </c>
      <c r="H4196" s="7">
        <f>G4196*I4196</f>
        <v>200000</v>
      </c>
      <c r="I4196" s="7">
        <v>1</v>
      </c>
    </row>
    <row r="4197" spans="1:9" s="8" customFormat="1" ht="30" x14ac:dyDescent="0.25">
      <c r="A4197" s="377"/>
      <c r="B4197" s="485"/>
      <c r="C4197" s="128">
        <v>98111140</v>
      </c>
      <c r="D4197" s="133" t="s">
        <v>532</v>
      </c>
      <c r="E4197" s="6" t="s">
        <v>120</v>
      </c>
      <c r="F4197" s="6" t="s">
        <v>121</v>
      </c>
      <c r="G4197" s="7">
        <v>60000</v>
      </c>
      <c r="H4197" s="7">
        <f>G4197*I4197</f>
        <v>60000</v>
      </c>
      <c r="I4197" s="7">
        <v>1</v>
      </c>
    </row>
    <row r="4198" spans="1:9" x14ac:dyDescent="0.25">
      <c r="A4198" s="377"/>
      <c r="B4198" s="389" t="s">
        <v>296</v>
      </c>
      <c r="C4198" s="389"/>
      <c r="D4198" s="389"/>
      <c r="E4198" s="389"/>
      <c r="F4198" s="389"/>
      <c r="G4198" s="389"/>
      <c r="H4198" s="2">
        <f>SUM(H4199+H4205+H4207)</f>
        <v>17295000</v>
      </c>
      <c r="I4198" s="2"/>
    </row>
    <row r="4199" spans="1:9" x14ac:dyDescent="0.25">
      <c r="A4199" s="377"/>
      <c r="B4199" s="378" t="s">
        <v>11</v>
      </c>
      <c r="C4199" s="378"/>
      <c r="D4199" s="378"/>
      <c r="E4199" s="378"/>
      <c r="F4199" s="378"/>
      <c r="G4199" s="378"/>
      <c r="H4199" s="75">
        <f>SUM(H4200:H4204)</f>
        <v>5430000</v>
      </c>
      <c r="I4199" s="75"/>
    </row>
    <row r="4200" spans="1:9" s="8" customFormat="1" x14ac:dyDescent="0.25">
      <c r="A4200" s="377"/>
      <c r="B4200" s="485">
        <v>4861</v>
      </c>
      <c r="C4200" s="128">
        <v>32324900</v>
      </c>
      <c r="D4200" s="133" t="s">
        <v>3294</v>
      </c>
      <c r="E4200" s="6" t="s">
        <v>14</v>
      </c>
      <c r="F4200" s="6" t="s">
        <v>15</v>
      </c>
      <c r="G4200" s="7">
        <v>110000</v>
      </c>
      <c r="H4200" s="7">
        <f>G4200*I4200</f>
        <v>1210000</v>
      </c>
      <c r="I4200" s="7">
        <v>11</v>
      </c>
    </row>
    <row r="4201" spans="1:9" s="8" customFormat="1" x14ac:dyDescent="0.25">
      <c r="A4201" s="377"/>
      <c r="B4201" s="485"/>
      <c r="C4201" s="128">
        <v>39141240</v>
      </c>
      <c r="D4201" s="133" t="s">
        <v>3295</v>
      </c>
      <c r="E4201" s="6" t="s">
        <v>14</v>
      </c>
      <c r="F4201" s="6" t="s">
        <v>15</v>
      </c>
      <c r="G4201" s="7">
        <v>180000</v>
      </c>
      <c r="H4201" s="7">
        <f>G4201*I4201</f>
        <v>900000</v>
      </c>
      <c r="I4201" s="7">
        <v>5</v>
      </c>
    </row>
    <row r="4202" spans="1:9" s="8" customFormat="1" x14ac:dyDescent="0.25">
      <c r="A4202" s="377"/>
      <c r="B4202" s="485"/>
      <c r="C4202" s="128">
        <v>39711110</v>
      </c>
      <c r="D4202" s="133" t="s">
        <v>3169</v>
      </c>
      <c r="E4202" s="6" t="s">
        <v>14</v>
      </c>
      <c r="F4202" s="6" t="s">
        <v>15</v>
      </c>
      <c r="G4202" s="7">
        <v>150000</v>
      </c>
      <c r="H4202" s="7">
        <f>G4202*I4202</f>
        <v>1500000</v>
      </c>
      <c r="I4202" s="7">
        <v>10</v>
      </c>
    </row>
    <row r="4203" spans="1:9" s="8" customFormat="1" x14ac:dyDescent="0.25">
      <c r="A4203" s="377"/>
      <c r="B4203" s="485"/>
      <c r="C4203" s="128">
        <v>39711310</v>
      </c>
      <c r="D4203" s="133" t="s">
        <v>3296</v>
      </c>
      <c r="E4203" s="6" t="s">
        <v>14</v>
      </c>
      <c r="F4203" s="6" t="s">
        <v>15</v>
      </c>
      <c r="G4203" s="7">
        <v>130000</v>
      </c>
      <c r="H4203" s="7">
        <f>G4203*I4203</f>
        <v>1040000</v>
      </c>
      <c r="I4203" s="7">
        <v>8</v>
      </c>
    </row>
    <row r="4204" spans="1:9" s="8" customFormat="1" x14ac:dyDescent="0.25">
      <c r="A4204" s="377"/>
      <c r="B4204" s="485"/>
      <c r="C4204" s="128">
        <v>42711170</v>
      </c>
      <c r="D4204" s="133" t="s">
        <v>3297</v>
      </c>
      <c r="E4204" s="6" t="s">
        <v>14</v>
      </c>
      <c r="F4204" s="6" t="s">
        <v>15</v>
      </c>
      <c r="G4204" s="7">
        <v>130000</v>
      </c>
      <c r="H4204" s="7">
        <f>G4204*I4204</f>
        <v>780000</v>
      </c>
      <c r="I4204" s="7">
        <v>6</v>
      </c>
    </row>
    <row r="4205" spans="1:9" x14ac:dyDescent="0.25">
      <c r="A4205" s="377"/>
      <c r="B4205" s="378" t="s">
        <v>154</v>
      </c>
      <c r="C4205" s="378"/>
      <c r="D4205" s="378"/>
      <c r="E4205" s="378"/>
      <c r="F4205" s="378"/>
      <c r="G4205" s="378"/>
      <c r="H4205" s="75">
        <f>SUM(H4206:H4206)</f>
        <v>4900000</v>
      </c>
      <c r="I4205" s="75"/>
    </row>
    <row r="4206" spans="1:9" s="8" customFormat="1" ht="30" x14ac:dyDescent="0.25">
      <c r="A4206" s="377"/>
      <c r="B4206" s="6">
        <v>4861</v>
      </c>
      <c r="C4206" s="128">
        <v>45261124</v>
      </c>
      <c r="D4206" s="133" t="s">
        <v>216</v>
      </c>
      <c r="E4206" s="6" t="s">
        <v>126</v>
      </c>
      <c r="F4206" s="6" t="s">
        <v>121</v>
      </c>
      <c r="G4206" s="7">
        <v>4900000</v>
      </c>
      <c r="H4206" s="7">
        <f>G4206*I4206</f>
        <v>4900000</v>
      </c>
      <c r="I4206" s="7">
        <v>1</v>
      </c>
    </row>
    <row r="4207" spans="1:9" x14ac:dyDescent="0.25">
      <c r="A4207" s="377"/>
      <c r="B4207" s="378" t="s">
        <v>118</v>
      </c>
      <c r="C4207" s="378"/>
      <c r="D4207" s="378"/>
      <c r="E4207" s="378"/>
      <c r="F4207" s="378"/>
      <c r="G4207" s="378"/>
      <c r="H4207" s="75">
        <f>SUM(H4208:H4214)</f>
        <v>6965000</v>
      </c>
      <c r="I4207" s="75"/>
    </row>
    <row r="4208" spans="1:9" s="8" customFormat="1" ht="30" x14ac:dyDescent="0.25">
      <c r="A4208" s="377"/>
      <c r="B4208" s="485">
        <v>4861</v>
      </c>
      <c r="C4208" s="128">
        <v>71351540</v>
      </c>
      <c r="D4208" s="133" t="s">
        <v>168</v>
      </c>
      <c r="E4208" s="6" t="s">
        <v>126</v>
      </c>
      <c r="F4208" s="6" t="s">
        <v>121</v>
      </c>
      <c r="G4208" s="7">
        <v>100000</v>
      </c>
      <c r="H4208" s="7">
        <f t="shared" ref="H4208:H4214" si="46">G4208*I4208</f>
        <v>100000</v>
      </c>
      <c r="I4208" s="7">
        <v>1</v>
      </c>
    </row>
    <row r="4209" spans="1:9" s="8" customFormat="1" ht="45" x14ac:dyDescent="0.25">
      <c r="A4209" s="377"/>
      <c r="B4209" s="485"/>
      <c r="C4209" s="128">
        <v>79951100</v>
      </c>
      <c r="D4209" s="133" t="s">
        <v>3298</v>
      </c>
      <c r="E4209" s="6" t="s">
        <v>14</v>
      </c>
      <c r="F4209" s="6" t="s">
        <v>121</v>
      </c>
      <c r="G4209" s="7">
        <v>840000</v>
      </c>
      <c r="H4209" s="7">
        <f t="shared" si="46"/>
        <v>840000</v>
      </c>
      <c r="I4209" s="7">
        <v>1</v>
      </c>
    </row>
    <row r="4210" spans="1:9" s="8" customFormat="1" ht="30" x14ac:dyDescent="0.25">
      <c r="A4210" s="377"/>
      <c r="B4210" s="485"/>
      <c r="C4210" s="128">
        <v>79951100</v>
      </c>
      <c r="D4210" s="133" t="s">
        <v>3299</v>
      </c>
      <c r="E4210" s="6" t="s">
        <v>14</v>
      </c>
      <c r="F4210" s="6" t="s">
        <v>121</v>
      </c>
      <c r="G4210" s="7">
        <v>460000</v>
      </c>
      <c r="H4210" s="7">
        <f t="shared" si="46"/>
        <v>460000</v>
      </c>
      <c r="I4210" s="7">
        <v>1</v>
      </c>
    </row>
    <row r="4211" spans="1:9" s="8" customFormat="1" ht="30" x14ac:dyDescent="0.25">
      <c r="A4211" s="377"/>
      <c r="B4211" s="485"/>
      <c r="C4211" s="128">
        <v>79951100</v>
      </c>
      <c r="D4211" s="133" t="s">
        <v>3300</v>
      </c>
      <c r="E4211" s="6" t="s">
        <v>14</v>
      </c>
      <c r="F4211" s="6" t="s">
        <v>121</v>
      </c>
      <c r="G4211" s="7">
        <v>900000</v>
      </c>
      <c r="H4211" s="7">
        <f t="shared" si="46"/>
        <v>900000</v>
      </c>
      <c r="I4211" s="7">
        <v>1</v>
      </c>
    </row>
    <row r="4212" spans="1:9" s="8" customFormat="1" ht="45" x14ac:dyDescent="0.25">
      <c r="A4212" s="377"/>
      <c r="B4212" s="485"/>
      <c r="C4212" s="128">
        <v>79951100</v>
      </c>
      <c r="D4212" s="133" t="s">
        <v>3301</v>
      </c>
      <c r="E4212" s="6" t="s">
        <v>14</v>
      </c>
      <c r="F4212" s="6" t="s">
        <v>121</v>
      </c>
      <c r="G4212" s="7">
        <v>720000</v>
      </c>
      <c r="H4212" s="7">
        <f t="shared" si="46"/>
        <v>720000</v>
      </c>
      <c r="I4212" s="7">
        <v>1</v>
      </c>
    </row>
    <row r="4213" spans="1:9" s="8" customFormat="1" ht="45" x14ac:dyDescent="0.25">
      <c r="A4213" s="377"/>
      <c r="B4213" s="485"/>
      <c r="C4213" s="128">
        <v>79951100</v>
      </c>
      <c r="D4213" s="133" t="s">
        <v>3302</v>
      </c>
      <c r="E4213" s="6" t="s">
        <v>14</v>
      </c>
      <c r="F4213" s="6" t="s">
        <v>121</v>
      </c>
      <c r="G4213" s="7">
        <v>945000</v>
      </c>
      <c r="H4213" s="7">
        <f t="shared" si="46"/>
        <v>945000</v>
      </c>
      <c r="I4213" s="7">
        <v>1</v>
      </c>
    </row>
    <row r="4214" spans="1:9" s="8" customFormat="1" ht="45" x14ac:dyDescent="0.25">
      <c r="A4214" s="377"/>
      <c r="B4214" s="485"/>
      <c r="C4214" s="128">
        <v>79951100</v>
      </c>
      <c r="D4214" s="133" t="s">
        <v>3303</v>
      </c>
      <c r="E4214" s="6" t="s">
        <v>14</v>
      </c>
      <c r="F4214" s="6" t="s">
        <v>121</v>
      </c>
      <c r="G4214" s="7">
        <v>3000000</v>
      </c>
      <c r="H4214" s="7">
        <f t="shared" si="46"/>
        <v>3000000</v>
      </c>
      <c r="I4214" s="7">
        <v>1</v>
      </c>
    </row>
    <row r="4215" spans="1:9" x14ac:dyDescent="0.25">
      <c r="A4215" s="377"/>
      <c r="B4215" s="389" t="s">
        <v>297</v>
      </c>
      <c r="C4215" s="389"/>
      <c r="D4215" s="389"/>
      <c r="E4215" s="389"/>
      <c r="F4215" s="389"/>
      <c r="G4215" s="389"/>
      <c r="H4215" s="2">
        <f>SUM(H4216)</f>
        <v>1100000</v>
      </c>
      <c r="I4215" s="2"/>
    </row>
    <row r="4216" spans="1:9" x14ac:dyDescent="0.25">
      <c r="A4216" s="377"/>
      <c r="B4216" s="378" t="s">
        <v>118</v>
      </c>
      <c r="C4216" s="378"/>
      <c r="D4216" s="378"/>
      <c r="E4216" s="378"/>
      <c r="F4216" s="378"/>
      <c r="G4216" s="378"/>
      <c r="H4216" s="75">
        <f>SUM(H4217:H4217)</f>
        <v>1100000</v>
      </c>
      <c r="I4216" s="75"/>
    </row>
    <row r="4217" spans="1:9" x14ac:dyDescent="0.25">
      <c r="A4217" s="377"/>
      <c r="B4217" s="10">
        <v>4239</v>
      </c>
      <c r="C4217" s="123" t="s">
        <v>3304</v>
      </c>
      <c r="D4217" s="124" t="s">
        <v>294</v>
      </c>
      <c r="E4217" s="10" t="s">
        <v>120</v>
      </c>
      <c r="F4217" s="10" t="s">
        <v>121</v>
      </c>
      <c r="G4217" s="3">
        <v>1100000</v>
      </c>
      <c r="H4217" s="3">
        <f>G4217*I4217</f>
        <v>1100000</v>
      </c>
      <c r="I4217" s="3">
        <v>1</v>
      </c>
    </row>
    <row r="4218" spans="1:9" x14ac:dyDescent="0.25">
      <c r="A4218" s="377"/>
      <c r="B4218" s="389" t="s">
        <v>299</v>
      </c>
      <c r="C4218" s="389"/>
      <c r="D4218" s="389"/>
      <c r="E4218" s="389"/>
      <c r="F4218" s="389"/>
      <c r="G4218" s="389"/>
      <c r="H4218" s="2">
        <f>SUM(H4219)</f>
        <v>21489000</v>
      </c>
      <c r="I4218" s="2"/>
    </row>
    <row r="4219" spans="1:9" x14ac:dyDescent="0.25">
      <c r="A4219" s="377"/>
      <c r="B4219" s="378" t="s">
        <v>118</v>
      </c>
      <c r="C4219" s="378"/>
      <c r="D4219" s="378"/>
      <c r="E4219" s="378"/>
      <c r="F4219" s="378"/>
      <c r="G4219" s="378"/>
      <c r="H4219" s="75">
        <f>SUM(H4220:H4221)</f>
        <v>21489000</v>
      </c>
      <c r="I4219" s="75"/>
    </row>
    <row r="4220" spans="1:9" s="8" customFormat="1" ht="30" x14ac:dyDescent="0.25">
      <c r="A4220" s="377"/>
      <c r="B4220" s="485">
        <v>4215</v>
      </c>
      <c r="C4220" s="128">
        <v>66511120</v>
      </c>
      <c r="D4220" s="133" t="s">
        <v>300</v>
      </c>
      <c r="E4220" s="6" t="s">
        <v>149</v>
      </c>
      <c r="F4220" s="6" t="s">
        <v>121</v>
      </c>
      <c r="G4220" s="7">
        <v>4389000</v>
      </c>
      <c r="H4220" s="7">
        <f>G4220*I4220</f>
        <v>4389000</v>
      </c>
      <c r="I4220" s="7">
        <v>1</v>
      </c>
    </row>
    <row r="4221" spans="1:9" s="8" customFormat="1" ht="30" x14ac:dyDescent="0.25">
      <c r="A4221" s="377"/>
      <c r="B4221" s="485"/>
      <c r="C4221" s="128">
        <v>66511120</v>
      </c>
      <c r="D4221" s="133" t="s">
        <v>300</v>
      </c>
      <c r="E4221" s="6" t="s">
        <v>149</v>
      </c>
      <c r="F4221" s="6" t="s">
        <v>121</v>
      </c>
      <c r="G4221" s="7">
        <v>17100000</v>
      </c>
      <c r="H4221" s="7">
        <f>G4221*I4221</f>
        <v>17100000</v>
      </c>
      <c r="I4221" s="7">
        <v>1</v>
      </c>
    </row>
    <row r="4222" spans="1:9" x14ac:dyDescent="0.25">
      <c r="A4222" s="377"/>
      <c r="B4222" s="389" t="s">
        <v>642</v>
      </c>
      <c r="C4222" s="389"/>
      <c r="D4222" s="389"/>
      <c r="E4222" s="389"/>
      <c r="F4222" s="389"/>
      <c r="G4222" s="389"/>
      <c r="H4222" s="2">
        <f>SUM(H4223)</f>
        <v>1000000</v>
      </c>
      <c r="I4222" s="2"/>
    </row>
    <row r="4223" spans="1:9" x14ac:dyDescent="0.25">
      <c r="A4223" s="377"/>
      <c r="B4223" s="378" t="s">
        <v>118</v>
      </c>
      <c r="C4223" s="378"/>
      <c r="D4223" s="378"/>
      <c r="E4223" s="378"/>
      <c r="F4223" s="378"/>
      <c r="G4223" s="378"/>
      <c r="H4223" s="75">
        <f>SUM(H4224:H4224)</f>
        <v>1000000</v>
      </c>
      <c r="I4223" s="75"/>
    </row>
    <row r="4224" spans="1:9" x14ac:dyDescent="0.25">
      <c r="A4224" s="377"/>
      <c r="B4224" s="10">
        <v>4239</v>
      </c>
      <c r="C4224" s="123" t="s">
        <v>3305</v>
      </c>
      <c r="D4224" s="124" t="s">
        <v>294</v>
      </c>
      <c r="E4224" s="10" t="s">
        <v>120</v>
      </c>
      <c r="F4224" s="10" t="s">
        <v>121</v>
      </c>
      <c r="G4224" s="3">
        <v>1000000</v>
      </c>
      <c r="H4224" s="3">
        <f>G4224*I4224</f>
        <v>1000000</v>
      </c>
      <c r="I4224" s="3">
        <v>1</v>
      </c>
    </row>
    <row r="4225" spans="1:9" x14ac:dyDescent="0.25">
      <c r="A4225" s="377"/>
      <c r="B4225" s="400" t="s">
        <v>301</v>
      </c>
      <c r="C4225" s="400"/>
      <c r="D4225" s="400"/>
      <c r="E4225" s="400"/>
      <c r="F4225" s="400"/>
      <c r="G4225" s="400"/>
      <c r="H4225" s="2">
        <f>SUM(H3950+H4050+H4055+H4073+H4076+H4081+H4086+H4092+H4098+H4111+H4117+H4122+H4144+H4149+H4161+H4192+H4198+H4215+H4218+H4222)</f>
        <v>518909792</v>
      </c>
      <c r="I4225" s="2"/>
    </row>
    <row r="4226" spans="1:9" ht="38.25" customHeight="1" x14ac:dyDescent="0.25">
      <c r="A4226" s="377" t="s">
        <v>5528</v>
      </c>
      <c r="B4226" s="398" t="s">
        <v>3306</v>
      </c>
      <c r="C4226" s="398"/>
      <c r="D4226" s="398"/>
      <c r="E4226" s="398"/>
      <c r="F4226" s="398"/>
      <c r="G4226" s="398"/>
      <c r="H4226" s="398"/>
      <c r="I4226" s="398"/>
    </row>
    <row r="4227" spans="1:9" x14ac:dyDescent="0.25">
      <c r="A4227" s="377"/>
      <c r="B4227" s="13"/>
      <c r="C4227" s="142"/>
      <c r="D4227" s="142"/>
      <c r="E4227" s="13"/>
      <c r="F4227" s="13"/>
      <c r="G4227" s="75"/>
      <c r="H4227" s="75"/>
      <c r="I4227" s="75"/>
    </row>
    <row r="4228" spans="1:9" x14ac:dyDescent="0.25">
      <c r="A4228" s="377"/>
      <c r="B4228" s="467" t="s">
        <v>1</v>
      </c>
      <c r="C4228" s="468" t="s">
        <v>2</v>
      </c>
      <c r="D4228" s="468"/>
      <c r="E4228" s="467" t="s">
        <v>3</v>
      </c>
      <c r="F4228" s="467" t="s">
        <v>4</v>
      </c>
      <c r="G4228" s="404" t="s">
        <v>5</v>
      </c>
      <c r="H4228" s="404" t="s">
        <v>6</v>
      </c>
      <c r="I4228" s="404" t="s">
        <v>7</v>
      </c>
    </row>
    <row r="4229" spans="1:9" ht="60" x14ac:dyDescent="0.25">
      <c r="A4229" s="377"/>
      <c r="B4229" s="467"/>
      <c r="C4229" s="142" t="s">
        <v>8</v>
      </c>
      <c r="D4229" s="142" t="s">
        <v>9</v>
      </c>
      <c r="E4229" s="467"/>
      <c r="F4229" s="467"/>
      <c r="G4229" s="404"/>
      <c r="H4229" s="404"/>
      <c r="I4229" s="404"/>
    </row>
    <row r="4230" spans="1:9" x14ac:dyDescent="0.25">
      <c r="A4230" s="377"/>
      <c r="B4230" s="13"/>
      <c r="C4230" s="142">
        <v>1</v>
      </c>
      <c r="D4230" s="142">
        <v>2</v>
      </c>
      <c r="E4230" s="13">
        <v>3</v>
      </c>
      <c r="F4230" s="13">
        <v>4</v>
      </c>
      <c r="G4230" s="75">
        <v>5</v>
      </c>
      <c r="H4230" s="75">
        <v>6</v>
      </c>
      <c r="I4230" s="75">
        <v>7</v>
      </c>
    </row>
    <row r="4231" spans="1:9" x14ac:dyDescent="0.25">
      <c r="A4231" s="377"/>
      <c r="B4231" s="383" t="s">
        <v>153</v>
      </c>
      <c r="C4231" s="383"/>
      <c r="D4231" s="383"/>
      <c r="E4231" s="383"/>
      <c r="F4231" s="383"/>
      <c r="G4231" s="383"/>
      <c r="H4231" s="2">
        <v>1320000</v>
      </c>
      <c r="I4231" s="2"/>
    </row>
    <row r="4232" spans="1:9" x14ac:dyDescent="0.25">
      <c r="A4232" s="377"/>
      <c r="B4232" s="467" t="s">
        <v>154</v>
      </c>
      <c r="C4232" s="467"/>
      <c r="D4232" s="467"/>
      <c r="E4232" s="467"/>
      <c r="F4232" s="467"/>
      <c r="G4232" s="467"/>
      <c r="H4232" s="75">
        <v>1120000</v>
      </c>
      <c r="I4232" s="75"/>
    </row>
    <row r="4233" spans="1:9" ht="75" x14ac:dyDescent="0.25">
      <c r="A4233" s="377"/>
      <c r="B4233" s="465">
        <v>5134</v>
      </c>
      <c r="C4233" s="145" t="s">
        <v>3307</v>
      </c>
      <c r="D4233" s="146" t="s">
        <v>3308</v>
      </c>
      <c r="E4233" s="12" t="s">
        <v>149</v>
      </c>
      <c r="F4233" s="12" t="s">
        <v>121</v>
      </c>
      <c r="G4233" s="15">
        <v>150000</v>
      </c>
      <c r="H4233" s="15">
        <v>150000</v>
      </c>
      <c r="I4233" s="15">
        <v>1</v>
      </c>
    </row>
    <row r="4234" spans="1:9" ht="90" x14ac:dyDescent="0.25">
      <c r="A4234" s="377"/>
      <c r="B4234" s="465"/>
      <c r="C4234" s="145" t="s">
        <v>3309</v>
      </c>
      <c r="D4234" s="146" t="s">
        <v>3310</v>
      </c>
      <c r="E4234" s="12" t="s">
        <v>149</v>
      </c>
      <c r="F4234" s="12" t="s">
        <v>121</v>
      </c>
      <c r="G4234" s="15">
        <v>150000</v>
      </c>
      <c r="H4234" s="15">
        <v>150000</v>
      </c>
      <c r="I4234" s="15">
        <v>1</v>
      </c>
    </row>
    <row r="4235" spans="1:9" ht="75" x14ac:dyDescent="0.25">
      <c r="A4235" s="377"/>
      <c r="B4235" s="465"/>
      <c r="C4235" s="145" t="s">
        <v>3311</v>
      </c>
      <c r="D4235" s="146" t="s">
        <v>3312</v>
      </c>
      <c r="E4235" s="12" t="s">
        <v>149</v>
      </c>
      <c r="F4235" s="12" t="s">
        <v>121</v>
      </c>
      <c r="G4235" s="15">
        <v>150000</v>
      </c>
      <c r="H4235" s="15">
        <v>150000</v>
      </c>
      <c r="I4235" s="15">
        <v>1</v>
      </c>
    </row>
    <row r="4236" spans="1:9" ht="60" x14ac:dyDescent="0.25">
      <c r="A4236" s="377"/>
      <c r="B4236" s="465"/>
      <c r="C4236" s="145" t="s">
        <v>3313</v>
      </c>
      <c r="D4236" s="146" t="s">
        <v>3314</v>
      </c>
      <c r="E4236" s="12" t="s">
        <v>149</v>
      </c>
      <c r="F4236" s="12" t="s">
        <v>121</v>
      </c>
      <c r="G4236" s="15">
        <v>150000</v>
      </c>
      <c r="H4236" s="15">
        <v>150000</v>
      </c>
      <c r="I4236" s="15">
        <v>1</v>
      </c>
    </row>
    <row r="4237" spans="1:9" ht="45" x14ac:dyDescent="0.25">
      <c r="A4237" s="377"/>
      <c r="B4237" s="465"/>
      <c r="C4237" s="145" t="s">
        <v>3315</v>
      </c>
      <c r="D4237" s="146" t="s">
        <v>3316</v>
      </c>
      <c r="E4237" s="12" t="s">
        <v>149</v>
      </c>
      <c r="F4237" s="12" t="s">
        <v>121</v>
      </c>
      <c r="G4237" s="15">
        <v>150000</v>
      </c>
      <c r="H4237" s="15">
        <v>150000</v>
      </c>
      <c r="I4237" s="15">
        <v>1</v>
      </c>
    </row>
    <row r="4238" spans="1:9" ht="75" x14ac:dyDescent="0.25">
      <c r="A4238" s="377"/>
      <c r="B4238" s="465"/>
      <c r="C4238" s="145" t="s">
        <v>3317</v>
      </c>
      <c r="D4238" s="146" t="s">
        <v>3318</v>
      </c>
      <c r="E4238" s="12" t="s">
        <v>149</v>
      </c>
      <c r="F4238" s="12" t="s">
        <v>121</v>
      </c>
      <c r="G4238" s="15">
        <v>150000</v>
      </c>
      <c r="H4238" s="15">
        <v>150000</v>
      </c>
      <c r="I4238" s="15">
        <v>1</v>
      </c>
    </row>
    <row r="4239" spans="1:9" ht="75" x14ac:dyDescent="0.25">
      <c r="A4239" s="377"/>
      <c r="B4239" s="465"/>
      <c r="C4239" s="145" t="s">
        <v>3319</v>
      </c>
      <c r="D4239" s="146" t="s">
        <v>3320</v>
      </c>
      <c r="E4239" s="12" t="s">
        <v>149</v>
      </c>
      <c r="F4239" s="12" t="s">
        <v>121</v>
      </c>
      <c r="G4239" s="15">
        <v>70000</v>
      </c>
      <c r="H4239" s="15">
        <v>70000</v>
      </c>
      <c r="I4239" s="15">
        <v>1</v>
      </c>
    </row>
    <row r="4240" spans="1:9" ht="60" x14ac:dyDescent="0.25">
      <c r="A4240" s="377"/>
      <c r="B4240" s="465"/>
      <c r="C4240" s="145" t="s">
        <v>3321</v>
      </c>
      <c r="D4240" s="146" t="s">
        <v>3322</v>
      </c>
      <c r="E4240" s="12" t="s">
        <v>149</v>
      </c>
      <c r="F4240" s="12" t="s">
        <v>121</v>
      </c>
      <c r="G4240" s="15">
        <v>150000</v>
      </c>
      <c r="H4240" s="15">
        <v>150000</v>
      </c>
      <c r="I4240" s="15">
        <v>1</v>
      </c>
    </row>
    <row r="4241" spans="1:9" x14ac:dyDescent="0.25">
      <c r="A4241" s="377"/>
      <c r="B4241" s="467" t="s">
        <v>118</v>
      </c>
      <c r="C4241" s="467"/>
      <c r="D4241" s="467"/>
      <c r="E4241" s="467"/>
      <c r="F4241" s="467"/>
      <c r="G4241" s="467"/>
      <c r="H4241" s="75">
        <v>200000</v>
      </c>
      <c r="I4241" s="75"/>
    </row>
    <row r="4242" spans="1:9" ht="75" x14ac:dyDescent="0.25">
      <c r="A4242" s="377"/>
      <c r="B4242" s="465">
        <v>5134</v>
      </c>
      <c r="C4242" s="145" t="s">
        <v>3323</v>
      </c>
      <c r="D4242" s="146" t="s">
        <v>3324</v>
      </c>
      <c r="E4242" s="12" t="s">
        <v>149</v>
      </c>
      <c r="F4242" s="12" t="s">
        <v>121</v>
      </c>
      <c r="G4242" s="15">
        <v>200000</v>
      </c>
      <c r="H4242" s="15">
        <v>200000</v>
      </c>
      <c r="I4242" s="15">
        <v>1</v>
      </c>
    </row>
    <row r="4243" spans="1:9" x14ac:dyDescent="0.25">
      <c r="A4243" s="377"/>
      <c r="B4243" s="383" t="s">
        <v>165</v>
      </c>
      <c r="C4243" s="383"/>
      <c r="D4243" s="383"/>
      <c r="E4243" s="383"/>
      <c r="F4243" s="383"/>
      <c r="G4243" s="383"/>
      <c r="H4243" s="2">
        <v>34286692</v>
      </c>
      <c r="I4243" s="2"/>
    </row>
    <row r="4244" spans="1:9" x14ac:dyDescent="0.25">
      <c r="A4244" s="377"/>
      <c r="B4244" s="467" t="s">
        <v>154</v>
      </c>
      <c r="C4244" s="467"/>
      <c r="D4244" s="467"/>
      <c r="E4244" s="467"/>
      <c r="F4244" s="467"/>
      <c r="G4244" s="467"/>
      <c r="H4244" s="75">
        <v>33466692</v>
      </c>
      <c r="I4244" s="75"/>
    </row>
    <row r="4245" spans="1:9" ht="60" x14ac:dyDescent="0.25">
      <c r="A4245" s="377"/>
      <c r="B4245" s="465">
        <v>4251</v>
      </c>
      <c r="C4245" s="145" t="s">
        <v>3325</v>
      </c>
      <c r="D4245" s="146" t="s">
        <v>3326</v>
      </c>
      <c r="E4245" s="12" t="s">
        <v>149</v>
      </c>
      <c r="F4245" s="12" t="s">
        <v>181</v>
      </c>
      <c r="G4245" s="15">
        <v>3334</v>
      </c>
      <c r="H4245" s="15">
        <v>33466692</v>
      </c>
      <c r="I4245" s="15">
        <v>10038</v>
      </c>
    </row>
    <row r="4246" spans="1:9" x14ac:dyDescent="0.25">
      <c r="A4246" s="377"/>
      <c r="B4246" s="467" t="s">
        <v>118</v>
      </c>
      <c r="C4246" s="467"/>
      <c r="D4246" s="467"/>
      <c r="E4246" s="467"/>
      <c r="F4246" s="467"/>
      <c r="G4246" s="467"/>
      <c r="H4246" s="75">
        <v>820000</v>
      </c>
      <c r="I4246" s="75"/>
    </row>
    <row r="4247" spans="1:9" ht="60" x14ac:dyDescent="0.25">
      <c r="A4247" s="377"/>
      <c r="B4247" s="465">
        <v>4251</v>
      </c>
      <c r="C4247" s="145" t="s">
        <v>3327</v>
      </c>
      <c r="D4247" s="146" t="s">
        <v>3328</v>
      </c>
      <c r="E4247" s="12" t="s">
        <v>149</v>
      </c>
      <c r="F4247" s="12" t="s">
        <v>121</v>
      </c>
      <c r="G4247" s="15">
        <v>820000</v>
      </c>
      <c r="H4247" s="15">
        <v>820000</v>
      </c>
      <c r="I4247" s="15">
        <v>1</v>
      </c>
    </row>
    <row r="4248" spans="1:9" x14ac:dyDescent="0.25">
      <c r="A4248" s="377"/>
      <c r="B4248" s="383" t="s">
        <v>169</v>
      </c>
      <c r="C4248" s="383"/>
      <c r="D4248" s="383"/>
      <c r="E4248" s="383"/>
      <c r="F4248" s="383"/>
      <c r="G4248" s="383"/>
      <c r="H4248" s="2">
        <v>40716000</v>
      </c>
      <c r="I4248" s="2"/>
    </row>
    <row r="4249" spans="1:9" x14ac:dyDescent="0.25">
      <c r="A4249" s="377"/>
      <c r="B4249" s="467" t="s">
        <v>154</v>
      </c>
      <c r="C4249" s="467"/>
      <c r="D4249" s="467"/>
      <c r="E4249" s="467"/>
      <c r="F4249" s="467"/>
      <c r="G4249" s="467"/>
      <c r="H4249" s="75">
        <v>39900000</v>
      </c>
      <c r="I4249" s="75"/>
    </row>
    <row r="4250" spans="1:9" ht="75" x14ac:dyDescent="0.25">
      <c r="A4250" s="377"/>
      <c r="B4250" s="465">
        <v>4251</v>
      </c>
      <c r="C4250" s="145" t="s">
        <v>3329</v>
      </c>
      <c r="D4250" s="146" t="s">
        <v>3330</v>
      </c>
      <c r="E4250" s="12" t="s">
        <v>126</v>
      </c>
      <c r="F4250" s="12" t="s">
        <v>121</v>
      </c>
      <c r="G4250" s="15">
        <v>39900000</v>
      </c>
      <c r="H4250" s="15">
        <v>39900000</v>
      </c>
      <c r="I4250" s="15">
        <v>1</v>
      </c>
    </row>
    <row r="4251" spans="1:9" x14ac:dyDescent="0.25">
      <c r="A4251" s="377"/>
      <c r="B4251" s="467" t="s">
        <v>118</v>
      </c>
      <c r="C4251" s="467"/>
      <c r="D4251" s="467"/>
      <c r="E4251" s="467"/>
      <c r="F4251" s="467"/>
      <c r="G4251" s="467"/>
      <c r="H4251" s="75">
        <v>816000</v>
      </c>
      <c r="I4251" s="75"/>
    </row>
    <row r="4252" spans="1:9" ht="45" x14ac:dyDescent="0.25">
      <c r="A4252" s="377"/>
      <c r="B4252" s="465">
        <v>4251</v>
      </c>
      <c r="C4252" s="145" t="s">
        <v>3331</v>
      </c>
      <c r="D4252" s="146" t="s">
        <v>3332</v>
      </c>
      <c r="E4252" s="12" t="s">
        <v>149</v>
      </c>
      <c r="F4252" s="12" t="s">
        <v>121</v>
      </c>
      <c r="G4252" s="15">
        <v>816000</v>
      </c>
      <c r="H4252" s="15">
        <v>816000</v>
      </c>
      <c r="I4252" s="15">
        <v>1</v>
      </c>
    </row>
    <row r="4253" spans="1:9" x14ac:dyDescent="0.25">
      <c r="A4253" s="377"/>
      <c r="B4253" s="383" t="s">
        <v>173</v>
      </c>
      <c r="C4253" s="383"/>
      <c r="D4253" s="383"/>
      <c r="E4253" s="383"/>
      <c r="F4253" s="383"/>
      <c r="G4253" s="383"/>
      <c r="H4253" s="2">
        <v>33715970</v>
      </c>
      <c r="I4253" s="2"/>
    </row>
    <row r="4254" spans="1:9" x14ac:dyDescent="0.25">
      <c r="A4254" s="377"/>
      <c r="B4254" s="467" t="s">
        <v>154</v>
      </c>
      <c r="C4254" s="467"/>
      <c r="D4254" s="467"/>
      <c r="E4254" s="467"/>
      <c r="F4254" s="467"/>
      <c r="G4254" s="467"/>
      <c r="H4254" s="75">
        <v>32861800</v>
      </c>
      <c r="I4254" s="75"/>
    </row>
    <row r="4255" spans="1:9" s="8" customFormat="1" ht="75" x14ac:dyDescent="0.25">
      <c r="A4255" s="377"/>
      <c r="B4255" s="369">
        <v>5113</v>
      </c>
      <c r="C4255" s="143">
        <v>45261135</v>
      </c>
      <c r="D4255" s="144" t="s">
        <v>3333</v>
      </c>
      <c r="E4255" s="16" t="s">
        <v>149</v>
      </c>
      <c r="F4255" s="16" t="s">
        <v>121</v>
      </c>
      <c r="G4255" s="17">
        <v>6000000</v>
      </c>
      <c r="H4255" s="17">
        <v>6000000</v>
      </c>
      <c r="I4255" s="17">
        <v>1</v>
      </c>
    </row>
    <row r="4256" spans="1:9" s="8" customFormat="1" ht="60" x14ac:dyDescent="0.25">
      <c r="A4256" s="377"/>
      <c r="B4256" s="528"/>
      <c r="C4256" s="143">
        <v>45261135</v>
      </c>
      <c r="D4256" s="144" t="s">
        <v>3334</v>
      </c>
      <c r="E4256" s="16" t="s">
        <v>149</v>
      </c>
      <c r="F4256" s="16" t="s">
        <v>121</v>
      </c>
      <c r="G4256" s="17">
        <v>7061900</v>
      </c>
      <c r="H4256" s="17">
        <v>7061900</v>
      </c>
      <c r="I4256" s="17">
        <v>1</v>
      </c>
    </row>
    <row r="4257" spans="1:10" s="8" customFormat="1" ht="60" x14ac:dyDescent="0.25">
      <c r="A4257" s="377"/>
      <c r="B4257" s="528"/>
      <c r="C4257" s="143">
        <v>45261135</v>
      </c>
      <c r="D4257" s="144" t="s">
        <v>3335</v>
      </c>
      <c r="E4257" s="16" t="s">
        <v>149</v>
      </c>
      <c r="F4257" s="16" t="s">
        <v>121</v>
      </c>
      <c r="G4257" s="17">
        <v>19799900</v>
      </c>
      <c r="H4257" s="17">
        <v>19799900</v>
      </c>
      <c r="I4257" s="17">
        <v>1</v>
      </c>
    </row>
    <row r="4258" spans="1:10" s="8" customFormat="1" ht="30" x14ac:dyDescent="0.25">
      <c r="A4258" s="377"/>
      <c r="B4258" s="528"/>
      <c r="C4258" s="202" t="s">
        <v>5724</v>
      </c>
      <c r="D4258" s="205" t="s">
        <v>5727</v>
      </c>
      <c r="E4258" s="202" t="s">
        <v>149</v>
      </c>
      <c r="F4258" s="202" t="s">
        <v>121</v>
      </c>
      <c r="G4258" s="55">
        <v>6028320</v>
      </c>
      <c r="H4258" s="55">
        <v>6028320</v>
      </c>
      <c r="I4258" s="55">
        <v>1</v>
      </c>
    </row>
    <row r="4259" spans="1:10" s="8" customFormat="1" ht="30" x14ac:dyDescent="0.25">
      <c r="A4259" s="377"/>
      <c r="B4259" s="528"/>
      <c r="C4259" s="202" t="s">
        <v>5725</v>
      </c>
      <c r="D4259" s="205" t="s">
        <v>5727</v>
      </c>
      <c r="E4259" s="202" t="s">
        <v>149</v>
      </c>
      <c r="F4259" s="202" t="s">
        <v>121</v>
      </c>
      <c r="G4259" s="55">
        <v>6682460</v>
      </c>
      <c r="H4259" s="55">
        <v>6682460</v>
      </c>
      <c r="I4259" s="55">
        <v>1</v>
      </c>
    </row>
    <row r="4260" spans="1:10" s="8" customFormat="1" ht="30" x14ac:dyDescent="0.25">
      <c r="A4260" s="377"/>
      <c r="B4260" s="370"/>
      <c r="C4260" s="202" t="s">
        <v>5726</v>
      </c>
      <c r="D4260" s="205" t="s">
        <v>5727</v>
      </c>
      <c r="E4260" s="202" t="s">
        <v>149</v>
      </c>
      <c r="F4260" s="202" t="s">
        <v>121</v>
      </c>
      <c r="G4260" s="55">
        <v>18736075</v>
      </c>
      <c r="H4260" s="55">
        <v>18736075</v>
      </c>
      <c r="I4260" s="55">
        <v>1</v>
      </c>
    </row>
    <row r="4261" spans="1:10" x14ac:dyDescent="0.25">
      <c r="A4261" s="377"/>
      <c r="B4261" s="467" t="s">
        <v>118</v>
      </c>
      <c r="C4261" s="467"/>
      <c r="D4261" s="467"/>
      <c r="E4261" s="467"/>
      <c r="F4261" s="467"/>
      <c r="G4261" s="467"/>
      <c r="H4261" s="75">
        <v>854170</v>
      </c>
      <c r="I4261" s="75"/>
    </row>
    <row r="4262" spans="1:10" s="8" customFormat="1" ht="30" x14ac:dyDescent="0.25">
      <c r="A4262" s="377"/>
      <c r="B4262" s="369">
        <v>5113</v>
      </c>
      <c r="C4262" s="143">
        <v>71351540</v>
      </c>
      <c r="D4262" s="144" t="s">
        <v>168</v>
      </c>
      <c r="E4262" s="16" t="s">
        <v>149</v>
      </c>
      <c r="F4262" s="16" t="s">
        <v>121</v>
      </c>
      <c r="G4262" s="17">
        <v>657000</v>
      </c>
      <c r="H4262" s="17">
        <v>657000</v>
      </c>
      <c r="I4262" s="17">
        <v>1</v>
      </c>
    </row>
    <row r="4263" spans="1:10" s="8" customFormat="1" ht="30" x14ac:dyDescent="0.25">
      <c r="A4263" s="377"/>
      <c r="B4263" s="528"/>
      <c r="C4263" s="232" t="s">
        <v>5728</v>
      </c>
      <c r="D4263" s="205" t="s">
        <v>168</v>
      </c>
      <c r="E4263" s="251" t="s">
        <v>172</v>
      </c>
      <c r="F4263" s="232" t="s">
        <v>121</v>
      </c>
      <c r="G4263" s="239">
        <v>133650</v>
      </c>
      <c r="H4263" s="239">
        <v>133650</v>
      </c>
      <c r="I4263" s="55">
        <v>1</v>
      </c>
    </row>
    <row r="4264" spans="1:10" s="8" customFormat="1" ht="30" x14ac:dyDescent="0.25">
      <c r="A4264" s="377"/>
      <c r="B4264" s="528"/>
      <c r="C4264" s="232" t="s">
        <v>5729</v>
      </c>
      <c r="D4264" s="205" t="s">
        <v>168</v>
      </c>
      <c r="E4264" s="251" t="s">
        <v>172</v>
      </c>
      <c r="F4264" s="232" t="s">
        <v>121</v>
      </c>
      <c r="G4264" s="239">
        <v>374720</v>
      </c>
      <c r="H4264" s="239">
        <v>374720</v>
      </c>
      <c r="I4264" s="55">
        <v>1</v>
      </c>
    </row>
    <row r="4265" spans="1:10" s="8" customFormat="1" ht="30" x14ac:dyDescent="0.25">
      <c r="A4265" s="377"/>
      <c r="B4265" s="528"/>
      <c r="C4265" s="232" t="s">
        <v>5730</v>
      </c>
      <c r="D4265" s="205" t="s">
        <v>168</v>
      </c>
      <c r="E4265" s="251" t="s">
        <v>172</v>
      </c>
      <c r="F4265" s="232"/>
      <c r="G4265" s="239">
        <v>121140</v>
      </c>
      <c r="H4265" s="239">
        <v>121140</v>
      </c>
      <c r="I4265" s="55">
        <v>1</v>
      </c>
    </row>
    <row r="4266" spans="1:10" s="8" customFormat="1" ht="30" x14ac:dyDescent="0.25">
      <c r="A4266" s="377"/>
      <c r="B4266" s="528"/>
      <c r="C4266" s="143">
        <v>98111140</v>
      </c>
      <c r="D4266" s="144" t="s">
        <v>532</v>
      </c>
      <c r="E4266" s="16" t="s">
        <v>149</v>
      </c>
      <c r="F4266" s="16" t="s">
        <v>121</v>
      </c>
      <c r="G4266" s="17">
        <v>36000</v>
      </c>
      <c r="H4266" s="17">
        <v>36000</v>
      </c>
      <c r="I4266" s="17">
        <v>1</v>
      </c>
    </row>
    <row r="4267" spans="1:10" s="8" customFormat="1" ht="30" x14ac:dyDescent="0.25">
      <c r="A4267" s="377"/>
      <c r="B4267" s="528"/>
      <c r="C4267" s="143">
        <v>98111140</v>
      </c>
      <c r="D4267" s="144" t="s">
        <v>532</v>
      </c>
      <c r="E4267" s="16" t="s">
        <v>149</v>
      </c>
      <c r="F4267" s="16" t="s">
        <v>121</v>
      </c>
      <c r="G4267" s="17">
        <v>42370</v>
      </c>
      <c r="H4267" s="17">
        <v>42370</v>
      </c>
      <c r="I4267" s="17">
        <v>1</v>
      </c>
    </row>
    <row r="4268" spans="1:10" s="8" customFormat="1" ht="30" x14ac:dyDescent="0.25">
      <c r="A4268" s="377"/>
      <c r="B4268" s="528"/>
      <c r="C4268" s="143">
        <v>98111140</v>
      </c>
      <c r="D4268" s="144" t="s">
        <v>532</v>
      </c>
      <c r="E4268" s="16" t="s">
        <v>149</v>
      </c>
      <c r="F4268" s="16" t="s">
        <v>121</v>
      </c>
      <c r="G4268" s="17">
        <v>118800</v>
      </c>
      <c r="H4268" s="17">
        <v>118800</v>
      </c>
      <c r="I4268" s="17">
        <v>1</v>
      </c>
    </row>
    <row r="4269" spans="1:10" s="8" customFormat="1" ht="30" x14ac:dyDescent="0.25">
      <c r="A4269" s="377"/>
      <c r="B4269" s="528"/>
      <c r="C4269" s="202" t="s">
        <v>5721</v>
      </c>
      <c r="D4269" s="205" t="s">
        <v>532</v>
      </c>
      <c r="E4269" s="202" t="s">
        <v>120</v>
      </c>
      <c r="F4269" s="202" t="s">
        <v>121</v>
      </c>
      <c r="G4269" s="55">
        <v>112420</v>
      </c>
      <c r="H4269" s="55">
        <v>112420</v>
      </c>
      <c r="I4269" s="55">
        <v>1</v>
      </c>
      <c r="J4269" s="211"/>
    </row>
    <row r="4270" spans="1:10" s="8" customFormat="1" ht="30" x14ac:dyDescent="0.25">
      <c r="A4270" s="377"/>
      <c r="B4270" s="528"/>
      <c r="C4270" s="202" t="s">
        <v>5722</v>
      </c>
      <c r="D4270" s="205" t="s">
        <v>532</v>
      </c>
      <c r="E4270" s="202" t="s">
        <v>120</v>
      </c>
      <c r="F4270" s="202" t="s">
        <v>121</v>
      </c>
      <c r="G4270" s="55">
        <v>40100</v>
      </c>
      <c r="H4270" s="55">
        <v>40100</v>
      </c>
      <c r="I4270" s="55">
        <v>1</v>
      </c>
      <c r="J4270" s="211"/>
    </row>
    <row r="4271" spans="1:10" s="8" customFormat="1" ht="30" x14ac:dyDescent="0.25">
      <c r="A4271" s="377"/>
      <c r="B4271" s="370"/>
      <c r="C4271" s="202" t="s">
        <v>5723</v>
      </c>
      <c r="D4271" s="205" t="s">
        <v>532</v>
      </c>
      <c r="E4271" s="202" t="s">
        <v>120</v>
      </c>
      <c r="F4271" s="202" t="s">
        <v>121</v>
      </c>
      <c r="G4271" s="55">
        <v>36340</v>
      </c>
      <c r="H4271" s="55">
        <v>36340</v>
      </c>
      <c r="I4271" s="55">
        <v>1</v>
      </c>
      <c r="J4271" s="211"/>
    </row>
    <row r="4272" spans="1:10" x14ac:dyDescent="0.25">
      <c r="A4272" s="377"/>
      <c r="B4272" s="383" t="s">
        <v>210</v>
      </c>
      <c r="C4272" s="383"/>
      <c r="D4272" s="383"/>
      <c r="E4272" s="383"/>
      <c r="F4272" s="383"/>
      <c r="G4272" s="383"/>
      <c r="H4272" s="2">
        <v>10020000</v>
      </c>
      <c r="I4272" s="2"/>
    </row>
    <row r="4273" spans="1:9" x14ac:dyDescent="0.25">
      <c r="A4273" s="377"/>
      <c r="B4273" s="467" t="s">
        <v>154</v>
      </c>
      <c r="C4273" s="467"/>
      <c r="D4273" s="467"/>
      <c r="E4273" s="467"/>
      <c r="F4273" s="467"/>
      <c r="G4273" s="467"/>
      <c r="H4273" s="75">
        <v>5390000</v>
      </c>
      <c r="I4273" s="75"/>
    </row>
    <row r="4274" spans="1:9" ht="30" x14ac:dyDescent="0.25">
      <c r="A4274" s="377"/>
      <c r="B4274" s="465">
        <v>4861</v>
      </c>
      <c r="C4274" s="145" t="s">
        <v>3336</v>
      </c>
      <c r="D4274" s="146" t="s">
        <v>171</v>
      </c>
      <c r="E4274" s="12" t="s">
        <v>149</v>
      </c>
      <c r="F4274" s="12" t="s">
        <v>121</v>
      </c>
      <c r="G4274" s="15">
        <v>5390000</v>
      </c>
      <c r="H4274" s="15">
        <v>5390000</v>
      </c>
      <c r="I4274" s="15">
        <v>1</v>
      </c>
    </row>
    <row r="4275" spans="1:9" x14ac:dyDescent="0.25">
      <c r="A4275" s="377"/>
      <c r="B4275" s="467" t="s">
        <v>118</v>
      </c>
      <c r="C4275" s="467"/>
      <c r="D4275" s="467"/>
      <c r="E4275" s="467"/>
      <c r="F4275" s="467"/>
      <c r="G4275" s="467"/>
      <c r="H4275" s="75">
        <v>4630000</v>
      </c>
      <c r="I4275" s="75"/>
    </row>
    <row r="4276" spans="1:9" ht="30" x14ac:dyDescent="0.25">
      <c r="A4276" s="377"/>
      <c r="B4276" s="465">
        <v>4861</v>
      </c>
      <c r="C4276" s="145" t="s">
        <v>3337</v>
      </c>
      <c r="D4276" s="146" t="s">
        <v>213</v>
      </c>
      <c r="E4276" s="12" t="s">
        <v>149</v>
      </c>
      <c r="F4276" s="12" t="s">
        <v>121</v>
      </c>
      <c r="G4276" s="15">
        <v>4500000</v>
      </c>
      <c r="H4276" s="15">
        <v>4500000</v>
      </c>
      <c r="I4276" s="15">
        <v>1</v>
      </c>
    </row>
    <row r="4277" spans="1:9" ht="60" x14ac:dyDescent="0.25">
      <c r="A4277" s="377"/>
      <c r="B4277" s="465"/>
      <c r="C4277" s="145" t="s">
        <v>3338</v>
      </c>
      <c r="D4277" s="146" t="s">
        <v>3339</v>
      </c>
      <c r="E4277" s="12" t="s">
        <v>172</v>
      </c>
      <c r="F4277" s="12" t="s">
        <v>121</v>
      </c>
      <c r="G4277" s="15">
        <v>130000</v>
      </c>
      <c r="H4277" s="15">
        <v>130000</v>
      </c>
      <c r="I4277" s="15">
        <v>1</v>
      </c>
    </row>
    <row r="4278" spans="1:9" x14ac:dyDescent="0.25">
      <c r="A4278" s="377"/>
      <c r="B4278" s="383" t="s">
        <v>547</v>
      </c>
      <c r="C4278" s="383"/>
      <c r="D4278" s="383"/>
      <c r="E4278" s="383"/>
      <c r="F4278" s="383"/>
      <c r="G4278" s="383"/>
      <c r="H4278" s="2">
        <v>1171000</v>
      </c>
      <c r="I4278" s="2"/>
    </row>
    <row r="4279" spans="1:9" x14ac:dyDescent="0.25">
      <c r="A4279" s="377"/>
      <c r="B4279" s="467" t="s">
        <v>118</v>
      </c>
      <c r="C4279" s="467"/>
      <c r="D4279" s="467"/>
      <c r="E4279" s="467"/>
      <c r="F4279" s="467"/>
      <c r="G4279" s="467"/>
      <c r="H4279" s="75">
        <v>1171000</v>
      </c>
      <c r="I4279" s="75"/>
    </row>
    <row r="4280" spans="1:9" ht="60" x14ac:dyDescent="0.25">
      <c r="A4280" s="377"/>
      <c r="B4280" s="465">
        <v>4213</v>
      </c>
      <c r="C4280" s="145" t="s">
        <v>3340</v>
      </c>
      <c r="D4280" s="146" t="s">
        <v>125</v>
      </c>
      <c r="E4280" s="12" t="s">
        <v>126</v>
      </c>
      <c r="F4280" s="12" t="s">
        <v>470</v>
      </c>
      <c r="G4280" s="15">
        <v>200</v>
      </c>
      <c r="H4280" s="15">
        <v>175000</v>
      </c>
      <c r="I4280" s="15">
        <v>875</v>
      </c>
    </row>
    <row r="4281" spans="1:9" ht="30" x14ac:dyDescent="0.25">
      <c r="A4281" s="377"/>
      <c r="B4281" s="465"/>
      <c r="C4281" s="145" t="s">
        <v>3341</v>
      </c>
      <c r="D4281" s="146" t="s">
        <v>754</v>
      </c>
      <c r="E4281" s="12" t="s">
        <v>126</v>
      </c>
      <c r="F4281" s="12" t="s">
        <v>470</v>
      </c>
      <c r="G4281" s="15">
        <v>5</v>
      </c>
      <c r="H4281" s="15">
        <v>996000</v>
      </c>
      <c r="I4281" s="15">
        <v>199200</v>
      </c>
    </row>
    <row r="4282" spans="1:9" x14ac:dyDescent="0.25">
      <c r="A4282" s="377"/>
      <c r="B4282" s="383" t="s">
        <v>228</v>
      </c>
      <c r="C4282" s="383"/>
      <c r="D4282" s="383"/>
      <c r="E4282" s="383"/>
      <c r="F4282" s="383"/>
      <c r="G4282" s="383"/>
      <c r="H4282" s="2">
        <v>10200000</v>
      </c>
      <c r="I4282" s="2"/>
    </row>
    <row r="4283" spans="1:9" x14ac:dyDescent="0.25">
      <c r="A4283" s="377"/>
      <c r="B4283" s="467" t="s">
        <v>154</v>
      </c>
      <c r="C4283" s="467"/>
      <c r="D4283" s="467"/>
      <c r="E4283" s="467"/>
      <c r="F4283" s="467"/>
      <c r="G4283" s="467"/>
      <c r="H4283" s="75">
        <v>10000000</v>
      </c>
      <c r="I4283" s="75"/>
    </row>
    <row r="4284" spans="1:9" ht="30" x14ac:dyDescent="0.25">
      <c r="A4284" s="377"/>
      <c r="B4284" s="465">
        <v>4251</v>
      </c>
      <c r="C4284" s="145" t="s">
        <v>3342</v>
      </c>
      <c r="D4284" s="146" t="s">
        <v>171</v>
      </c>
      <c r="E4284" s="12" t="s">
        <v>149</v>
      </c>
      <c r="F4284" s="12" t="s">
        <v>121</v>
      </c>
      <c r="G4284" s="15">
        <v>10000000</v>
      </c>
      <c r="H4284" s="15">
        <v>10000000</v>
      </c>
      <c r="I4284" s="15">
        <v>1</v>
      </c>
    </row>
    <row r="4285" spans="1:9" x14ac:dyDescent="0.25">
      <c r="A4285" s="377"/>
      <c r="B4285" s="467" t="s">
        <v>118</v>
      </c>
      <c r="C4285" s="467"/>
      <c r="D4285" s="467"/>
      <c r="E4285" s="467"/>
      <c r="F4285" s="467"/>
      <c r="G4285" s="467"/>
      <c r="H4285" s="75">
        <v>200000</v>
      </c>
      <c r="I4285" s="75"/>
    </row>
    <row r="4286" spans="1:9" ht="30" x14ac:dyDescent="0.25">
      <c r="A4286" s="377"/>
      <c r="B4286" s="465">
        <v>4251</v>
      </c>
      <c r="C4286" s="145" t="s">
        <v>3343</v>
      </c>
      <c r="D4286" s="146" t="s">
        <v>168</v>
      </c>
      <c r="E4286" s="12" t="s">
        <v>149</v>
      </c>
      <c r="F4286" s="12" t="s">
        <v>121</v>
      </c>
      <c r="G4286" s="15">
        <v>200000</v>
      </c>
      <c r="H4286" s="15">
        <v>200000</v>
      </c>
      <c r="I4286" s="15">
        <v>1</v>
      </c>
    </row>
    <row r="4287" spans="1:9" x14ac:dyDescent="0.25">
      <c r="A4287" s="377"/>
      <c r="B4287" s="383" t="s">
        <v>267</v>
      </c>
      <c r="C4287" s="383"/>
      <c r="D4287" s="383"/>
      <c r="E4287" s="383"/>
      <c r="F4287" s="383"/>
      <c r="G4287" s="383"/>
      <c r="H4287" s="2">
        <v>4937400</v>
      </c>
      <c r="I4287" s="2"/>
    </row>
    <row r="4288" spans="1:9" x14ac:dyDescent="0.25">
      <c r="A4288" s="377"/>
      <c r="B4288" s="467" t="s">
        <v>118</v>
      </c>
      <c r="C4288" s="467"/>
      <c r="D4288" s="467"/>
      <c r="E4288" s="467"/>
      <c r="F4288" s="467"/>
      <c r="G4288" s="467"/>
      <c r="H4288" s="75">
        <v>4937400</v>
      </c>
      <c r="I4288" s="75"/>
    </row>
    <row r="4289" spans="1:9" ht="75" x14ac:dyDescent="0.25">
      <c r="A4289" s="377"/>
      <c r="B4289" s="465">
        <v>4239</v>
      </c>
      <c r="C4289" s="145" t="s">
        <v>3344</v>
      </c>
      <c r="D4289" s="146" t="s">
        <v>3345</v>
      </c>
      <c r="E4289" s="12" t="s">
        <v>14</v>
      </c>
      <c r="F4289" s="12" t="s">
        <v>121</v>
      </c>
      <c r="G4289" s="15">
        <v>1000000</v>
      </c>
      <c r="H4289" s="15">
        <v>1000000</v>
      </c>
      <c r="I4289" s="15">
        <v>1</v>
      </c>
    </row>
    <row r="4290" spans="1:9" ht="75" x14ac:dyDescent="0.25">
      <c r="A4290" s="377"/>
      <c r="B4290" s="465"/>
      <c r="C4290" s="145" t="s">
        <v>3346</v>
      </c>
      <c r="D4290" s="146" t="s">
        <v>3347</v>
      </c>
      <c r="E4290" s="12" t="s">
        <v>14</v>
      </c>
      <c r="F4290" s="12" t="s">
        <v>121</v>
      </c>
      <c r="G4290" s="15">
        <v>1000000</v>
      </c>
      <c r="H4290" s="15">
        <v>1000000</v>
      </c>
      <c r="I4290" s="15">
        <v>1</v>
      </c>
    </row>
    <row r="4291" spans="1:9" ht="60" x14ac:dyDescent="0.25">
      <c r="A4291" s="377"/>
      <c r="B4291" s="465"/>
      <c r="C4291" s="145" t="s">
        <v>3348</v>
      </c>
      <c r="D4291" s="146" t="s">
        <v>3349</v>
      </c>
      <c r="E4291" s="12" t="s">
        <v>14</v>
      </c>
      <c r="F4291" s="12" t="s">
        <v>121</v>
      </c>
      <c r="G4291" s="15">
        <v>500000</v>
      </c>
      <c r="H4291" s="15">
        <v>500000</v>
      </c>
      <c r="I4291" s="15">
        <v>1</v>
      </c>
    </row>
    <row r="4292" spans="1:9" ht="60" x14ac:dyDescent="0.25">
      <c r="A4292" s="377"/>
      <c r="B4292" s="465"/>
      <c r="C4292" s="145" t="s">
        <v>3350</v>
      </c>
      <c r="D4292" s="146" t="s">
        <v>3351</v>
      </c>
      <c r="E4292" s="12" t="s">
        <v>14</v>
      </c>
      <c r="F4292" s="12" t="s">
        <v>121</v>
      </c>
      <c r="G4292" s="15">
        <v>70000</v>
      </c>
      <c r="H4292" s="15">
        <v>70000</v>
      </c>
      <c r="I4292" s="15">
        <v>1</v>
      </c>
    </row>
    <row r="4293" spans="1:9" ht="45" x14ac:dyDescent="0.25">
      <c r="A4293" s="377"/>
      <c r="B4293" s="465"/>
      <c r="C4293" s="145" t="s">
        <v>3352</v>
      </c>
      <c r="D4293" s="146" t="s">
        <v>595</v>
      </c>
      <c r="E4293" s="12" t="s">
        <v>14</v>
      </c>
      <c r="F4293" s="12" t="s">
        <v>121</v>
      </c>
      <c r="G4293" s="15">
        <v>1100000</v>
      </c>
      <c r="H4293" s="15">
        <v>1100000</v>
      </c>
      <c r="I4293" s="15">
        <v>1</v>
      </c>
    </row>
    <row r="4294" spans="1:9" ht="45" x14ac:dyDescent="0.25">
      <c r="A4294" s="377"/>
      <c r="B4294" s="465"/>
      <c r="C4294" s="145" t="s">
        <v>3353</v>
      </c>
      <c r="D4294" s="146" t="s">
        <v>3354</v>
      </c>
      <c r="E4294" s="12" t="s">
        <v>14</v>
      </c>
      <c r="F4294" s="12" t="s">
        <v>121</v>
      </c>
      <c r="G4294" s="15">
        <v>70000</v>
      </c>
      <c r="H4294" s="15">
        <v>70000</v>
      </c>
      <c r="I4294" s="15">
        <v>1</v>
      </c>
    </row>
    <row r="4295" spans="1:9" ht="90" x14ac:dyDescent="0.25">
      <c r="A4295" s="377"/>
      <c r="B4295" s="465"/>
      <c r="C4295" s="145" t="s">
        <v>3355</v>
      </c>
      <c r="D4295" s="146" t="s">
        <v>3356</v>
      </c>
      <c r="E4295" s="12" t="s">
        <v>14</v>
      </c>
      <c r="F4295" s="12" t="s">
        <v>121</v>
      </c>
      <c r="G4295" s="15">
        <v>150000</v>
      </c>
      <c r="H4295" s="15">
        <v>150000</v>
      </c>
      <c r="I4295" s="15">
        <v>1</v>
      </c>
    </row>
    <row r="4296" spans="1:9" ht="60" x14ac:dyDescent="0.25">
      <c r="A4296" s="377"/>
      <c r="B4296" s="465"/>
      <c r="C4296" s="145" t="s">
        <v>3357</v>
      </c>
      <c r="D4296" s="146" t="s">
        <v>3358</v>
      </c>
      <c r="E4296" s="12" t="s">
        <v>14</v>
      </c>
      <c r="F4296" s="12" t="s">
        <v>121</v>
      </c>
      <c r="G4296" s="15">
        <v>300000</v>
      </c>
      <c r="H4296" s="15">
        <v>300000</v>
      </c>
      <c r="I4296" s="15">
        <v>1</v>
      </c>
    </row>
    <row r="4297" spans="1:9" ht="60" x14ac:dyDescent="0.25">
      <c r="A4297" s="377"/>
      <c r="B4297" s="465"/>
      <c r="C4297" s="145" t="s">
        <v>3359</v>
      </c>
      <c r="D4297" s="146" t="s">
        <v>3360</v>
      </c>
      <c r="E4297" s="12" t="s">
        <v>14</v>
      </c>
      <c r="F4297" s="12" t="s">
        <v>121</v>
      </c>
      <c r="G4297" s="15">
        <v>227400</v>
      </c>
      <c r="H4297" s="15">
        <v>227400</v>
      </c>
      <c r="I4297" s="15">
        <v>1</v>
      </c>
    </row>
    <row r="4298" spans="1:9" ht="60" x14ac:dyDescent="0.25">
      <c r="A4298" s="377"/>
      <c r="B4298" s="465"/>
      <c r="C4298" s="145" t="s">
        <v>3361</v>
      </c>
      <c r="D4298" s="146" t="s">
        <v>3362</v>
      </c>
      <c r="E4298" s="12" t="s">
        <v>14</v>
      </c>
      <c r="F4298" s="12" t="s">
        <v>121</v>
      </c>
      <c r="G4298" s="15">
        <v>200000</v>
      </c>
      <c r="H4298" s="15">
        <v>200000</v>
      </c>
      <c r="I4298" s="15">
        <v>1</v>
      </c>
    </row>
    <row r="4299" spans="1:9" ht="60" x14ac:dyDescent="0.25">
      <c r="A4299" s="377"/>
      <c r="B4299" s="465"/>
      <c r="C4299" s="145" t="s">
        <v>3363</v>
      </c>
      <c r="D4299" s="146" t="s">
        <v>3364</v>
      </c>
      <c r="E4299" s="12" t="s">
        <v>14</v>
      </c>
      <c r="F4299" s="12" t="s">
        <v>121</v>
      </c>
      <c r="G4299" s="15">
        <v>200000</v>
      </c>
      <c r="H4299" s="15">
        <v>200000</v>
      </c>
      <c r="I4299" s="15">
        <v>1</v>
      </c>
    </row>
    <row r="4300" spans="1:9" ht="60" x14ac:dyDescent="0.25">
      <c r="A4300" s="377"/>
      <c r="B4300" s="465"/>
      <c r="C4300" s="145" t="s">
        <v>3365</v>
      </c>
      <c r="D4300" s="146" t="s">
        <v>3366</v>
      </c>
      <c r="E4300" s="12" t="s">
        <v>14</v>
      </c>
      <c r="F4300" s="12" t="s">
        <v>121</v>
      </c>
      <c r="G4300" s="15">
        <v>120000</v>
      </c>
      <c r="H4300" s="15">
        <v>120000</v>
      </c>
      <c r="I4300" s="15">
        <v>1</v>
      </c>
    </row>
    <row r="4301" spans="1:9" x14ac:dyDescent="0.25">
      <c r="A4301" s="377"/>
      <c r="B4301" s="383" t="s">
        <v>274</v>
      </c>
      <c r="C4301" s="383"/>
      <c r="D4301" s="383"/>
      <c r="E4301" s="383"/>
      <c r="F4301" s="383"/>
      <c r="G4301" s="383"/>
      <c r="H4301" s="2">
        <v>18473700</v>
      </c>
      <c r="I4301" s="2"/>
    </row>
    <row r="4302" spans="1:9" x14ac:dyDescent="0.25">
      <c r="A4302" s="377"/>
      <c r="B4302" s="467" t="s">
        <v>11</v>
      </c>
      <c r="C4302" s="467"/>
      <c r="D4302" s="467"/>
      <c r="E4302" s="467"/>
      <c r="F4302" s="467"/>
      <c r="G4302" s="467"/>
      <c r="H4302" s="75">
        <v>715000</v>
      </c>
      <c r="I4302" s="75"/>
    </row>
    <row r="4303" spans="1:9" s="8" customFormat="1" x14ac:dyDescent="0.25">
      <c r="A4303" s="377"/>
      <c r="B4303" s="466">
        <v>4267</v>
      </c>
      <c r="C4303" s="143">
        <v>15897200</v>
      </c>
      <c r="D4303" s="144" t="s">
        <v>276</v>
      </c>
      <c r="E4303" s="16" t="s">
        <v>126</v>
      </c>
      <c r="F4303" s="16" t="s">
        <v>15</v>
      </c>
      <c r="G4303" s="17">
        <v>1100</v>
      </c>
      <c r="H4303" s="17">
        <v>715000</v>
      </c>
      <c r="I4303" s="17">
        <v>650</v>
      </c>
    </row>
    <row r="4304" spans="1:9" x14ac:dyDescent="0.25">
      <c r="A4304" s="377"/>
      <c r="B4304" s="467" t="s">
        <v>118</v>
      </c>
      <c r="C4304" s="467"/>
      <c r="D4304" s="467"/>
      <c r="E4304" s="467"/>
      <c r="F4304" s="467"/>
      <c r="G4304" s="467"/>
      <c r="H4304" s="75">
        <v>17758700</v>
      </c>
      <c r="I4304" s="75"/>
    </row>
    <row r="4305" spans="1:9" ht="45" x14ac:dyDescent="0.25">
      <c r="A4305" s="377"/>
      <c r="B4305" s="465">
        <v>4239</v>
      </c>
      <c r="C4305" s="145" t="s">
        <v>3367</v>
      </c>
      <c r="D4305" s="146" t="s">
        <v>3368</v>
      </c>
      <c r="E4305" s="12" t="s">
        <v>14</v>
      </c>
      <c r="F4305" s="12" t="s">
        <v>121</v>
      </c>
      <c r="G4305" s="15">
        <v>200000</v>
      </c>
      <c r="H4305" s="15">
        <v>200000</v>
      </c>
      <c r="I4305" s="15">
        <v>1</v>
      </c>
    </row>
    <row r="4306" spans="1:9" ht="60" x14ac:dyDescent="0.25">
      <c r="A4306" s="377"/>
      <c r="B4306" s="465"/>
      <c r="C4306" s="145" t="s">
        <v>3369</v>
      </c>
      <c r="D4306" s="146" t="s">
        <v>3370</v>
      </c>
      <c r="E4306" s="12" t="s">
        <v>14</v>
      </c>
      <c r="F4306" s="12" t="s">
        <v>121</v>
      </c>
      <c r="G4306" s="15">
        <v>1528700</v>
      </c>
      <c r="H4306" s="15">
        <v>1528700</v>
      </c>
      <c r="I4306" s="15">
        <v>1</v>
      </c>
    </row>
    <row r="4307" spans="1:9" ht="45" x14ac:dyDescent="0.25">
      <c r="A4307" s="377"/>
      <c r="B4307" s="465"/>
      <c r="C4307" s="145" t="s">
        <v>3371</v>
      </c>
      <c r="D4307" s="146" t="s">
        <v>3372</v>
      </c>
      <c r="E4307" s="12" t="s">
        <v>14</v>
      </c>
      <c r="F4307" s="12" t="s">
        <v>121</v>
      </c>
      <c r="G4307" s="15">
        <v>200000</v>
      </c>
      <c r="H4307" s="15">
        <v>200000</v>
      </c>
      <c r="I4307" s="15">
        <v>1</v>
      </c>
    </row>
    <row r="4308" spans="1:9" ht="60" x14ac:dyDescent="0.25">
      <c r="A4308" s="377"/>
      <c r="B4308" s="465"/>
      <c r="C4308" s="145" t="s">
        <v>3373</v>
      </c>
      <c r="D4308" s="146" t="s">
        <v>3374</v>
      </c>
      <c r="E4308" s="12" t="s">
        <v>14</v>
      </c>
      <c r="F4308" s="12" t="s">
        <v>121</v>
      </c>
      <c r="G4308" s="15">
        <v>1000000</v>
      </c>
      <c r="H4308" s="15">
        <v>1000000</v>
      </c>
      <c r="I4308" s="15">
        <v>1</v>
      </c>
    </row>
    <row r="4309" spans="1:9" ht="60" x14ac:dyDescent="0.25">
      <c r="A4309" s="377"/>
      <c r="B4309" s="465"/>
      <c r="C4309" s="145" t="s">
        <v>3375</v>
      </c>
      <c r="D4309" s="146" t="s">
        <v>3376</v>
      </c>
      <c r="E4309" s="12" t="s">
        <v>14</v>
      </c>
      <c r="F4309" s="12" t="s">
        <v>121</v>
      </c>
      <c r="G4309" s="15">
        <v>500000</v>
      </c>
      <c r="H4309" s="15">
        <v>500000</v>
      </c>
      <c r="I4309" s="15">
        <v>1</v>
      </c>
    </row>
    <row r="4310" spans="1:9" ht="45" x14ac:dyDescent="0.25">
      <c r="A4310" s="377"/>
      <c r="B4310" s="465"/>
      <c r="C4310" s="145" t="s">
        <v>3377</v>
      </c>
      <c r="D4310" s="146" t="s">
        <v>3378</v>
      </c>
      <c r="E4310" s="12" t="s">
        <v>14</v>
      </c>
      <c r="F4310" s="12" t="s">
        <v>121</v>
      </c>
      <c r="G4310" s="15">
        <v>1250000</v>
      </c>
      <c r="H4310" s="15">
        <v>1250000</v>
      </c>
      <c r="I4310" s="15">
        <v>1</v>
      </c>
    </row>
    <row r="4311" spans="1:9" ht="60" x14ac:dyDescent="0.25">
      <c r="A4311" s="377"/>
      <c r="B4311" s="465"/>
      <c r="C4311" s="145" t="s">
        <v>3379</v>
      </c>
      <c r="D4311" s="146" t="s">
        <v>3380</v>
      </c>
      <c r="E4311" s="12" t="s">
        <v>14</v>
      </c>
      <c r="F4311" s="12" t="s">
        <v>121</v>
      </c>
      <c r="G4311" s="15">
        <v>150000</v>
      </c>
      <c r="H4311" s="15">
        <v>150000</v>
      </c>
      <c r="I4311" s="15">
        <v>1</v>
      </c>
    </row>
    <row r="4312" spans="1:9" ht="60" x14ac:dyDescent="0.25">
      <c r="A4312" s="377"/>
      <c r="B4312" s="465"/>
      <c r="C4312" s="145" t="s">
        <v>3381</v>
      </c>
      <c r="D4312" s="146" t="s">
        <v>3382</v>
      </c>
      <c r="E4312" s="12" t="s">
        <v>14</v>
      </c>
      <c r="F4312" s="12" t="s">
        <v>121</v>
      </c>
      <c r="G4312" s="15">
        <v>1310000</v>
      </c>
      <c r="H4312" s="15">
        <v>1310000</v>
      </c>
      <c r="I4312" s="15">
        <v>1</v>
      </c>
    </row>
    <row r="4313" spans="1:9" ht="45" x14ac:dyDescent="0.25">
      <c r="A4313" s="377"/>
      <c r="B4313" s="465"/>
      <c r="C4313" s="145" t="s">
        <v>3383</v>
      </c>
      <c r="D4313" s="146" t="s">
        <v>3384</v>
      </c>
      <c r="E4313" s="12" t="s">
        <v>14</v>
      </c>
      <c r="F4313" s="12" t="s">
        <v>121</v>
      </c>
      <c r="G4313" s="15">
        <v>225000</v>
      </c>
      <c r="H4313" s="15">
        <v>225000</v>
      </c>
      <c r="I4313" s="15">
        <v>1</v>
      </c>
    </row>
    <row r="4314" spans="1:9" ht="60" x14ac:dyDescent="0.25">
      <c r="A4314" s="377"/>
      <c r="B4314" s="465"/>
      <c r="C4314" s="145" t="s">
        <v>3385</v>
      </c>
      <c r="D4314" s="146" t="s">
        <v>3386</v>
      </c>
      <c r="E4314" s="12" t="s">
        <v>14</v>
      </c>
      <c r="F4314" s="12" t="s">
        <v>121</v>
      </c>
      <c r="G4314" s="15">
        <v>200000</v>
      </c>
      <c r="H4314" s="15">
        <v>200000</v>
      </c>
      <c r="I4314" s="15">
        <v>1</v>
      </c>
    </row>
    <row r="4315" spans="1:9" ht="60" x14ac:dyDescent="0.25">
      <c r="A4315" s="377"/>
      <c r="B4315" s="465"/>
      <c r="C4315" s="145" t="s">
        <v>3387</v>
      </c>
      <c r="D4315" s="146" t="s">
        <v>3388</v>
      </c>
      <c r="E4315" s="12" t="s">
        <v>14</v>
      </c>
      <c r="F4315" s="12" t="s">
        <v>121</v>
      </c>
      <c r="G4315" s="15">
        <v>160000</v>
      </c>
      <c r="H4315" s="15">
        <v>160000</v>
      </c>
      <c r="I4315" s="15">
        <v>1</v>
      </c>
    </row>
    <row r="4316" spans="1:9" ht="60" x14ac:dyDescent="0.25">
      <c r="A4316" s="377"/>
      <c r="B4316" s="465"/>
      <c r="C4316" s="145" t="s">
        <v>3389</v>
      </c>
      <c r="D4316" s="146" t="s">
        <v>3390</v>
      </c>
      <c r="E4316" s="12" t="s">
        <v>14</v>
      </c>
      <c r="F4316" s="12" t="s">
        <v>121</v>
      </c>
      <c r="G4316" s="15">
        <v>250000</v>
      </c>
      <c r="H4316" s="15">
        <v>250000</v>
      </c>
      <c r="I4316" s="15">
        <v>1</v>
      </c>
    </row>
    <row r="4317" spans="1:9" ht="60" x14ac:dyDescent="0.25">
      <c r="A4317" s="377"/>
      <c r="B4317" s="465"/>
      <c r="C4317" s="145" t="s">
        <v>3391</v>
      </c>
      <c r="D4317" s="146" t="s">
        <v>3392</v>
      </c>
      <c r="E4317" s="12" t="s">
        <v>14</v>
      </c>
      <c r="F4317" s="12" t="s">
        <v>121</v>
      </c>
      <c r="G4317" s="15">
        <v>940000</v>
      </c>
      <c r="H4317" s="15">
        <v>940000</v>
      </c>
      <c r="I4317" s="15">
        <v>1</v>
      </c>
    </row>
    <row r="4318" spans="1:9" ht="60" x14ac:dyDescent="0.25">
      <c r="A4318" s="377"/>
      <c r="B4318" s="465"/>
      <c r="C4318" s="145" t="s">
        <v>3393</v>
      </c>
      <c r="D4318" s="146" t="s">
        <v>3394</v>
      </c>
      <c r="E4318" s="12" t="s">
        <v>14</v>
      </c>
      <c r="F4318" s="12" t="s">
        <v>121</v>
      </c>
      <c r="G4318" s="15">
        <v>150000</v>
      </c>
      <c r="H4318" s="15">
        <v>150000</v>
      </c>
      <c r="I4318" s="15">
        <v>1</v>
      </c>
    </row>
    <row r="4319" spans="1:9" ht="60" x14ac:dyDescent="0.25">
      <c r="A4319" s="377"/>
      <c r="B4319" s="465"/>
      <c r="C4319" s="145" t="s">
        <v>3395</v>
      </c>
      <c r="D4319" s="146" t="s">
        <v>3396</v>
      </c>
      <c r="E4319" s="12" t="s">
        <v>14</v>
      </c>
      <c r="F4319" s="12" t="s">
        <v>121</v>
      </c>
      <c r="G4319" s="15">
        <v>450000</v>
      </c>
      <c r="H4319" s="15">
        <v>450000</v>
      </c>
      <c r="I4319" s="15">
        <v>1</v>
      </c>
    </row>
    <row r="4320" spans="1:9" ht="60" x14ac:dyDescent="0.25">
      <c r="A4320" s="377"/>
      <c r="B4320" s="465"/>
      <c r="C4320" s="145" t="s">
        <v>3397</v>
      </c>
      <c r="D4320" s="146" t="s">
        <v>3398</v>
      </c>
      <c r="E4320" s="12" t="s">
        <v>14</v>
      </c>
      <c r="F4320" s="12" t="s">
        <v>121</v>
      </c>
      <c r="G4320" s="15">
        <v>300000</v>
      </c>
      <c r="H4320" s="15">
        <v>300000</v>
      </c>
      <c r="I4320" s="15">
        <v>1</v>
      </c>
    </row>
    <row r="4321" spans="1:9" ht="45" x14ac:dyDescent="0.25">
      <c r="A4321" s="377"/>
      <c r="B4321" s="465"/>
      <c r="C4321" s="145" t="s">
        <v>3399</v>
      </c>
      <c r="D4321" s="146" t="s">
        <v>3400</v>
      </c>
      <c r="E4321" s="12" t="s">
        <v>14</v>
      </c>
      <c r="F4321" s="12" t="s">
        <v>121</v>
      </c>
      <c r="G4321" s="15">
        <v>350000</v>
      </c>
      <c r="H4321" s="15">
        <v>350000</v>
      </c>
      <c r="I4321" s="15">
        <v>1</v>
      </c>
    </row>
    <row r="4322" spans="1:9" ht="45" x14ac:dyDescent="0.25">
      <c r="A4322" s="377"/>
      <c r="B4322" s="465"/>
      <c r="C4322" s="145" t="s">
        <v>3401</v>
      </c>
      <c r="D4322" s="146" t="s">
        <v>3402</v>
      </c>
      <c r="E4322" s="12" t="s">
        <v>14</v>
      </c>
      <c r="F4322" s="12" t="s">
        <v>121</v>
      </c>
      <c r="G4322" s="15">
        <v>1850000</v>
      </c>
      <c r="H4322" s="15">
        <v>1850000</v>
      </c>
      <c r="I4322" s="15">
        <v>1</v>
      </c>
    </row>
    <row r="4323" spans="1:9" ht="45" x14ac:dyDescent="0.25">
      <c r="A4323" s="377"/>
      <c r="B4323" s="465"/>
      <c r="C4323" s="145" t="s">
        <v>3403</v>
      </c>
      <c r="D4323" s="146" t="s">
        <v>3404</v>
      </c>
      <c r="E4323" s="12" t="s">
        <v>14</v>
      </c>
      <c r="F4323" s="12" t="s">
        <v>121</v>
      </c>
      <c r="G4323" s="15">
        <v>490000</v>
      </c>
      <c r="H4323" s="15">
        <v>490000</v>
      </c>
      <c r="I4323" s="15">
        <v>1</v>
      </c>
    </row>
    <row r="4324" spans="1:9" ht="45" x14ac:dyDescent="0.25">
      <c r="A4324" s="377"/>
      <c r="B4324" s="465"/>
      <c r="C4324" s="145" t="s">
        <v>3405</v>
      </c>
      <c r="D4324" s="146" t="s">
        <v>3406</v>
      </c>
      <c r="E4324" s="12" t="s">
        <v>14</v>
      </c>
      <c r="F4324" s="12" t="s">
        <v>121</v>
      </c>
      <c r="G4324" s="15">
        <v>1400000</v>
      </c>
      <c r="H4324" s="15">
        <v>1400000</v>
      </c>
      <c r="I4324" s="15">
        <v>1</v>
      </c>
    </row>
    <row r="4325" spans="1:9" ht="45" x14ac:dyDescent="0.25">
      <c r="A4325" s="377"/>
      <c r="B4325" s="465"/>
      <c r="C4325" s="145" t="s">
        <v>3407</v>
      </c>
      <c r="D4325" s="146" t="s">
        <v>629</v>
      </c>
      <c r="E4325" s="12" t="s">
        <v>14</v>
      </c>
      <c r="F4325" s="12" t="s">
        <v>121</v>
      </c>
      <c r="G4325" s="15">
        <v>790000</v>
      </c>
      <c r="H4325" s="15">
        <v>790000</v>
      </c>
      <c r="I4325" s="15">
        <v>1</v>
      </c>
    </row>
    <row r="4326" spans="1:9" ht="45" x14ac:dyDescent="0.25">
      <c r="A4326" s="377"/>
      <c r="B4326" s="465"/>
      <c r="C4326" s="145" t="s">
        <v>3408</v>
      </c>
      <c r="D4326" s="146" t="s">
        <v>3409</v>
      </c>
      <c r="E4326" s="12" t="s">
        <v>14</v>
      </c>
      <c r="F4326" s="12" t="s">
        <v>121</v>
      </c>
      <c r="G4326" s="15">
        <v>140000</v>
      </c>
      <c r="H4326" s="15">
        <v>140000</v>
      </c>
      <c r="I4326" s="15">
        <v>1</v>
      </c>
    </row>
    <row r="4327" spans="1:9" ht="45" x14ac:dyDescent="0.25">
      <c r="A4327" s="377"/>
      <c r="B4327" s="465"/>
      <c r="C4327" s="145" t="s">
        <v>3410</v>
      </c>
      <c r="D4327" s="146" t="s">
        <v>3411</v>
      </c>
      <c r="E4327" s="12" t="s">
        <v>14</v>
      </c>
      <c r="F4327" s="12" t="s">
        <v>121</v>
      </c>
      <c r="G4327" s="15">
        <v>3925000</v>
      </c>
      <c r="H4327" s="15">
        <v>3925000</v>
      </c>
      <c r="I4327" s="15">
        <v>1</v>
      </c>
    </row>
    <row r="4328" spans="1:9" x14ac:dyDescent="0.25">
      <c r="A4328" s="377"/>
      <c r="B4328" s="383" t="s">
        <v>295</v>
      </c>
      <c r="C4328" s="383"/>
      <c r="D4328" s="383"/>
      <c r="E4328" s="383"/>
      <c r="F4328" s="383"/>
      <c r="G4328" s="383"/>
      <c r="H4328" s="2">
        <v>750000</v>
      </c>
      <c r="I4328" s="2"/>
    </row>
    <row r="4329" spans="1:9" x14ac:dyDescent="0.25">
      <c r="A4329" s="377"/>
      <c r="B4329" s="467" t="s">
        <v>11</v>
      </c>
      <c r="C4329" s="467"/>
      <c r="D4329" s="467"/>
      <c r="E4329" s="467"/>
      <c r="F4329" s="467"/>
      <c r="G4329" s="467"/>
      <c r="H4329" s="75">
        <v>750000</v>
      </c>
      <c r="I4329" s="75"/>
    </row>
    <row r="4330" spans="1:9" s="8" customFormat="1" x14ac:dyDescent="0.25">
      <c r="A4330" s="377"/>
      <c r="B4330" s="466">
        <v>4861</v>
      </c>
      <c r="C4330" s="143">
        <v>39121100</v>
      </c>
      <c r="D4330" s="144" t="s">
        <v>740</v>
      </c>
      <c r="E4330" s="16" t="s">
        <v>14</v>
      </c>
      <c r="F4330" s="16" t="s">
        <v>15</v>
      </c>
      <c r="G4330" s="17">
        <v>150000</v>
      </c>
      <c r="H4330" s="17">
        <v>150000</v>
      </c>
      <c r="I4330" s="17">
        <v>1</v>
      </c>
    </row>
    <row r="4331" spans="1:9" s="8" customFormat="1" x14ac:dyDescent="0.25">
      <c r="A4331" s="377"/>
      <c r="B4331" s="466"/>
      <c r="C4331" s="143">
        <v>39141170</v>
      </c>
      <c r="D4331" s="144" t="s">
        <v>1039</v>
      </c>
      <c r="E4331" s="16" t="s">
        <v>14</v>
      </c>
      <c r="F4331" s="16" t="s">
        <v>15</v>
      </c>
      <c r="G4331" s="17">
        <v>150000</v>
      </c>
      <c r="H4331" s="17">
        <v>300000</v>
      </c>
      <c r="I4331" s="17">
        <v>2</v>
      </c>
    </row>
    <row r="4332" spans="1:9" s="8" customFormat="1" x14ac:dyDescent="0.25">
      <c r="A4332" s="377"/>
      <c r="B4332" s="466"/>
      <c r="C4332" s="143">
        <v>39141260</v>
      </c>
      <c r="D4332" s="144" t="s">
        <v>1949</v>
      </c>
      <c r="E4332" s="16" t="s">
        <v>14</v>
      </c>
      <c r="F4332" s="16" t="s">
        <v>15</v>
      </c>
      <c r="G4332" s="17">
        <v>150000</v>
      </c>
      <c r="H4332" s="17">
        <v>300000</v>
      </c>
      <c r="I4332" s="17">
        <v>2</v>
      </c>
    </row>
    <row r="4333" spans="1:9" x14ac:dyDescent="0.25">
      <c r="A4333" s="377"/>
      <c r="B4333" s="383" t="s">
        <v>297</v>
      </c>
      <c r="C4333" s="383"/>
      <c r="D4333" s="383"/>
      <c r="E4333" s="383"/>
      <c r="F4333" s="383"/>
      <c r="G4333" s="383"/>
      <c r="H4333" s="2">
        <v>910000</v>
      </c>
      <c r="I4333" s="2"/>
    </row>
    <row r="4334" spans="1:9" x14ac:dyDescent="0.25">
      <c r="A4334" s="377"/>
      <c r="B4334" s="493" t="s">
        <v>11</v>
      </c>
      <c r="C4334" s="494"/>
      <c r="D4334" s="494"/>
      <c r="E4334" s="494"/>
      <c r="F4334" s="494"/>
      <c r="G4334" s="495"/>
      <c r="H4334" s="204"/>
      <c r="I4334" s="204"/>
    </row>
    <row r="4335" spans="1:9" x14ac:dyDescent="0.25">
      <c r="A4335" s="377"/>
      <c r="B4335" s="203">
        <v>4267</v>
      </c>
      <c r="C4335" s="203" t="s">
        <v>5718</v>
      </c>
      <c r="D4335" s="203" t="s">
        <v>4320</v>
      </c>
      <c r="E4335" s="203" t="s">
        <v>126</v>
      </c>
      <c r="F4335" s="203" t="s">
        <v>15</v>
      </c>
      <c r="G4335" s="212">
        <v>20000</v>
      </c>
      <c r="H4335" s="213">
        <v>1400000</v>
      </c>
      <c r="I4335" s="214">
        <v>70</v>
      </c>
    </row>
    <row r="4336" spans="1:9" x14ac:dyDescent="0.25">
      <c r="A4336" s="377"/>
      <c r="B4336" s="467" t="s">
        <v>118</v>
      </c>
      <c r="C4336" s="467"/>
      <c r="D4336" s="467"/>
      <c r="E4336" s="467"/>
      <c r="F4336" s="467"/>
      <c r="G4336" s="467"/>
      <c r="H4336" s="75">
        <v>910000</v>
      </c>
      <c r="I4336" s="75"/>
    </row>
    <row r="4337" spans="1:9" x14ac:dyDescent="0.25">
      <c r="A4337" s="377"/>
      <c r="B4337" s="465">
        <v>4239</v>
      </c>
      <c r="C4337" s="145" t="s">
        <v>3412</v>
      </c>
      <c r="D4337" s="146" t="s">
        <v>294</v>
      </c>
      <c r="E4337" s="12" t="s">
        <v>120</v>
      </c>
      <c r="F4337" s="12" t="s">
        <v>121</v>
      </c>
      <c r="G4337" s="15">
        <v>910000</v>
      </c>
      <c r="H4337" s="15">
        <v>910000</v>
      </c>
      <c r="I4337" s="15">
        <v>1</v>
      </c>
    </row>
    <row r="4338" spans="1:9" x14ac:dyDescent="0.25">
      <c r="A4338" s="377"/>
      <c r="B4338" s="383" t="s">
        <v>299</v>
      </c>
      <c r="C4338" s="383"/>
      <c r="D4338" s="383"/>
      <c r="E4338" s="383"/>
      <c r="F4338" s="383"/>
      <c r="G4338" s="383"/>
      <c r="H4338" s="2">
        <v>11001000</v>
      </c>
      <c r="I4338" s="2"/>
    </row>
    <row r="4339" spans="1:9" x14ac:dyDescent="0.25">
      <c r="A4339" s="377"/>
      <c r="B4339" s="467" t="s">
        <v>118</v>
      </c>
      <c r="C4339" s="467"/>
      <c r="D4339" s="467"/>
      <c r="E4339" s="467"/>
      <c r="F4339" s="467"/>
      <c r="G4339" s="467"/>
      <c r="H4339" s="75">
        <v>11001000</v>
      </c>
      <c r="I4339" s="75"/>
    </row>
    <row r="4340" spans="1:9" s="8" customFormat="1" ht="30" x14ac:dyDescent="0.25">
      <c r="A4340" s="377"/>
      <c r="B4340" s="466">
        <v>4215</v>
      </c>
      <c r="C4340" s="143">
        <v>66511120</v>
      </c>
      <c r="D4340" s="144" t="s">
        <v>300</v>
      </c>
      <c r="E4340" s="16" t="s">
        <v>149</v>
      </c>
      <c r="F4340" s="16" t="s">
        <v>15</v>
      </c>
      <c r="G4340" s="17">
        <v>57000</v>
      </c>
      <c r="H4340" s="17">
        <v>11001000</v>
      </c>
      <c r="I4340" s="17">
        <v>193</v>
      </c>
    </row>
    <row r="4341" spans="1:9" x14ac:dyDescent="0.25">
      <c r="A4341" s="377"/>
      <c r="B4341" s="383" t="s">
        <v>1043</v>
      </c>
      <c r="C4341" s="383"/>
      <c r="D4341" s="383"/>
      <c r="E4341" s="383"/>
      <c r="F4341" s="383"/>
      <c r="G4341" s="383"/>
      <c r="H4341" s="2">
        <v>20637403.563999999</v>
      </c>
      <c r="I4341" s="2"/>
    </row>
    <row r="4342" spans="1:9" x14ac:dyDescent="0.25">
      <c r="A4342" s="377"/>
      <c r="B4342" s="467" t="s">
        <v>11</v>
      </c>
      <c r="C4342" s="467"/>
      <c r="D4342" s="467"/>
      <c r="E4342" s="467"/>
      <c r="F4342" s="467"/>
      <c r="G4342" s="467"/>
      <c r="H4342" s="75">
        <v>8260900</v>
      </c>
      <c r="I4342" s="75"/>
    </row>
    <row r="4343" spans="1:9" x14ac:dyDescent="0.25">
      <c r="A4343" s="377"/>
      <c r="B4343" s="465">
        <v>4261</v>
      </c>
      <c r="C4343" s="145" t="s">
        <v>3413</v>
      </c>
      <c r="D4343" s="146" t="s">
        <v>646</v>
      </c>
      <c r="E4343" s="12" t="s">
        <v>14</v>
      </c>
      <c r="F4343" s="12" t="s">
        <v>15</v>
      </c>
      <c r="G4343" s="15">
        <v>500</v>
      </c>
      <c r="H4343" s="15">
        <v>3000</v>
      </c>
      <c r="I4343" s="15">
        <v>6</v>
      </c>
    </row>
    <row r="4344" spans="1:9" x14ac:dyDescent="0.25">
      <c r="A4344" s="377"/>
      <c r="B4344" s="465"/>
      <c r="C4344" s="145" t="s">
        <v>3414</v>
      </c>
      <c r="D4344" s="146" t="s">
        <v>3415</v>
      </c>
      <c r="E4344" s="12" t="s">
        <v>14</v>
      </c>
      <c r="F4344" s="12" t="s">
        <v>15</v>
      </c>
      <c r="G4344" s="15">
        <v>8000</v>
      </c>
      <c r="H4344" s="15">
        <v>32000</v>
      </c>
      <c r="I4344" s="15">
        <v>4</v>
      </c>
    </row>
    <row r="4345" spans="1:9" x14ac:dyDescent="0.25">
      <c r="A4345" s="377"/>
      <c r="B4345" s="465"/>
      <c r="C4345" s="145" t="s">
        <v>3416</v>
      </c>
      <c r="D4345" s="146" t="s">
        <v>317</v>
      </c>
      <c r="E4345" s="12" t="s">
        <v>14</v>
      </c>
      <c r="F4345" s="12" t="s">
        <v>15</v>
      </c>
      <c r="G4345" s="15">
        <v>250</v>
      </c>
      <c r="H4345" s="15">
        <v>1000</v>
      </c>
      <c r="I4345" s="15">
        <v>4</v>
      </c>
    </row>
    <row r="4346" spans="1:9" x14ac:dyDescent="0.25">
      <c r="A4346" s="377"/>
      <c r="B4346" s="465"/>
      <c r="C4346" s="145" t="s">
        <v>3417</v>
      </c>
      <c r="D4346" s="146" t="s">
        <v>17</v>
      </c>
      <c r="E4346" s="12" t="s">
        <v>14</v>
      </c>
      <c r="F4346" s="12" t="s">
        <v>15</v>
      </c>
      <c r="G4346" s="15">
        <v>150</v>
      </c>
      <c r="H4346" s="15">
        <v>15000</v>
      </c>
      <c r="I4346" s="15">
        <v>100</v>
      </c>
    </row>
    <row r="4347" spans="1:9" x14ac:dyDescent="0.25">
      <c r="A4347" s="377"/>
      <c r="B4347" s="465"/>
      <c r="C4347" s="145" t="s">
        <v>3418</v>
      </c>
      <c r="D4347" s="146" t="s">
        <v>21</v>
      </c>
      <c r="E4347" s="12" t="s">
        <v>14</v>
      </c>
      <c r="F4347" s="12" t="s">
        <v>15</v>
      </c>
      <c r="G4347" s="15">
        <v>40</v>
      </c>
      <c r="H4347" s="15">
        <v>4000</v>
      </c>
      <c r="I4347" s="15">
        <v>100</v>
      </c>
    </row>
    <row r="4348" spans="1:9" ht="30" x14ac:dyDescent="0.25">
      <c r="A4348" s="377"/>
      <c r="B4348" s="465"/>
      <c r="C4348" s="145" t="s">
        <v>3419</v>
      </c>
      <c r="D4348" s="146" t="s">
        <v>3420</v>
      </c>
      <c r="E4348" s="12" t="s">
        <v>14</v>
      </c>
      <c r="F4348" s="12" t="s">
        <v>30</v>
      </c>
      <c r="G4348" s="15">
        <v>170</v>
      </c>
      <c r="H4348" s="15">
        <v>17000</v>
      </c>
      <c r="I4348" s="15">
        <v>100</v>
      </c>
    </row>
    <row r="4349" spans="1:9" x14ac:dyDescent="0.25">
      <c r="A4349" s="377"/>
      <c r="B4349" s="465"/>
      <c r="C4349" s="145" t="s">
        <v>3421</v>
      </c>
      <c r="D4349" s="146" t="s">
        <v>3422</v>
      </c>
      <c r="E4349" s="12" t="s">
        <v>14</v>
      </c>
      <c r="F4349" s="12" t="s">
        <v>15</v>
      </c>
      <c r="G4349" s="15">
        <v>3500</v>
      </c>
      <c r="H4349" s="15">
        <v>7000</v>
      </c>
      <c r="I4349" s="15">
        <v>2</v>
      </c>
    </row>
    <row r="4350" spans="1:9" ht="30" x14ac:dyDescent="0.25">
      <c r="A4350" s="377"/>
      <c r="B4350" s="465"/>
      <c r="C4350" s="145" t="s">
        <v>3423</v>
      </c>
      <c r="D4350" s="146" t="s">
        <v>36</v>
      </c>
      <c r="E4350" s="12" t="s">
        <v>14</v>
      </c>
      <c r="F4350" s="12" t="s">
        <v>15</v>
      </c>
      <c r="G4350" s="15">
        <v>10</v>
      </c>
      <c r="H4350" s="15">
        <v>4000</v>
      </c>
      <c r="I4350" s="15">
        <v>400</v>
      </c>
    </row>
    <row r="4351" spans="1:9" x14ac:dyDescent="0.25">
      <c r="A4351" s="377"/>
      <c r="B4351" s="465"/>
      <c r="C4351" s="145" t="s">
        <v>3424</v>
      </c>
      <c r="D4351" s="146" t="s">
        <v>38</v>
      </c>
      <c r="E4351" s="12" t="s">
        <v>14</v>
      </c>
      <c r="F4351" s="12" t="s">
        <v>15</v>
      </c>
      <c r="G4351" s="15">
        <v>51</v>
      </c>
      <c r="H4351" s="15">
        <v>2550</v>
      </c>
      <c r="I4351" s="15">
        <v>50</v>
      </c>
    </row>
    <row r="4352" spans="1:9" x14ac:dyDescent="0.25">
      <c r="A4352" s="377"/>
      <c r="B4352" s="465"/>
      <c r="C4352" s="145" t="s">
        <v>3425</v>
      </c>
      <c r="D4352" s="146" t="s">
        <v>42</v>
      </c>
      <c r="E4352" s="12" t="s">
        <v>14</v>
      </c>
      <c r="F4352" s="12" t="s">
        <v>15</v>
      </c>
      <c r="G4352" s="15">
        <v>600</v>
      </c>
      <c r="H4352" s="15">
        <v>30000</v>
      </c>
      <c r="I4352" s="15">
        <v>50</v>
      </c>
    </row>
    <row r="4353" spans="1:9" x14ac:dyDescent="0.25">
      <c r="A4353" s="377"/>
      <c r="B4353" s="465"/>
      <c r="C4353" s="145" t="s">
        <v>3426</v>
      </c>
      <c r="D4353" s="146" t="s">
        <v>48</v>
      </c>
      <c r="E4353" s="12" t="s">
        <v>14</v>
      </c>
      <c r="F4353" s="12" t="s">
        <v>49</v>
      </c>
      <c r="G4353" s="15">
        <v>610</v>
      </c>
      <c r="H4353" s="15">
        <v>820450</v>
      </c>
      <c r="I4353" s="15">
        <v>1345</v>
      </c>
    </row>
    <row r="4354" spans="1:9" ht="30" x14ac:dyDescent="0.25">
      <c r="A4354" s="377"/>
      <c r="B4354" s="465"/>
      <c r="C4354" s="145" t="s">
        <v>3427</v>
      </c>
      <c r="D4354" s="146" t="s">
        <v>3428</v>
      </c>
      <c r="E4354" s="12" t="s">
        <v>14</v>
      </c>
      <c r="F4354" s="12" t="s">
        <v>15</v>
      </c>
      <c r="G4354" s="15">
        <v>30</v>
      </c>
      <c r="H4354" s="15">
        <v>26400</v>
      </c>
      <c r="I4354" s="15">
        <v>880</v>
      </c>
    </row>
    <row r="4355" spans="1:9" ht="30" x14ac:dyDescent="0.25">
      <c r="A4355" s="377"/>
      <c r="B4355" s="465"/>
      <c r="C4355" s="145" t="s">
        <v>3429</v>
      </c>
      <c r="D4355" s="146" t="s">
        <v>3430</v>
      </c>
      <c r="E4355" s="12" t="s">
        <v>14</v>
      </c>
      <c r="F4355" s="12" t="s">
        <v>15</v>
      </c>
      <c r="G4355" s="15">
        <v>40</v>
      </c>
      <c r="H4355" s="15">
        <v>1600</v>
      </c>
      <c r="I4355" s="15">
        <v>40</v>
      </c>
    </row>
    <row r="4356" spans="1:9" ht="30" x14ac:dyDescent="0.25">
      <c r="A4356" s="377"/>
      <c r="B4356" s="465"/>
      <c r="C4356" s="145" t="s">
        <v>3431</v>
      </c>
      <c r="D4356" s="146" t="s">
        <v>3432</v>
      </c>
      <c r="E4356" s="12" t="s">
        <v>14</v>
      </c>
      <c r="F4356" s="12" t="s">
        <v>15</v>
      </c>
      <c r="G4356" s="15">
        <v>220</v>
      </c>
      <c r="H4356" s="15">
        <v>22000</v>
      </c>
      <c r="I4356" s="15">
        <v>100</v>
      </c>
    </row>
    <row r="4357" spans="1:9" ht="30" x14ac:dyDescent="0.25">
      <c r="A4357" s="377"/>
      <c r="B4357" s="465"/>
      <c r="C4357" s="145" t="s">
        <v>3433</v>
      </c>
      <c r="D4357" s="146" t="s">
        <v>3434</v>
      </c>
      <c r="E4357" s="12" t="s">
        <v>14</v>
      </c>
      <c r="F4357" s="12" t="s">
        <v>15</v>
      </c>
      <c r="G4357" s="15">
        <v>220</v>
      </c>
      <c r="H4357" s="15">
        <v>11000</v>
      </c>
      <c r="I4357" s="15">
        <v>50</v>
      </c>
    </row>
    <row r="4358" spans="1:9" ht="30" x14ac:dyDescent="0.25">
      <c r="A4358" s="377"/>
      <c r="B4358" s="465"/>
      <c r="C4358" s="145" t="s">
        <v>3435</v>
      </c>
      <c r="D4358" s="146" t="s">
        <v>3436</v>
      </c>
      <c r="E4358" s="12" t="s">
        <v>14</v>
      </c>
      <c r="F4358" s="12" t="s">
        <v>15</v>
      </c>
      <c r="G4358" s="15">
        <v>200</v>
      </c>
      <c r="H4358" s="15">
        <v>11000</v>
      </c>
      <c r="I4358" s="15">
        <v>55</v>
      </c>
    </row>
    <row r="4359" spans="1:9" x14ac:dyDescent="0.25">
      <c r="A4359" s="377"/>
      <c r="B4359" s="465"/>
      <c r="C4359" s="145" t="s">
        <v>3437</v>
      </c>
      <c r="D4359" s="146" t="s">
        <v>3438</v>
      </c>
      <c r="E4359" s="12" t="s">
        <v>14</v>
      </c>
      <c r="F4359" s="12" t="s">
        <v>30</v>
      </c>
      <c r="G4359" s="15">
        <v>85</v>
      </c>
      <c r="H4359" s="15">
        <v>6800</v>
      </c>
      <c r="I4359" s="15">
        <v>80</v>
      </c>
    </row>
    <row r="4360" spans="1:9" x14ac:dyDescent="0.25">
      <c r="A4360" s="377"/>
      <c r="B4360" s="465">
        <v>4264</v>
      </c>
      <c r="C4360" s="145" t="s">
        <v>64</v>
      </c>
      <c r="D4360" s="146" t="s">
        <v>65</v>
      </c>
      <c r="E4360" s="12" t="s">
        <v>149</v>
      </c>
      <c r="F4360" s="12" t="s">
        <v>66</v>
      </c>
      <c r="G4360" s="15">
        <v>9500</v>
      </c>
      <c r="H4360" s="15">
        <v>4465000</v>
      </c>
      <c r="I4360" s="15">
        <v>470</v>
      </c>
    </row>
    <row r="4361" spans="1:9" x14ac:dyDescent="0.25">
      <c r="A4361" s="377"/>
      <c r="B4361" s="465"/>
      <c r="C4361" s="145" t="s">
        <v>3439</v>
      </c>
      <c r="D4361" s="146" t="s">
        <v>3440</v>
      </c>
      <c r="E4361" s="12" t="s">
        <v>14</v>
      </c>
      <c r="F4361" s="12" t="s">
        <v>15</v>
      </c>
      <c r="G4361" s="15">
        <v>30000</v>
      </c>
      <c r="H4361" s="15">
        <v>120000</v>
      </c>
      <c r="I4361" s="15">
        <v>4</v>
      </c>
    </row>
    <row r="4362" spans="1:9" x14ac:dyDescent="0.25">
      <c r="A4362" s="377"/>
      <c r="B4362" s="465">
        <v>4267</v>
      </c>
      <c r="C4362" s="145" t="s">
        <v>3441</v>
      </c>
      <c r="D4362" s="146" t="s">
        <v>365</v>
      </c>
      <c r="E4362" s="12" t="s">
        <v>14</v>
      </c>
      <c r="F4362" s="12" t="s">
        <v>15</v>
      </c>
      <c r="G4362" s="15">
        <v>200</v>
      </c>
      <c r="H4362" s="15">
        <v>7800</v>
      </c>
      <c r="I4362" s="15">
        <v>39</v>
      </c>
    </row>
    <row r="4363" spans="1:9" ht="30" x14ac:dyDescent="0.25">
      <c r="A4363" s="377"/>
      <c r="B4363" s="465"/>
      <c r="C4363" s="145" t="s">
        <v>3442</v>
      </c>
      <c r="D4363" s="146" t="s">
        <v>3443</v>
      </c>
      <c r="E4363" s="12" t="s">
        <v>14</v>
      </c>
      <c r="F4363" s="12" t="s">
        <v>15</v>
      </c>
      <c r="G4363" s="15">
        <v>400</v>
      </c>
      <c r="H4363" s="15">
        <v>14000</v>
      </c>
      <c r="I4363" s="15">
        <v>35</v>
      </c>
    </row>
    <row r="4364" spans="1:9" ht="30" x14ac:dyDescent="0.25">
      <c r="A4364" s="377"/>
      <c r="B4364" s="465"/>
      <c r="C4364" s="145" t="s">
        <v>3444</v>
      </c>
      <c r="D4364" s="146" t="s">
        <v>3445</v>
      </c>
      <c r="E4364" s="12" t="s">
        <v>14</v>
      </c>
      <c r="F4364" s="12" t="s">
        <v>15</v>
      </c>
      <c r="G4364" s="15">
        <v>1100</v>
      </c>
      <c r="H4364" s="15">
        <v>22000</v>
      </c>
      <c r="I4364" s="15">
        <v>20</v>
      </c>
    </row>
    <row r="4365" spans="1:9" ht="30" x14ac:dyDescent="0.25">
      <c r="A4365" s="377"/>
      <c r="B4365" s="465"/>
      <c r="C4365" s="145" t="s">
        <v>3446</v>
      </c>
      <c r="D4365" s="146" t="s">
        <v>3447</v>
      </c>
      <c r="E4365" s="12" t="s">
        <v>14</v>
      </c>
      <c r="F4365" s="12" t="s">
        <v>66</v>
      </c>
      <c r="G4365" s="15">
        <v>120</v>
      </c>
      <c r="H4365" s="15">
        <v>1200</v>
      </c>
      <c r="I4365" s="15">
        <v>10</v>
      </c>
    </row>
    <row r="4366" spans="1:9" x14ac:dyDescent="0.25">
      <c r="A4366" s="377"/>
      <c r="B4366" s="465"/>
      <c r="C4366" s="145" t="s">
        <v>3448</v>
      </c>
      <c r="D4366" s="146" t="s">
        <v>2751</v>
      </c>
      <c r="E4366" s="12" t="s">
        <v>14</v>
      </c>
      <c r="F4366" s="12" t="s">
        <v>15</v>
      </c>
      <c r="G4366" s="15">
        <v>1800</v>
      </c>
      <c r="H4366" s="15">
        <v>27000</v>
      </c>
      <c r="I4366" s="15">
        <v>15</v>
      </c>
    </row>
    <row r="4367" spans="1:9" x14ac:dyDescent="0.25">
      <c r="A4367" s="377"/>
      <c r="B4367" s="465"/>
      <c r="C4367" s="145" t="s">
        <v>3449</v>
      </c>
      <c r="D4367" s="146" t="s">
        <v>1077</v>
      </c>
      <c r="E4367" s="12" t="s">
        <v>14</v>
      </c>
      <c r="F4367" s="12" t="s">
        <v>15</v>
      </c>
      <c r="G4367" s="15">
        <v>2500</v>
      </c>
      <c r="H4367" s="15">
        <v>37500</v>
      </c>
      <c r="I4367" s="15">
        <v>15</v>
      </c>
    </row>
    <row r="4368" spans="1:9" ht="30" x14ac:dyDescent="0.25">
      <c r="A4368" s="377"/>
      <c r="B4368" s="465"/>
      <c r="C4368" s="145" t="s">
        <v>3450</v>
      </c>
      <c r="D4368" s="146" t="s">
        <v>3451</v>
      </c>
      <c r="E4368" s="12" t="s">
        <v>14</v>
      </c>
      <c r="F4368" s="12" t="s">
        <v>15</v>
      </c>
      <c r="G4368" s="15">
        <v>350</v>
      </c>
      <c r="H4368" s="15">
        <v>1400</v>
      </c>
      <c r="I4368" s="15">
        <v>4</v>
      </c>
    </row>
    <row r="4369" spans="1:9" ht="30" x14ac:dyDescent="0.25">
      <c r="A4369" s="377"/>
      <c r="B4369" s="465"/>
      <c r="C4369" s="145" t="s">
        <v>3452</v>
      </c>
      <c r="D4369" s="146" t="s">
        <v>3453</v>
      </c>
      <c r="E4369" s="12" t="s">
        <v>14</v>
      </c>
      <c r="F4369" s="12" t="s">
        <v>15</v>
      </c>
      <c r="G4369" s="15">
        <v>400</v>
      </c>
      <c r="H4369" s="15">
        <v>2000</v>
      </c>
      <c r="I4369" s="15">
        <v>5</v>
      </c>
    </row>
    <row r="4370" spans="1:9" x14ac:dyDescent="0.25">
      <c r="A4370" s="377"/>
      <c r="B4370" s="465"/>
      <c r="C4370" s="145" t="s">
        <v>3454</v>
      </c>
      <c r="D4370" s="146" t="s">
        <v>72</v>
      </c>
      <c r="E4370" s="12" t="s">
        <v>14</v>
      </c>
      <c r="F4370" s="12" t="s">
        <v>15</v>
      </c>
      <c r="G4370" s="15">
        <v>1800</v>
      </c>
      <c r="H4370" s="15">
        <v>9000</v>
      </c>
      <c r="I4370" s="15">
        <v>5</v>
      </c>
    </row>
    <row r="4371" spans="1:9" x14ac:dyDescent="0.25">
      <c r="A4371" s="377"/>
      <c r="B4371" s="465"/>
      <c r="C4371" s="145" t="s">
        <v>3455</v>
      </c>
      <c r="D4371" s="146" t="s">
        <v>78</v>
      </c>
      <c r="E4371" s="12" t="s">
        <v>14</v>
      </c>
      <c r="F4371" s="12" t="s">
        <v>15</v>
      </c>
      <c r="G4371" s="15">
        <v>2500</v>
      </c>
      <c r="H4371" s="15">
        <v>12500</v>
      </c>
      <c r="I4371" s="15">
        <v>5</v>
      </c>
    </row>
    <row r="4372" spans="1:9" x14ac:dyDescent="0.25">
      <c r="A4372" s="377"/>
      <c r="B4372" s="465"/>
      <c r="C4372" s="145" t="s">
        <v>3456</v>
      </c>
      <c r="D4372" s="146" t="s">
        <v>82</v>
      </c>
      <c r="E4372" s="12" t="s">
        <v>14</v>
      </c>
      <c r="F4372" s="12" t="s">
        <v>15</v>
      </c>
      <c r="G4372" s="15">
        <v>120</v>
      </c>
      <c r="H4372" s="15">
        <v>36000</v>
      </c>
      <c r="I4372" s="15">
        <v>300</v>
      </c>
    </row>
    <row r="4373" spans="1:9" x14ac:dyDescent="0.25">
      <c r="A4373" s="377"/>
      <c r="B4373" s="465"/>
      <c r="C4373" s="145" t="s">
        <v>3457</v>
      </c>
      <c r="D4373" s="146" t="s">
        <v>3458</v>
      </c>
      <c r="E4373" s="12" t="s">
        <v>14</v>
      </c>
      <c r="F4373" s="12" t="s">
        <v>15</v>
      </c>
      <c r="G4373" s="15">
        <v>250</v>
      </c>
      <c r="H4373" s="15">
        <v>1000</v>
      </c>
      <c r="I4373" s="15">
        <v>4</v>
      </c>
    </row>
    <row r="4374" spans="1:9" x14ac:dyDescent="0.25">
      <c r="A4374" s="377"/>
      <c r="B4374" s="465"/>
      <c r="C4374" s="145" t="s">
        <v>3459</v>
      </c>
      <c r="D4374" s="146" t="s">
        <v>3460</v>
      </c>
      <c r="E4374" s="12" t="s">
        <v>14</v>
      </c>
      <c r="F4374" s="12" t="s">
        <v>15</v>
      </c>
      <c r="G4374" s="15">
        <v>600</v>
      </c>
      <c r="H4374" s="15">
        <v>1200</v>
      </c>
      <c r="I4374" s="15">
        <v>2</v>
      </c>
    </row>
    <row r="4375" spans="1:9" x14ac:dyDescent="0.25">
      <c r="A4375" s="377"/>
      <c r="B4375" s="465"/>
      <c r="C4375" s="145" t="s">
        <v>3461</v>
      </c>
      <c r="D4375" s="146" t="s">
        <v>3462</v>
      </c>
      <c r="E4375" s="12" t="s">
        <v>14</v>
      </c>
      <c r="F4375" s="12" t="s">
        <v>15</v>
      </c>
      <c r="G4375" s="15">
        <v>700</v>
      </c>
      <c r="H4375" s="15">
        <v>700</v>
      </c>
      <c r="I4375" s="15">
        <v>1</v>
      </c>
    </row>
    <row r="4376" spans="1:9" x14ac:dyDescent="0.25">
      <c r="A4376" s="377"/>
      <c r="B4376" s="465"/>
      <c r="C4376" s="145" t="s">
        <v>3463</v>
      </c>
      <c r="D4376" s="146" t="s">
        <v>416</v>
      </c>
      <c r="E4376" s="12" t="s">
        <v>14</v>
      </c>
      <c r="F4376" s="12" t="s">
        <v>15</v>
      </c>
      <c r="G4376" s="15">
        <v>120</v>
      </c>
      <c r="H4376" s="15">
        <v>72000</v>
      </c>
      <c r="I4376" s="15">
        <v>600</v>
      </c>
    </row>
    <row r="4377" spans="1:9" x14ac:dyDescent="0.25">
      <c r="A4377" s="377"/>
      <c r="B4377" s="465"/>
      <c r="C4377" s="145" t="s">
        <v>3464</v>
      </c>
      <c r="D4377" s="146" t="s">
        <v>99</v>
      </c>
      <c r="E4377" s="12" t="s">
        <v>14</v>
      </c>
      <c r="F4377" s="12" t="s">
        <v>66</v>
      </c>
      <c r="G4377" s="15">
        <v>400</v>
      </c>
      <c r="H4377" s="15">
        <v>28000</v>
      </c>
      <c r="I4377" s="15">
        <v>70</v>
      </c>
    </row>
    <row r="4378" spans="1:9" x14ac:dyDescent="0.25">
      <c r="A4378" s="377"/>
      <c r="B4378" s="465"/>
      <c r="C4378" s="145" t="s">
        <v>3465</v>
      </c>
      <c r="D4378" s="146" t="s">
        <v>3466</v>
      </c>
      <c r="E4378" s="12" t="s">
        <v>14</v>
      </c>
      <c r="F4378" s="12" t="s">
        <v>66</v>
      </c>
      <c r="G4378" s="15">
        <v>1000</v>
      </c>
      <c r="H4378" s="15">
        <v>6000</v>
      </c>
      <c r="I4378" s="15">
        <v>6</v>
      </c>
    </row>
    <row r="4379" spans="1:9" x14ac:dyDescent="0.25">
      <c r="A4379" s="377"/>
      <c r="B4379" s="465"/>
      <c r="C4379" s="145" t="s">
        <v>3467</v>
      </c>
      <c r="D4379" s="146" t="s">
        <v>101</v>
      </c>
      <c r="E4379" s="12" t="s">
        <v>14</v>
      </c>
      <c r="F4379" s="12" t="s">
        <v>66</v>
      </c>
      <c r="G4379" s="15">
        <v>950</v>
      </c>
      <c r="H4379" s="15">
        <v>7600</v>
      </c>
      <c r="I4379" s="15">
        <v>8</v>
      </c>
    </row>
    <row r="4380" spans="1:9" x14ac:dyDescent="0.25">
      <c r="A4380" s="377"/>
      <c r="B4380" s="465"/>
      <c r="C4380" s="145" t="s">
        <v>3468</v>
      </c>
      <c r="D4380" s="146" t="s">
        <v>433</v>
      </c>
      <c r="E4380" s="12" t="s">
        <v>14</v>
      </c>
      <c r="F4380" s="12" t="s">
        <v>15</v>
      </c>
      <c r="G4380" s="15">
        <v>220</v>
      </c>
      <c r="H4380" s="15">
        <v>6600</v>
      </c>
      <c r="I4380" s="15">
        <v>30</v>
      </c>
    </row>
    <row r="4381" spans="1:9" x14ac:dyDescent="0.25">
      <c r="A4381" s="377"/>
      <c r="B4381" s="465"/>
      <c r="C4381" s="145" t="s">
        <v>3469</v>
      </c>
      <c r="D4381" s="146" t="s">
        <v>105</v>
      </c>
      <c r="E4381" s="12" t="s">
        <v>14</v>
      </c>
      <c r="F4381" s="12" t="s">
        <v>15</v>
      </c>
      <c r="G4381" s="15">
        <v>400</v>
      </c>
      <c r="H4381" s="15">
        <v>20000</v>
      </c>
      <c r="I4381" s="15">
        <v>50</v>
      </c>
    </row>
    <row r="4382" spans="1:9" ht="30" x14ac:dyDescent="0.25">
      <c r="A4382" s="377"/>
      <c r="B4382" s="465"/>
      <c r="C4382" s="145" t="s">
        <v>3470</v>
      </c>
      <c r="D4382" s="146" t="s">
        <v>1907</v>
      </c>
      <c r="E4382" s="12" t="s">
        <v>14</v>
      </c>
      <c r="F4382" s="12" t="s">
        <v>15</v>
      </c>
      <c r="G4382" s="15">
        <v>800</v>
      </c>
      <c r="H4382" s="15">
        <v>1600</v>
      </c>
      <c r="I4382" s="15">
        <v>2</v>
      </c>
    </row>
    <row r="4383" spans="1:9" x14ac:dyDescent="0.25">
      <c r="A4383" s="377"/>
      <c r="B4383" s="465"/>
      <c r="C4383" s="145" t="s">
        <v>3471</v>
      </c>
      <c r="D4383" s="146" t="s">
        <v>107</v>
      </c>
      <c r="E4383" s="12" t="s">
        <v>14</v>
      </c>
      <c r="F4383" s="12" t="s">
        <v>15</v>
      </c>
      <c r="G4383" s="15">
        <v>780</v>
      </c>
      <c r="H4383" s="15">
        <v>46800</v>
      </c>
      <c r="I4383" s="15">
        <v>60</v>
      </c>
    </row>
    <row r="4384" spans="1:9" x14ac:dyDescent="0.25">
      <c r="A4384" s="377"/>
      <c r="B4384" s="465"/>
      <c r="C4384" s="145" t="s">
        <v>3472</v>
      </c>
      <c r="D4384" s="146" t="s">
        <v>3473</v>
      </c>
      <c r="E4384" s="12" t="s">
        <v>14</v>
      </c>
      <c r="F4384" s="12" t="s">
        <v>15</v>
      </c>
      <c r="G4384" s="15">
        <v>300</v>
      </c>
      <c r="H4384" s="15">
        <v>1200</v>
      </c>
      <c r="I4384" s="15">
        <v>4</v>
      </c>
    </row>
    <row r="4385" spans="1:9" x14ac:dyDescent="0.25">
      <c r="A4385" s="377"/>
      <c r="B4385" s="465"/>
      <c r="C4385" s="145" t="s">
        <v>3474</v>
      </c>
      <c r="D4385" s="146" t="s">
        <v>437</v>
      </c>
      <c r="E4385" s="12" t="s">
        <v>14</v>
      </c>
      <c r="F4385" s="12" t="s">
        <v>66</v>
      </c>
      <c r="G4385" s="15">
        <v>50</v>
      </c>
      <c r="H4385" s="15">
        <v>100000</v>
      </c>
      <c r="I4385" s="15">
        <v>2000</v>
      </c>
    </row>
    <row r="4386" spans="1:9" ht="30" x14ac:dyDescent="0.25">
      <c r="A4386" s="377"/>
      <c r="B4386" s="465"/>
      <c r="C4386" s="145" t="s">
        <v>3475</v>
      </c>
      <c r="D4386" s="146" t="s">
        <v>3476</v>
      </c>
      <c r="E4386" s="12" t="s">
        <v>14</v>
      </c>
      <c r="F4386" s="12" t="s">
        <v>402</v>
      </c>
      <c r="G4386" s="15">
        <v>100</v>
      </c>
      <c r="H4386" s="15">
        <v>10000</v>
      </c>
      <c r="I4386" s="15">
        <v>100</v>
      </c>
    </row>
    <row r="4387" spans="1:9" x14ac:dyDescent="0.25">
      <c r="A4387" s="377"/>
      <c r="B4387" s="465"/>
      <c r="C4387" s="145" t="s">
        <v>3477</v>
      </c>
      <c r="D4387" s="146" t="s">
        <v>3478</v>
      </c>
      <c r="E4387" s="12" t="s">
        <v>14</v>
      </c>
      <c r="F4387" s="12" t="s">
        <v>15</v>
      </c>
      <c r="G4387" s="15">
        <v>2500</v>
      </c>
      <c r="H4387" s="15">
        <v>5000</v>
      </c>
      <c r="I4387" s="15">
        <v>2</v>
      </c>
    </row>
    <row r="4388" spans="1:9" x14ac:dyDescent="0.25">
      <c r="A4388" s="377"/>
      <c r="B4388" s="465"/>
      <c r="C4388" s="145" t="s">
        <v>3479</v>
      </c>
      <c r="D4388" s="146" t="s">
        <v>3480</v>
      </c>
      <c r="E4388" s="12" t="s">
        <v>14</v>
      </c>
      <c r="F4388" s="12" t="s">
        <v>15</v>
      </c>
      <c r="G4388" s="15">
        <v>1500</v>
      </c>
      <c r="H4388" s="15">
        <v>3000</v>
      </c>
      <c r="I4388" s="15">
        <v>2</v>
      </c>
    </row>
    <row r="4389" spans="1:9" ht="30" x14ac:dyDescent="0.25">
      <c r="A4389" s="377"/>
      <c r="B4389" s="465">
        <v>5122</v>
      </c>
      <c r="C4389" s="145" t="s">
        <v>3481</v>
      </c>
      <c r="D4389" s="146" t="s">
        <v>457</v>
      </c>
      <c r="E4389" s="12" t="s">
        <v>14</v>
      </c>
      <c r="F4389" s="12" t="s">
        <v>1924</v>
      </c>
      <c r="G4389" s="15">
        <v>265000</v>
      </c>
      <c r="H4389" s="15">
        <v>530000</v>
      </c>
      <c r="I4389" s="15">
        <v>2</v>
      </c>
    </row>
    <row r="4390" spans="1:9" x14ac:dyDescent="0.25">
      <c r="A4390" s="377"/>
      <c r="B4390" s="465"/>
      <c r="C4390" s="145" t="s">
        <v>3482</v>
      </c>
      <c r="D4390" s="146" t="s">
        <v>3483</v>
      </c>
      <c r="E4390" s="12" t="s">
        <v>14</v>
      </c>
      <c r="F4390" s="12" t="s">
        <v>15</v>
      </c>
      <c r="G4390" s="15">
        <v>25000</v>
      </c>
      <c r="H4390" s="15">
        <v>50000</v>
      </c>
      <c r="I4390" s="15">
        <v>2</v>
      </c>
    </row>
    <row r="4391" spans="1:9" ht="30" x14ac:dyDescent="0.25">
      <c r="A4391" s="377"/>
      <c r="B4391" s="465"/>
      <c r="C4391" s="145" t="s">
        <v>3484</v>
      </c>
      <c r="D4391" s="146" t="s">
        <v>3485</v>
      </c>
      <c r="E4391" s="12" t="s">
        <v>14</v>
      </c>
      <c r="F4391" s="12" t="s">
        <v>15</v>
      </c>
      <c r="G4391" s="15">
        <v>85000</v>
      </c>
      <c r="H4391" s="15">
        <v>85000</v>
      </c>
      <c r="I4391" s="15">
        <v>1</v>
      </c>
    </row>
    <row r="4392" spans="1:9" x14ac:dyDescent="0.25">
      <c r="A4392" s="377"/>
      <c r="B4392" s="465"/>
      <c r="C4392" s="145" t="s">
        <v>3486</v>
      </c>
      <c r="D4392" s="146" t="s">
        <v>1946</v>
      </c>
      <c r="E4392" s="12" t="s">
        <v>14</v>
      </c>
      <c r="F4392" s="12" t="s">
        <v>15</v>
      </c>
      <c r="G4392" s="15">
        <v>85000</v>
      </c>
      <c r="H4392" s="15">
        <v>85000</v>
      </c>
      <c r="I4392" s="15">
        <v>1</v>
      </c>
    </row>
    <row r="4393" spans="1:9" x14ac:dyDescent="0.25">
      <c r="A4393" s="377"/>
      <c r="B4393" s="465"/>
      <c r="C4393" s="145" t="s">
        <v>3487</v>
      </c>
      <c r="D4393" s="146" t="s">
        <v>468</v>
      </c>
      <c r="E4393" s="12" t="s">
        <v>14</v>
      </c>
      <c r="F4393" s="12" t="s">
        <v>15</v>
      </c>
      <c r="G4393" s="15">
        <v>25000</v>
      </c>
      <c r="H4393" s="15">
        <v>250000</v>
      </c>
      <c r="I4393" s="15">
        <v>10</v>
      </c>
    </row>
    <row r="4394" spans="1:9" x14ac:dyDescent="0.25">
      <c r="A4394" s="377"/>
      <c r="B4394" s="465"/>
      <c r="C4394" s="145" t="s">
        <v>3488</v>
      </c>
      <c r="D4394" s="146" t="s">
        <v>2476</v>
      </c>
      <c r="E4394" s="12" t="s">
        <v>14</v>
      </c>
      <c r="F4394" s="12" t="s">
        <v>15</v>
      </c>
      <c r="G4394" s="15">
        <v>60000</v>
      </c>
      <c r="H4394" s="15">
        <v>60000</v>
      </c>
      <c r="I4394" s="15">
        <v>1</v>
      </c>
    </row>
    <row r="4395" spans="1:9" s="8" customFormat="1" x14ac:dyDescent="0.25">
      <c r="A4395" s="377"/>
      <c r="B4395" s="465"/>
      <c r="C4395" s="143">
        <v>39515440</v>
      </c>
      <c r="D4395" s="144" t="s">
        <v>469</v>
      </c>
      <c r="E4395" s="16" t="s">
        <v>14</v>
      </c>
      <c r="F4395" s="16" t="s">
        <v>470</v>
      </c>
      <c r="G4395" s="17">
        <v>6000</v>
      </c>
      <c r="H4395" s="17">
        <v>780000</v>
      </c>
      <c r="I4395" s="17">
        <v>130</v>
      </c>
    </row>
    <row r="4396" spans="1:9" s="8" customFormat="1" x14ac:dyDescent="0.25">
      <c r="A4396" s="377"/>
      <c r="B4396" s="465"/>
      <c r="C4396" s="143">
        <v>39515450</v>
      </c>
      <c r="D4396" s="144" t="s">
        <v>3489</v>
      </c>
      <c r="E4396" s="16" t="s">
        <v>14</v>
      </c>
      <c r="F4396" s="16" t="s">
        <v>470</v>
      </c>
      <c r="G4396" s="17">
        <v>7000</v>
      </c>
      <c r="H4396" s="17">
        <v>140000</v>
      </c>
      <c r="I4396" s="17">
        <v>20</v>
      </c>
    </row>
    <row r="4397" spans="1:9" s="8" customFormat="1" x14ac:dyDescent="0.25">
      <c r="A4397" s="377"/>
      <c r="B4397" s="465"/>
      <c r="C4397" s="143">
        <v>39714200</v>
      </c>
      <c r="D4397" s="144" t="s">
        <v>3490</v>
      </c>
      <c r="E4397" s="16" t="s">
        <v>149</v>
      </c>
      <c r="F4397" s="16" t="s">
        <v>15</v>
      </c>
      <c r="G4397" s="17">
        <v>200000</v>
      </c>
      <c r="H4397" s="17">
        <v>200000</v>
      </c>
      <c r="I4397" s="17">
        <v>1</v>
      </c>
    </row>
    <row r="4398" spans="1:9" x14ac:dyDescent="0.25">
      <c r="A4398" s="377"/>
      <c r="B4398" s="467" t="s">
        <v>118</v>
      </c>
      <c r="C4398" s="467"/>
      <c r="D4398" s="467"/>
      <c r="E4398" s="467"/>
      <c r="F4398" s="467"/>
      <c r="G4398" s="467"/>
      <c r="H4398" s="75">
        <v>12376503.563999999</v>
      </c>
      <c r="I4398" s="75"/>
    </row>
    <row r="4399" spans="1:9" s="8" customFormat="1" x14ac:dyDescent="0.25">
      <c r="A4399" s="377"/>
      <c r="B4399" s="466">
        <v>4212</v>
      </c>
      <c r="C4399" s="143">
        <v>65211100</v>
      </c>
      <c r="D4399" s="144" t="s">
        <v>119</v>
      </c>
      <c r="E4399" s="16" t="s">
        <v>120</v>
      </c>
      <c r="F4399" s="16" t="s">
        <v>474</v>
      </c>
      <c r="G4399" s="17">
        <v>139</v>
      </c>
      <c r="H4399" s="17">
        <v>2278800.75</v>
      </c>
      <c r="I4399" s="17">
        <v>16394.25</v>
      </c>
    </row>
    <row r="4400" spans="1:9" s="8" customFormat="1" x14ac:dyDescent="0.25">
      <c r="A4400" s="377"/>
      <c r="B4400" s="466"/>
      <c r="C4400" s="143">
        <v>65311100</v>
      </c>
      <c r="D4400" s="144" t="s">
        <v>122</v>
      </c>
      <c r="E4400" s="16" t="s">
        <v>120</v>
      </c>
      <c r="F4400" s="16" t="s">
        <v>475</v>
      </c>
      <c r="G4400" s="17">
        <v>44.98</v>
      </c>
      <c r="H4400" s="17">
        <v>2169902.67</v>
      </c>
      <c r="I4400" s="17">
        <v>48241.5</v>
      </c>
    </row>
    <row r="4401" spans="1:9" s="8" customFormat="1" x14ac:dyDescent="0.25">
      <c r="A4401" s="377"/>
      <c r="B4401" s="466">
        <v>4213</v>
      </c>
      <c r="C4401" s="143">
        <v>65111100</v>
      </c>
      <c r="D4401" s="144" t="s">
        <v>123</v>
      </c>
      <c r="E4401" s="16" t="s">
        <v>120</v>
      </c>
      <c r="F4401" s="16" t="s">
        <v>474</v>
      </c>
      <c r="G4401" s="17">
        <v>174</v>
      </c>
      <c r="H4401" s="17">
        <v>120000.14399999999</v>
      </c>
      <c r="I4401" s="17">
        <v>689.65599999999995</v>
      </c>
    </row>
    <row r="4402" spans="1:9" ht="30" x14ac:dyDescent="0.25">
      <c r="A4402" s="377"/>
      <c r="B4402" s="465">
        <v>4214</v>
      </c>
      <c r="C4402" s="145" t="s">
        <v>3491</v>
      </c>
      <c r="D4402" s="146" t="s">
        <v>128</v>
      </c>
      <c r="E4402" s="12" t="s">
        <v>120</v>
      </c>
      <c r="F4402" s="12" t="s">
        <v>121</v>
      </c>
      <c r="G4402" s="15">
        <v>955000</v>
      </c>
      <c r="H4402" s="15">
        <v>955000</v>
      </c>
      <c r="I4402" s="15">
        <v>1</v>
      </c>
    </row>
    <row r="4403" spans="1:9" ht="30" x14ac:dyDescent="0.25">
      <c r="A4403" s="377"/>
      <c r="B4403" s="465"/>
      <c r="C4403" s="145" t="s">
        <v>3492</v>
      </c>
      <c r="D4403" s="146" t="s">
        <v>3493</v>
      </c>
      <c r="E4403" s="12" t="s">
        <v>14</v>
      </c>
      <c r="F4403" s="12" t="s">
        <v>121</v>
      </c>
      <c r="G4403" s="15">
        <v>600000</v>
      </c>
      <c r="H4403" s="15">
        <v>600000</v>
      </c>
      <c r="I4403" s="15">
        <v>1</v>
      </c>
    </row>
    <row r="4404" spans="1:9" s="8" customFormat="1" ht="30" x14ac:dyDescent="0.25">
      <c r="A4404" s="377"/>
      <c r="B4404" s="465"/>
      <c r="C4404" s="143">
        <v>64211130</v>
      </c>
      <c r="D4404" s="144" t="s">
        <v>131</v>
      </c>
      <c r="E4404" s="16" t="s">
        <v>14</v>
      </c>
      <c r="F4404" s="16" t="s">
        <v>121</v>
      </c>
      <c r="G4404" s="17">
        <v>832800</v>
      </c>
      <c r="H4404" s="17">
        <v>832800</v>
      </c>
      <c r="I4404" s="17">
        <v>1</v>
      </c>
    </row>
    <row r="4405" spans="1:9" ht="30" x14ac:dyDescent="0.25">
      <c r="A4405" s="377"/>
      <c r="B4405" s="465"/>
      <c r="C4405" s="145" t="s">
        <v>3494</v>
      </c>
      <c r="D4405" s="146" t="s">
        <v>3495</v>
      </c>
      <c r="E4405" s="12" t="s">
        <v>14</v>
      </c>
      <c r="F4405" s="12" t="s">
        <v>121</v>
      </c>
      <c r="G4405" s="15">
        <v>72000</v>
      </c>
      <c r="H4405" s="15">
        <v>72000</v>
      </c>
      <c r="I4405" s="15">
        <v>1</v>
      </c>
    </row>
    <row r="4406" spans="1:9" s="8" customFormat="1" ht="45" x14ac:dyDescent="0.25">
      <c r="A4406" s="377"/>
      <c r="B4406" s="466">
        <v>4215</v>
      </c>
      <c r="C4406" s="143">
        <v>66511180</v>
      </c>
      <c r="D4406" s="144" t="s">
        <v>3496</v>
      </c>
      <c r="E4406" s="16" t="s">
        <v>120</v>
      </c>
      <c r="F4406" s="16" t="s">
        <v>121</v>
      </c>
      <c r="G4406" s="17">
        <v>118000</v>
      </c>
      <c r="H4406" s="17">
        <v>118000</v>
      </c>
      <c r="I4406" s="17">
        <v>1</v>
      </c>
    </row>
    <row r="4407" spans="1:9" s="8" customFormat="1" ht="45" x14ac:dyDescent="0.25">
      <c r="A4407" s="377"/>
      <c r="B4407" s="466"/>
      <c r="C4407" s="143">
        <v>66511180</v>
      </c>
      <c r="D4407" s="144" t="s">
        <v>3497</v>
      </c>
      <c r="E4407" s="16" t="s">
        <v>120</v>
      </c>
      <c r="F4407" s="16" t="s">
        <v>121</v>
      </c>
      <c r="G4407" s="17">
        <v>68000</v>
      </c>
      <c r="H4407" s="17">
        <v>68000</v>
      </c>
      <c r="I4407" s="17">
        <v>1</v>
      </c>
    </row>
    <row r="4408" spans="1:9" s="8" customFormat="1" ht="45" x14ac:dyDescent="0.25">
      <c r="A4408" s="377"/>
      <c r="B4408" s="466"/>
      <c r="C4408" s="143">
        <v>66511180</v>
      </c>
      <c r="D4408" s="144" t="s">
        <v>3498</v>
      </c>
      <c r="E4408" s="16" t="s">
        <v>120</v>
      </c>
      <c r="F4408" s="16" t="s">
        <v>121</v>
      </c>
      <c r="G4408" s="17">
        <v>85000</v>
      </c>
      <c r="H4408" s="17">
        <v>85000</v>
      </c>
      <c r="I4408" s="17">
        <v>1</v>
      </c>
    </row>
    <row r="4409" spans="1:9" s="8" customFormat="1" x14ac:dyDescent="0.25">
      <c r="A4409" s="377"/>
      <c r="B4409" s="466">
        <v>4222</v>
      </c>
      <c r="C4409" s="143">
        <v>79991200</v>
      </c>
      <c r="D4409" s="144" t="s">
        <v>483</v>
      </c>
      <c r="E4409" s="16" t="s">
        <v>120</v>
      </c>
      <c r="F4409" s="16" t="s">
        <v>121</v>
      </c>
      <c r="G4409" s="17">
        <v>1000000</v>
      </c>
      <c r="H4409" s="17">
        <v>1000000</v>
      </c>
      <c r="I4409" s="17">
        <v>1</v>
      </c>
    </row>
    <row r="4410" spans="1:9" s="8" customFormat="1" x14ac:dyDescent="0.25">
      <c r="A4410" s="377"/>
      <c r="B4410" s="466">
        <v>4231</v>
      </c>
      <c r="C4410" s="143">
        <v>79971120</v>
      </c>
      <c r="D4410" s="144" t="s">
        <v>485</v>
      </c>
      <c r="E4410" s="16" t="s">
        <v>14</v>
      </c>
      <c r="F4410" s="16" t="s">
        <v>15</v>
      </c>
      <c r="G4410" s="17">
        <v>1000</v>
      </c>
      <c r="H4410" s="17">
        <v>150000</v>
      </c>
      <c r="I4410" s="17">
        <v>150</v>
      </c>
    </row>
    <row r="4411" spans="1:9" ht="45" x14ac:dyDescent="0.25">
      <c r="A4411" s="377"/>
      <c r="B4411" s="465">
        <v>4232</v>
      </c>
      <c r="C4411" s="145" t="s">
        <v>3499</v>
      </c>
      <c r="D4411" s="146" t="s">
        <v>3500</v>
      </c>
      <c r="E4411" s="12" t="s">
        <v>120</v>
      </c>
      <c r="F4411" s="12" t="s">
        <v>121</v>
      </c>
      <c r="G4411" s="15">
        <v>105000</v>
      </c>
      <c r="H4411" s="15">
        <v>105000</v>
      </c>
      <c r="I4411" s="15">
        <v>1</v>
      </c>
    </row>
    <row r="4412" spans="1:9" s="8" customFormat="1" ht="30" x14ac:dyDescent="0.25">
      <c r="A4412" s="377"/>
      <c r="B4412" s="466">
        <v>4237</v>
      </c>
      <c r="C4412" s="143">
        <v>79111300</v>
      </c>
      <c r="D4412" s="144" t="s">
        <v>3501</v>
      </c>
      <c r="E4412" s="16" t="s">
        <v>126</v>
      </c>
      <c r="F4412" s="16" t="s">
        <v>121</v>
      </c>
      <c r="G4412" s="17">
        <v>1000000</v>
      </c>
      <c r="H4412" s="17">
        <v>1000000</v>
      </c>
      <c r="I4412" s="17">
        <v>1</v>
      </c>
    </row>
    <row r="4413" spans="1:9" s="8" customFormat="1" x14ac:dyDescent="0.25">
      <c r="A4413" s="377"/>
      <c r="B4413" s="465">
        <v>4241</v>
      </c>
      <c r="C4413" s="143">
        <v>75251200</v>
      </c>
      <c r="D4413" s="144" t="s">
        <v>3502</v>
      </c>
      <c r="E4413" s="16" t="s">
        <v>120</v>
      </c>
      <c r="F4413" s="16" t="s">
        <v>121</v>
      </c>
      <c r="G4413" s="17">
        <v>30000</v>
      </c>
      <c r="H4413" s="17">
        <v>30000</v>
      </c>
      <c r="I4413" s="17">
        <v>1</v>
      </c>
    </row>
    <row r="4414" spans="1:9" ht="45" x14ac:dyDescent="0.25">
      <c r="A4414" s="377"/>
      <c r="B4414" s="465"/>
      <c r="C4414" s="145" t="s">
        <v>3503</v>
      </c>
      <c r="D4414" s="146" t="s">
        <v>142</v>
      </c>
      <c r="E4414" s="12" t="s">
        <v>120</v>
      </c>
      <c r="F4414" s="12" t="s">
        <v>121</v>
      </c>
      <c r="G4414" s="15">
        <v>25000</v>
      </c>
      <c r="H4414" s="15">
        <v>25000</v>
      </c>
      <c r="I4414" s="15">
        <v>1</v>
      </c>
    </row>
    <row r="4415" spans="1:9" x14ac:dyDescent="0.25">
      <c r="A4415" s="377"/>
      <c r="B4415" s="465"/>
      <c r="C4415" s="145" t="s">
        <v>3504</v>
      </c>
      <c r="D4415" s="146" t="s">
        <v>499</v>
      </c>
      <c r="E4415" s="12" t="s">
        <v>14</v>
      </c>
      <c r="F4415" s="12" t="s">
        <v>121</v>
      </c>
      <c r="G4415" s="15">
        <v>72000</v>
      </c>
      <c r="H4415" s="15">
        <v>72000</v>
      </c>
      <c r="I4415" s="15">
        <v>1</v>
      </c>
    </row>
    <row r="4416" spans="1:9" ht="30" x14ac:dyDescent="0.25">
      <c r="A4416" s="377"/>
      <c r="B4416" s="465">
        <v>4252</v>
      </c>
      <c r="C4416" s="145" t="s">
        <v>3505</v>
      </c>
      <c r="D4416" s="146" t="s">
        <v>3506</v>
      </c>
      <c r="E4416" s="12" t="s">
        <v>126</v>
      </c>
      <c r="F4416" s="12" t="s">
        <v>121</v>
      </c>
      <c r="G4416" s="15">
        <v>800000</v>
      </c>
      <c r="H4416" s="15">
        <v>800000</v>
      </c>
      <c r="I4416" s="15">
        <v>1</v>
      </c>
    </row>
    <row r="4417" spans="1:9" ht="30" x14ac:dyDescent="0.25">
      <c r="A4417" s="377"/>
      <c r="B4417" s="465"/>
      <c r="C4417" s="145" t="s">
        <v>3507</v>
      </c>
      <c r="D4417" s="146" t="s">
        <v>3508</v>
      </c>
      <c r="E4417" s="12" t="s">
        <v>126</v>
      </c>
      <c r="F4417" s="12" t="s">
        <v>121</v>
      </c>
      <c r="G4417" s="15">
        <v>600000</v>
      </c>
      <c r="H4417" s="15">
        <v>600000</v>
      </c>
      <c r="I4417" s="15">
        <v>1</v>
      </c>
    </row>
    <row r="4418" spans="1:9" ht="30" x14ac:dyDescent="0.25">
      <c r="A4418" s="377"/>
      <c r="B4418" s="465"/>
      <c r="C4418" s="145" t="s">
        <v>3509</v>
      </c>
      <c r="D4418" s="146" t="s">
        <v>3510</v>
      </c>
      <c r="E4418" s="12" t="s">
        <v>126</v>
      </c>
      <c r="F4418" s="12" t="s">
        <v>121</v>
      </c>
      <c r="G4418" s="15">
        <v>600000</v>
      </c>
      <c r="H4418" s="15">
        <v>600000</v>
      </c>
      <c r="I4418" s="15">
        <v>1</v>
      </c>
    </row>
    <row r="4419" spans="1:9" ht="45" x14ac:dyDescent="0.25">
      <c r="A4419" s="377"/>
      <c r="B4419" s="465"/>
      <c r="C4419" s="145" t="s">
        <v>3511</v>
      </c>
      <c r="D4419" s="146" t="s">
        <v>3512</v>
      </c>
      <c r="E4419" s="12" t="s">
        <v>149</v>
      </c>
      <c r="F4419" s="12" t="s">
        <v>121</v>
      </c>
      <c r="G4419" s="15">
        <v>150000</v>
      </c>
      <c r="H4419" s="15">
        <v>150000</v>
      </c>
      <c r="I4419" s="15">
        <v>1</v>
      </c>
    </row>
    <row r="4420" spans="1:9" ht="45" x14ac:dyDescent="0.25">
      <c r="A4420" s="377"/>
      <c r="B4420" s="465"/>
      <c r="C4420" s="145" t="s">
        <v>3513</v>
      </c>
      <c r="D4420" s="146" t="s">
        <v>509</v>
      </c>
      <c r="E4420" s="12" t="s">
        <v>149</v>
      </c>
      <c r="F4420" s="12" t="s">
        <v>121</v>
      </c>
      <c r="G4420" s="15">
        <v>100000</v>
      </c>
      <c r="H4420" s="15">
        <v>100000</v>
      </c>
      <c r="I4420" s="15">
        <v>1</v>
      </c>
    </row>
    <row r="4421" spans="1:9" ht="60" x14ac:dyDescent="0.25">
      <c r="A4421" s="377"/>
      <c r="B4421" s="465"/>
      <c r="C4421" s="145" t="s">
        <v>3514</v>
      </c>
      <c r="D4421" s="146" t="s">
        <v>3515</v>
      </c>
      <c r="E4421" s="12" t="s">
        <v>149</v>
      </c>
      <c r="F4421" s="12" t="s">
        <v>121</v>
      </c>
      <c r="G4421" s="15">
        <v>250000</v>
      </c>
      <c r="H4421" s="15">
        <v>250000</v>
      </c>
      <c r="I4421" s="15">
        <v>1</v>
      </c>
    </row>
    <row r="4422" spans="1:9" ht="45" x14ac:dyDescent="0.25">
      <c r="A4422" s="377"/>
      <c r="B4422" s="465"/>
      <c r="C4422" s="145" t="s">
        <v>3516</v>
      </c>
      <c r="D4422" s="146" t="s">
        <v>3517</v>
      </c>
      <c r="E4422" s="12" t="s">
        <v>149</v>
      </c>
      <c r="F4422" s="12" t="s">
        <v>121</v>
      </c>
      <c r="G4422" s="15">
        <v>150000</v>
      </c>
      <c r="H4422" s="15">
        <v>150000</v>
      </c>
      <c r="I4422" s="15">
        <v>1</v>
      </c>
    </row>
    <row r="4423" spans="1:9" ht="30" x14ac:dyDescent="0.25">
      <c r="A4423" s="377"/>
      <c r="B4423" s="465">
        <v>4261</v>
      </c>
      <c r="C4423" s="145" t="s">
        <v>3518</v>
      </c>
      <c r="D4423" s="146" t="s">
        <v>1277</v>
      </c>
      <c r="E4423" s="12" t="s">
        <v>14</v>
      </c>
      <c r="F4423" s="12" t="s">
        <v>121</v>
      </c>
      <c r="G4423" s="15">
        <v>10000</v>
      </c>
      <c r="H4423" s="15">
        <v>10000</v>
      </c>
      <c r="I4423" s="15">
        <v>1</v>
      </c>
    </row>
    <row r="4424" spans="1:9" ht="30" x14ac:dyDescent="0.25">
      <c r="A4424" s="377"/>
      <c r="B4424" s="465"/>
      <c r="C4424" s="145" t="s">
        <v>3519</v>
      </c>
      <c r="D4424" s="146" t="s">
        <v>3520</v>
      </c>
      <c r="E4424" s="12" t="s">
        <v>14</v>
      </c>
      <c r="F4424" s="12" t="s">
        <v>121</v>
      </c>
      <c r="G4424" s="15">
        <v>20000</v>
      </c>
      <c r="H4424" s="15">
        <v>20000</v>
      </c>
      <c r="I4424" s="15">
        <v>1</v>
      </c>
    </row>
    <row r="4425" spans="1:9" ht="45" x14ac:dyDescent="0.25">
      <c r="A4425" s="377"/>
      <c r="B4425" s="465"/>
      <c r="C4425" s="145" t="s">
        <v>3521</v>
      </c>
      <c r="D4425" s="146" t="s">
        <v>3522</v>
      </c>
      <c r="E4425" s="12" t="s">
        <v>14</v>
      </c>
      <c r="F4425" s="12" t="s">
        <v>121</v>
      </c>
      <c r="G4425" s="15">
        <v>15000</v>
      </c>
      <c r="H4425" s="15">
        <v>15000</v>
      </c>
      <c r="I4425" s="15">
        <v>1</v>
      </c>
    </row>
    <row r="4426" spans="1:9" x14ac:dyDescent="0.25">
      <c r="A4426" s="377"/>
      <c r="B4426" s="383" t="s">
        <v>642</v>
      </c>
      <c r="C4426" s="383"/>
      <c r="D4426" s="383"/>
      <c r="E4426" s="383"/>
      <c r="F4426" s="383"/>
      <c r="G4426" s="383"/>
      <c r="H4426" s="2">
        <v>600000</v>
      </c>
      <c r="I4426" s="2"/>
    </row>
    <row r="4427" spans="1:9" x14ac:dyDescent="0.25">
      <c r="A4427" s="377"/>
      <c r="B4427" s="467" t="s">
        <v>118</v>
      </c>
      <c r="C4427" s="467"/>
      <c r="D4427" s="467"/>
      <c r="E4427" s="467"/>
      <c r="F4427" s="467"/>
      <c r="G4427" s="467"/>
      <c r="H4427" s="75">
        <v>600000</v>
      </c>
      <c r="I4427" s="75"/>
    </row>
    <row r="4428" spans="1:9" ht="45" x14ac:dyDescent="0.25">
      <c r="A4428" s="377"/>
      <c r="B4428" s="465">
        <v>4239</v>
      </c>
      <c r="C4428" s="145" t="s">
        <v>3523</v>
      </c>
      <c r="D4428" s="146" t="s">
        <v>3524</v>
      </c>
      <c r="E4428" s="12" t="s">
        <v>120</v>
      </c>
      <c r="F4428" s="12" t="s">
        <v>121</v>
      </c>
      <c r="G4428" s="15">
        <v>600000</v>
      </c>
      <c r="H4428" s="15">
        <v>600000</v>
      </c>
      <c r="I4428" s="15">
        <v>1</v>
      </c>
    </row>
    <row r="4429" spans="1:9" x14ac:dyDescent="0.25">
      <c r="A4429" s="377"/>
      <c r="B4429" s="472" t="s">
        <v>301</v>
      </c>
      <c r="C4429" s="472"/>
      <c r="D4429" s="472"/>
      <c r="E4429" s="472"/>
      <c r="F4429" s="472"/>
      <c r="G4429" s="472"/>
      <c r="H4429" s="2">
        <v>188739165.56400001</v>
      </c>
      <c r="I4429" s="2" t="s">
        <v>3525</v>
      </c>
    </row>
    <row r="4430" spans="1:9" ht="38.25" customHeight="1" x14ac:dyDescent="0.25">
      <c r="A4430" s="377" t="s">
        <v>5529</v>
      </c>
      <c r="B4430" s="398" t="s">
        <v>3526</v>
      </c>
      <c r="C4430" s="398"/>
      <c r="D4430" s="398"/>
      <c r="E4430" s="398"/>
      <c r="F4430" s="398"/>
      <c r="G4430" s="398"/>
      <c r="H4430" s="398"/>
      <c r="I4430" s="398"/>
    </row>
    <row r="4431" spans="1:9" x14ac:dyDescent="0.25">
      <c r="A4431" s="377"/>
      <c r="B4431" s="13"/>
      <c r="C4431" s="142"/>
      <c r="D4431" s="142"/>
      <c r="E4431" s="13"/>
      <c r="F4431" s="13"/>
      <c r="G4431" s="75"/>
      <c r="H4431" s="75"/>
      <c r="I4431" s="75"/>
    </row>
    <row r="4432" spans="1:9" x14ac:dyDescent="0.25">
      <c r="A4432" s="377"/>
      <c r="B4432" s="467" t="s">
        <v>1</v>
      </c>
      <c r="C4432" s="468" t="s">
        <v>2</v>
      </c>
      <c r="D4432" s="468"/>
      <c r="E4432" s="467" t="s">
        <v>3</v>
      </c>
      <c r="F4432" s="467" t="s">
        <v>4</v>
      </c>
      <c r="G4432" s="404" t="s">
        <v>5</v>
      </c>
      <c r="H4432" s="404" t="s">
        <v>6</v>
      </c>
      <c r="I4432" s="404" t="s">
        <v>7</v>
      </c>
    </row>
    <row r="4433" spans="1:9" ht="60" x14ac:dyDescent="0.25">
      <c r="A4433" s="377"/>
      <c r="B4433" s="467"/>
      <c r="C4433" s="142" t="s">
        <v>8</v>
      </c>
      <c r="D4433" s="142" t="s">
        <v>9</v>
      </c>
      <c r="E4433" s="467"/>
      <c r="F4433" s="467"/>
      <c r="G4433" s="404"/>
      <c r="H4433" s="404"/>
      <c r="I4433" s="404"/>
    </row>
    <row r="4434" spans="1:9" x14ac:dyDescent="0.25">
      <c r="A4434" s="377"/>
      <c r="B4434" s="13"/>
      <c r="C4434" s="142">
        <v>1</v>
      </c>
      <c r="D4434" s="142">
        <v>2</v>
      </c>
      <c r="E4434" s="13">
        <v>3</v>
      </c>
      <c r="F4434" s="13">
        <v>4</v>
      </c>
      <c r="G4434" s="75">
        <v>5</v>
      </c>
      <c r="H4434" s="75">
        <v>6</v>
      </c>
      <c r="I4434" s="75">
        <v>7</v>
      </c>
    </row>
    <row r="4435" spans="1:9" x14ac:dyDescent="0.25">
      <c r="A4435" s="377"/>
      <c r="B4435" s="383" t="s">
        <v>10</v>
      </c>
      <c r="C4435" s="383"/>
      <c r="D4435" s="383"/>
      <c r="E4435" s="383"/>
      <c r="F4435" s="383"/>
      <c r="G4435" s="383"/>
      <c r="H4435" s="2">
        <v>75458154.539999992</v>
      </c>
      <c r="I4435" s="2"/>
    </row>
    <row r="4436" spans="1:9" x14ac:dyDescent="0.25">
      <c r="A4436" s="377"/>
      <c r="B4436" s="467" t="s">
        <v>11</v>
      </c>
      <c r="C4436" s="467"/>
      <c r="D4436" s="467"/>
      <c r="E4436" s="467"/>
      <c r="F4436" s="467"/>
      <c r="G4436" s="467"/>
      <c r="H4436" s="75">
        <v>30371290</v>
      </c>
      <c r="I4436" s="75"/>
    </row>
    <row r="4437" spans="1:9" ht="30" x14ac:dyDescent="0.25">
      <c r="A4437" s="377"/>
      <c r="B4437" s="363">
        <v>4261</v>
      </c>
      <c r="C4437" s="162" t="s">
        <v>3527</v>
      </c>
      <c r="D4437" s="146" t="s">
        <v>3528</v>
      </c>
      <c r="E4437" s="12" t="s">
        <v>14</v>
      </c>
      <c r="F4437" s="12" t="s">
        <v>15</v>
      </c>
      <c r="G4437" s="15">
        <v>2700</v>
      </c>
      <c r="H4437" s="15">
        <v>16200</v>
      </c>
      <c r="I4437" s="15">
        <v>6</v>
      </c>
    </row>
    <row r="4438" spans="1:9" x14ac:dyDescent="0.25">
      <c r="A4438" s="377"/>
      <c r="B4438" s="364"/>
      <c r="C4438" s="162" t="s">
        <v>3529</v>
      </c>
      <c r="D4438" s="146" t="s">
        <v>3530</v>
      </c>
      <c r="E4438" s="12" t="s">
        <v>14</v>
      </c>
      <c r="F4438" s="12" t="s">
        <v>15</v>
      </c>
      <c r="G4438" s="15">
        <v>400</v>
      </c>
      <c r="H4438" s="15">
        <v>6000</v>
      </c>
      <c r="I4438" s="15">
        <v>15</v>
      </c>
    </row>
    <row r="4439" spans="1:9" x14ac:dyDescent="0.25">
      <c r="A4439" s="377"/>
      <c r="B4439" s="364"/>
      <c r="C4439" s="145" t="s">
        <v>3531</v>
      </c>
      <c r="D4439" s="146" t="s">
        <v>13</v>
      </c>
      <c r="E4439" s="12" t="s">
        <v>14</v>
      </c>
      <c r="F4439" s="12" t="s">
        <v>15</v>
      </c>
      <c r="G4439" s="15">
        <v>2200</v>
      </c>
      <c r="H4439" s="15">
        <v>22000</v>
      </c>
      <c r="I4439" s="15">
        <v>10</v>
      </c>
    </row>
    <row r="4440" spans="1:9" x14ac:dyDescent="0.25">
      <c r="A4440" s="377"/>
      <c r="B4440" s="364"/>
      <c r="C4440" s="162" t="s">
        <v>3532</v>
      </c>
      <c r="D4440" s="146" t="s">
        <v>317</v>
      </c>
      <c r="E4440" s="12" t="s">
        <v>14</v>
      </c>
      <c r="F4440" s="12" t="s">
        <v>15</v>
      </c>
      <c r="G4440" s="15">
        <v>200</v>
      </c>
      <c r="H4440" s="15">
        <v>4000</v>
      </c>
      <c r="I4440" s="15">
        <v>20</v>
      </c>
    </row>
    <row r="4441" spans="1:9" x14ac:dyDescent="0.25">
      <c r="A4441" s="377"/>
      <c r="B4441" s="364"/>
      <c r="C4441" s="162" t="s">
        <v>3533</v>
      </c>
      <c r="D4441" s="146" t="s">
        <v>3534</v>
      </c>
      <c r="E4441" s="12" t="s">
        <v>14</v>
      </c>
      <c r="F4441" s="12" t="s">
        <v>15</v>
      </c>
      <c r="G4441" s="15">
        <v>80</v>
      </c>
      <c r="H4441" s="15">
        <v>64000</v>
      </c>
      <c r="I4441" s="15">
        <v>800</v>
      </c>
    </row>
    <row r="4442" spans="1:9" x14ac:dyDescent="0.25">
      <c r="A4442" s="377"/>
      <c r="B4442" s="364"/>
      <c r="C4442" s="162" t="s">
        <v>3535</v>
      </c>
      <c r="D4442" s="146" t="s">
        <v>21</v>
      </c>
      <c r="E4442" s="12" t="s">
        <v>14</v>
      </c>
      <c r="F4442" s="12" t="s">
        <v>15</v>
      </c>
      <c r="G4442" s="15">
        <v>60</v>
      </c>
      <c r="H4442" s="15">
        <v>3000</v>
      </c>
      <c r="I4442" s="15">
        <v>50</v>
      </c>
    </row>
    <row r="4443" spans="1:9" x14ac:dyDescent="0.25">
      <c r="A4443" s="377"/>
      <c r="B4443" s="364"/>
      <c r="C4443" s="162" t="s">
        <v>3536</v>
      </c>
      <c r="D4443" s="146" t="s">
        <v>320</v>
      </c>
      <c r="E4443" s="12" t="s">
        <v>14</v>
      </c>
      <c r="F4443" s="12" t="s">
        <v>15</v>
      </c>
      <c r="G4443" s="15">
        <v>100</v>
      </c>
      <c r="H4443" s="15">
        <v>4000</v>
      </c>
      <c r="I4443" s="15">
        <v>40</v>
      </c>
    </row>
    <row r="4444" spans="1:9" x14ac:dyDescent="0.25">
      <c r="A4444" s="377"/>
      <c r="B4444" s="364"/>
      <c r="C4444" s="162" t="s">
        <v>3537</v>
      </c>
      <c r="D4444" s="146" t="s">
        <v>23</v>
      </c>
      <c r="E4444" s="12" t="s">
        <v>14</v>
      </c>
      <c r="F4444" s="12" t="s">
        <v>15</v>
      </c>
      <c r="G4444" s="15">
        <v>200</v>
      </c>
      <c r="H4444" s="15">
        <v>14000</v>
      </c>
      <c r="I4444" s="15">
        <v>70</v>
      </c>
    </row>
    <row r="4445" spans="1:9" ht="45" x14ac:dyDescent="0.25">
      <c r="A4445" s="377"/>
      <c r="B4445" s="364"/>
      <c r="C4445" s="162" t="s">
        <v>3538</v>
      </c>
      <c r="D4445" s="146" t="s">
        <v>3539</v>
      </c>
      <c r="E4445" s="12" t="s">
        <v>14</v>
      </c>
      <c r="F4445" s="12" t="s">
        <v>15</v>
      </c>
      <c r="G4445" s="15">
        <v>500</v>
      </c>
      <c r="H4445" s="15">
        <v>5000</v>
      </c>
      <c r="I4445" s="15">
        <v>10</v>
      </c>
    </row>
    <row r="4446" spans="1:9" ht="45" x14ac:dyDescent="0.25">
      <c r="A4446" s="377"/>
      <c r="B4446" s="364"/>
      <c r="C4446" s="162" t="s">
        <v>3540</v>
      </c>
      <c r="D4446" s="146" t="s">
        <v>3541</v>
      </c>
      <c r="E4446" s="12" t="s">
        <v>14</v>
      </c>
      <c r="F4446" s="12" t="s">
        <v>15</v>
      </c>
      <c r="G4446" s="15">
        <v>250</v>
      </c>
      <c r="H4446" s="15">
        <v>7500</v>
      </c>
      <c r="I4446" s="15">
        <v>30</v>
      </c>
    </row>
    <row r="4447" spans="1:9" x14ac:dyDescent="0.25">
      <c r="A4447" s="377"/>
      <c r="B4447" s="364"/>
      <c r="C4447" s="162" t="s">
        <v>3542</v>
      </c>
      <c r="D4447" s="146" t="s">
        <v>3543</v>
      </c>
      <c r="E4447" s="12" t="s">
        <v>14</v>
      </c>
      <c r="F4447" s="12" t="s">
        <v>15</v>
      </c>
      <c r="G4447" s="15">
        <v>150</v>
      </c>
      <c r="H4447" s="15">
        <v>6000</v>
      </c>
      <c r="I4447" s="15">
        <v>40</v>
      </c>
    </row>
    <row r="4448" spans="1:9" ht="30" x14ac:dyDescent="0.25">
      <c r="A4448" s="377"/>
      <c r="B4448" s="364"/>
      <c r="C4448" s="145" t="s">
        <v>3544</v>
      </c>
      <c r="D4448" s="146" t="s">
        <v>664</v>
      </c>
      <c r="E4448" s="12" t="s">
        <v>14</v>
      </c>
      <c r="F4448" s="12" t="s">
        <v>15</v>
      </c>
      <c r="G4448" s="15">
        <v>1600</v>
      </c>
      <c r="H4448" s="15">
        <v>24000</v>
      </c>
      <c r="I4448" s="15">
        <v>15</v>
      </c>
    </row>
    <row r="4449" spans="1:9" x14ac:dyDescent="0.25">
      <c r="A4449" s="377"/>
      <c r="B4449" s="364"/>
      <c r="C4449" s="162" t="s">
        <v>3545</v>
      </c>
      <c r="D4449" s="146" t="s">
        <v>329</v>
      </c>
      <c r="E4449" s="12" t="s">
        <v>14</v>
      </c>
      <c r="F4449" s="12" t="s">
        <v>30</v>
      </c>
      <c r="G4449" s="15">
        <v>100</v>
      </c>
      <c r="H4449" s="15">
        <v>10000</v>
      </c>
      <c r="I4449" s="15">
        <v>100</v>
      </c>
    </row>
    <row r="4450" spans="1:9" ht="30" x14ac:dyDescent="0.25">
      <c r="A4450" s="377"/>
      <c r="B4450" s="364"/>
      <c r="C4450" s="162" t="s">
        <v>3546</v>
      </c>
      <c r="D4450" s="146" t="s">
        <v>36</v>
      </c>
      <c r="E4450" s="12" t="s">
        <v>14</v>
      </c>
      <c r="F4450" s="12" t="s">
        <v>15</v>
      </c>
      <c r="G4450" s="15">
        <v>10</v>
      </c>
      <c r="H4450" s="15">
        <v>35000</v>
      </c>
      <c r="I4450" s="15">
        <v>3500</v>
      </c>
    </row>
    <row r="4451" spans="1:9" x14ac:dyDescent="0.25">
      <c r="A4451" s="377"/>
      <c r="B4451" s="364"/>
      <c r="C4451" s="162" t="s">
        <v>3547</v>
      </c>
      <c r="D4451" s="146" t="s">
        <v>38</v>
      </c>
      <c r="E4451" s="12" t="s">
        <v>14</v>
      </c>
      <c r="F4451" s="12" t="s">
        <v>15</v>
      </c>
      <c r="G4451" s="15">
        <v>100</v>
      </c>
      <c r="H4451" s="15">
        <v>50000</v>
      </c>
      <c r="I4451" s="15">
        <v>500</v>
      </c>
    </row>
    <row r="4452" spans="1:9" x14ac:dyDescent="0.25">
      <c r="A4452" s="377"/>
      <c r="B4452" s="364"/>
      <c r="C4452" s="145" t="s">
        <v>3548</v>
      </c>
      <c r="D4452" s="146" t="s">
        <v>42</v>
      </c>
      <c r="E4452" s="12" t="s">
        <v>14</v>
      </c>
      <c r="F4452" s="12" t="s">
        <v>15</v>
      </c>
      <c r="G4452" s="15">
        <v>660</v>
      </c>
      <c r="H4452" s="15">
        <v>82500</v>
      </c>
      <c r="I4452" s="15">
        <v>125</v>
      </c>
    </row>
    <row r="4453" spans="1:9" x14ac:dyDescent="0.25">
      <c r="A4453" s="377"/>
      <c r="B4453" s="364"/>
      <c r="C4453" s="162" t="s">
        <v>3549</v>
      </c>
      <c r="D4453" s="146" t="s">
        <v>44</v>
      </c>
      <c r="E4453" s="12" t="s">
        <v>14</v>
      </c>
      <c r="F4453" s="12" t="s">
        <v>15</v>
      </c>
      <c r="G4453" s="15">
        <v>1200</v>
      </c>
      <c r="H4453" s="15">
        <v>24000</v>
      </c>
      <c r="I4453" s="15">
        <v>20</v>
      </c>
    </row>
    <row r="4454" spans="1:9" x14ac:dyDescent="0.25">
      <c r="A4454" s="377"/>
      <c r="B4454" s="364"/>
      <c r="C4454" s="145" t="s">
        <v>3550</v>
      </c>
      <c r="D4454" s="146" t="s">
        <v>46</v>
      </c>
      <c r="E4454" s="12" t="s">
        <v>14</v>
      </c>
      <c r="F4454" s="12" t="s">
        <v>15</v>
      </c>
      <c r="G4454" s="15">
        <v>3125</v>
      </c>
      <c r="H4454" s="15">
        <v>50000</v>
      </c>
      <c r="I4454" s="15">
        <v>16</v>
      </c>
    </row>
    <row r="4455" spans="1:9" x14ac:dyDescent="0.25">
      <c r="A4455" s="377"/>
      <c r="B4455" s="364"/>
      <c r="C4455" s="145" t="s">
        <v>3551</v>
      </c>
      <c r="D4455" s="146" t="s">
        <v>3552</v>
      </c>
      <c r="E4455" s="12" t="s">
        <v>14</v>
      </c>
      <c r="F4455" s="12" t="s">
        <v>15</v>
      </c>
      <c r="G4455" s="15">
        <v>800</v>
      </c>
      <c r="H4455" s="15">
        <v>8000</v>
      </c>
      <c r="I4455" s="15">
        <v>10</v>
      </c>
    </row>
    <row r="4456" spans="1:9" x14ac:dyDescent="0.25">
      <c r="A4456" s="377"/>
      <c r="B4456" s="364"/>
      <c r="C4456" s="162" t="s">
        <v>3553</v>
      </c>
      <c r="D4456" s="146" t="s">
        <v>48</v>
      </c>
      <c r="E4456" s="12" t="s">
        <v>14</v>
      </c>
      <c r="F4456" s="12" t="s">
        <v>49</v>
      </c>
      <c r="G4456" s="15">
        <v>650</v>
      </c>
      <c r="H4456" s="15">
        <v>1755000</v>
      </c>
      <c r="I4456" s="15">
        <v>2700</v>
      </c>
    </row>
    <row r="4457" spans="1:9" x14ac:dyDescent="0.25">
      <c r="A4457" s="377"/>
      <c r="B4457" s="364"/>
      <c r="C4457" s="162" t="s">
        <v>3554</v>
      </c>
      <c r="D4457" s="146" t="s">
        <v>3555</v>
      </c>
      <c r="E4457" s="12" t="s">
        <v>14</v>
      </c>
      <c r="F4457" s="12" t="s">
        <v>15</v>
      </c>
      <c r="G4457" s="15">
        <v>10</v>
      </c>
      <c r="H4457" s="15">
        <v>200000</v>
      </c>
      <c r="I4457" s="15">
        <v>20000</v>
      </c>
    </row>
    <row r="4458" spans="1:9" ht="30" x14ac:dyDescent="0.25">
      <c r="A4458" s="377"/>
      <c r="B4458" s="364"/>
      <c r="C4458" s="162" t="s">
        <v>3556</v>
      </c>
      <c r="D4458" s="146" t="s">
        <v>53</v>
      </c>
      <c r="E4458" s="12" t="s">
        <v>14</v>
      </c>
      <c r="F4458" s="12" t="s">
        <v>15</v>
      </c>
      <c r="G4458" s="15">
        <v>150</v>
      </c>
      <c r="H4458" s="15">
        <v>45000</v>
      </c>
      <c r="I4458" s="15">
        <v>300</v>
      </c>
    </row>
    <row r="4459" spans="1:9" ht="30" x14ac:dyDescent="0.25">
      <c r="A4459" s="377"/>
      <c r="B4459" s="364"/>
      <c r="C4459" s="162" t="s">
        <v>3557</v>
      </c>
      <c r="D4459" s="146" t="s">
        <v>3558</v>
      </c>
      <c r="E4459" s="12" t="s">
        <v>14</v>
      </c>
      <c r="F4459" s="12" t="s">
        <v>15</v>
      </c>
      <c r="G4459" s="15">
        <v>80</v>
      </c>
      <c r="H4459" s="15">
        <v>24000</v>
      </c>
      <c r="I4459" s="15">
        <v>300</v>
      </c>
    </row>
    <row r="4460" spans="1:9" ht="30" x14ac:dyDescent="0.25">
      <c r="A4460" s="377"/>
      <c r="B4460" s="364"/>
      <c r="C4460" s="162" t="s">
        <v>3559</v>
      </c>
      <c r="D4460" s="146" t="s">
        <v>3560</v>
      </c>
      <c r="E4460" s="12" t="s">
        <v>14</v>
      </c>
      <c r="F4460" s="12" t="s">
        <v>15</v>
      </c>
      <c r="G4460" s="15">
        <v>1400</v>
      </c>
      <c r="H4460" s="15">
        <v>28000</v>
      </c>
      <c r="I4460" s="15">
        <v>20</v>
      </c>
    </row>
    <row r="4461" spans="1:9" ht="45" x14ac:dyDescent="0.25">
      <c r="A4461" s="377"/>
      <c r="B4461" s="364"/>
      <c r="C4461" s="162" t="s">
        <v>3561</v>
      </c>
      <c r="D4461" s="146" t="s">
        <v>3562</v>
      </c>
      <c r="E4461" s="12" t="s">
        <v>14</v>
      </c>
      <c r="F4461" s="12" t="s">
        <v>15</v>
      </c>
      <c r="G4461" s="15">
        <v>2600</v>
      </c>
      <c r="H4461" s="15">
        <v>52000</v>
      </c>
      <c r="I4461" s="15">
        <v>20</v>
      </c>
    </row>
    <row r="4462" spans="1:9" x14ac:dyDescent="0.25">
      <c r="A4462" s="377"/>
      <c r="B4462" s="364"/>
      <c r="C4462" s="162" t="s">
        <v>3563</v>
      </c>
      <c r="D4462" s="146" t="s">
        <v>3564</v>
      </c>
      <c r="E4462" s="12" t="s">
        <v>14</v>
      </c>
      <c r="F4462" s="12" t="s">
        <v>15</v>
      </c>
      <c r="G4462" s="15">
        <v>80000</v>
      </c>
      <c r="H4462" s="15">
        <v>240000</v>
      </c>
      <c r="I4462" s="15">
        <v>3</v>
      </c>
    </row>
    <row r="4463" spans="1:9" ht="30" x14ac:dyDescent="0.25">
      <c r="A4463" s="377"/>
      <c r="B4463" s="364"/>
      <c r="C4463" s="162" t="s">
        <v>3565</v>
      </c>
      <c r="D4463" s="146" t="s">
        <v>346</v>
      </c>
      <c r="E4463" s="12" t="s">
        <v>14</v>
      </c>
      <c r="F4463" s="12" t="s">
        <v>15</v>
      </c>
      <c r="G4463" s="15">
        <v>200</v>
      </c>
      <c r="H4463" s="15">
        <v>4000</v>
      </c>
      <c r="I4463" s="15">
        <v>20</v>
      </c>
    </row>
    <row r="4464" spans="1:9" x14ac:dyDescent="0.25">
      <c r="A4464" s="377"/>
      <c r="B4464" s="364"/>
      <c r="C4464" s="162" t="s">
        <v>3566</v>
      </c>
      <c r="D4464" s="146" t="s">
        <v>348</v>
      </c>
      <c r="E4464" s="12" t="s">
        <v>14</v>
      </c>
      <c r="F4464" s="12" t="s">
        <v>15</v>
      </c>
      <c r="G4464" s="15">
        <v>500</v>
      </c>
      <c r="H4464" s="15">
        <v>8000</v>
      </c>
      <c r="I4464" s="15">
        <v>16</v>
      </c>
    </row>
    <row r="4465" spans="1:9" ht="45" x14ac:dyDescent="0.25">
      <c r="A4465" s="377"/>
      <c r="B4465" s="364"/>
      <c r="C4465" s="162" t="s">
        <v>3567</v>
      </c>
      <c r="D4465" s="146" t="s">
        <v>3568</v>
      </c>
      <c r="E4465" s="12" t="s">
        <v>14</v>
      </c>
      <c r="F4465" s="12" t="s">
        <v>15</v>
      </c>
      <c r="G4465" s="15">
        <v>400</v>
      </c>
      <c r="H4465" s="15">
        <v>8000</v>
      </c>
      <c r="I4465" s="15">
        <v>20</v>
      </c>
    </row>
    <row r="4466" spans="1:9" ht="45" x14ac:dyDescent="0.25">
      <c r="A4466" s="377"/>
      <c r="B4466" s="364"/>
      <c r="C4466" s="162" t="s">
        <v>3569</v>
      </c>
      <c r="D4466" s="146" t="s">
        <v>3570</v>
      </c>
      <c r="E4466" s="12" t="s">
        <v>14</v>
      </c>
      <c r="F4466" s="12" t="s">
        <v>15</v>
      </c>
      <c r="G4466" s="15">
        <v>500</v>
      </c>
      <c r="H4466" s="15">
        <v>10000</v>
      </c>
      <c r="I4466" s="15">
        <v>20</v>
      </c>
    </row>
    <row r="4467" spans="1:9" x14ac:dyDescent="0.25">
      <c r="A4467" s="377"/>
      <c r="B4467" s="364"/>
      <c r="C4467" s="162" t="s">
        <v>3571</v>
      </c>
      <c r="D4467" s="146" t="s">
        <v>59</v>
      </c>
      <c r="E4467" s="12" t="s">
        <v>14</v>
      </c>
      <c r="F4467" s="12" t="s">
        <v>30</v>
      </c>
      <c r="G4467" s="15">
        <v>100</v>
      </c>
      <c r="H4467" s="15">
        <v>5000</v>
      </c>
      <c r="I4467" s="15">
        <v>50</v>
      </c>
    </row>
    <row r="4468" spans="1:9" x14ac:dyDescent="0.25">
      <c r="A4468" s="377"/>
      <c r="B4468" s="364"/>
      <c r="C4468" s="145" t="s">
        <v>3572</v>
      </c>
      <c r="D4468" s="146" t="s">
        <v>352</v>
      </c>
      <c r="E4468" s="12" t="s">
        <v>14</v>
      </c>
      <c r="F4468" s="12" t="s">
        <v>30</v>
      </c>
      <c r="G4468" s="15">
        <v>250</v>
      </c>
      <c r="H4468" s="15">
        <v>10500</v>
      </c>
      <c r="I4468" s="15">
        <v>42</v>
      </c>
    </row>
    <row r="4469" spans="1:9" x14ac:dyDescent="0.25">
      <c r="A4469" s="377"/>
      <c r="B4469" s="364"/>
      <c r="C4469" s="162" t="s">
        <v>3573</v>
      </c>
      <c r="D4469" s="146" t="s">
        <v>354</v>
      </c>
      <c r="E4469" s="12" t="s">
        <v>14</v>
      </c>
      <c r="F4469" s="12" t="s">
        <v>15</v>
      </c>
      <c r="G4469" s="15">
        <v>30</v>
      </c>
      <c r="H4469" s="15">
        <v>1500</v>
      </c>
      <c r="I4469" s="15">
        <v>50</v>
      </c>
    </row>
    <row r="4470" spans="1:9" x14ac:dyDescent="0.25">
      <c r="A4470" s="377"/>
      <c r="B4470" s="364"/>
      <c r="C4470" s="145" t="s">
        <v>3574</v>
      </c>
      <c r="D4470" s="146" t="s">
        <v>63</v>
      </c>
      <c r="E4470" s="12" t="s">
        <v>14</v>
      </c>
      <c r="F4470" s="12" t="s">
        <v>15</v>
      </c>
      <c r="G4470" s="15">
        <v>50</v>
      </c>
      <c r="H4470" s="15">
        <v>2500</v>
      </c>
      <c r="I4470" s="15">
        <v>50</v>
      </c>
    </row>
    <row r="4471" spans="1:9" x14ac:dyDescent="0.25">
      <c r="A4471" s="377"/>
      <c r="B4471" s="364"/>
      <c r="C4471" s="162" t="s">
        <v>3575</v>
      </c>
      <c r="D4471" s="146" t="s">
        <v>358</v>
      </c>
      <c r="E4471" s="12" t="s">
        <v>14</v>
      </c>
      <c r="F4471" s="12" t="s">
        <v>15</v>
      </c>
      <c r="G4471" s="15">
        <v>100</v>
      </c>
      <c r="H4471" s="15">
        <v>4000</v>
      </c>
      <c r="I4471" s="15">
        <v>40</v>
      </c>
    </row>
    <row r="4472" spans="1:9" ht="30" x14ac:dyDescent="0.25">
      <c r="A4472" s="377"/>
      <c r="B4472" s="364"/>
      <c r="C4472" s="162" t="s">
        <v>3576</v>
      </c>
      <c r="D4472" s="146" t="s">
        <v>3476</v>
      </c>
      <c r="E4472" s="12" t="s">
        <v>14</v>
      </c>
      <c r="F4472" s="12" t="s">
        <v>402</v>
      </c>
      <c r="G4472" s="15">
        <v>300</v>
      </c>
      <c r="H4472" s="15">
        <v>30000</v>
      </c>
      <c r="I4472" s="15">
        <v>100</v>
      </c>
    </row>
    <row r="4473" spans="1:9" x14ac:dyDescent="0.25">
      <c r="A4473" s="377"/>
      <c r="B4473" s="364"/>
      <c r="C4473" s="162" t="s">
        <v>3577</v>
      </c>
      <c r="D4473" s="146" t="s">
        <v>3578</v>
      </c>
      <c r="E4473" s="12" t="s">
        <v>14</v>
      </c>
      <c r="F4473" s="12" t="s">
        <v>15</v>
      </c>
      <c r="G4473" s="15">
        <v>4000</v>
      </c>
      <c r="H4473" s="15">
        <v>20000</v>
      </c>
      <c r="I4473" s="15">
        <v>5</v>
      </c>
    </row>
    <row r="4474" spans="1:9" x14ac:dyDescent="0.25">
      <c r="A4474" s="377"/>
      <c r="B4474" s="364"/>
      <c r="C4474" s="162" t="s">
        <v>3579</v>
      </c>
      <c r="D4474" s="146" t="s">
        <v>3580</v>
      </c>
      <c r="E4474" s="119" t="s">
        <v>14</v>
      </c>
      <c r="F4474" s="119" t="s">
        <v>15</v>
      </c>
      <c r="G4474" s="15">
        <v>9000</v>
      </c>
      <c r="H4474" s="15">
        <v>36000</v>
      </c>
      <c r="I4474" s="15">
        <v>4</v>
      </c>
    </row>
    <row r="4475" spans="1:9" x14ac:dyDescent="0.25">
      <c r="A4475" s="377"/>
      <c r="B4475" s="365"/>
      <c r="C4475" s="215" t="s">
        <v>5715</v>
      </c>
      <c r="D4475" s="216" t="s">
        <v>4443</v>
      </c>
      <c r="E4475" s="217" t="s">
        <v>14</v>
      </c>
      <c r="F4475" s="217" t="s">
        <v>15</v>
      </c>
      <c r="G4475" s="218">
        <v>400</v>
      </c>
      <c r="H4475" s="219">
        <v>800</v>
      </c>
      <c r="I4475" s="218">
        <v>2000</v>
      </c>
    </row>
    <row r="4476" spans="1:9" s="8" customFormat="1" x14ac:dyDescent="0.25">
      <c r="A4476" s="377"/>
      <c r="B4476" s="465">
        <v>4264</v>
      </c>
      <c r="C4476" s="143" t="s">
        <v>64</v>
      </c>
      <c r="D4476" s="144" t="s">
        <v>65</v>
      </c>
      <c r="E4476" s="16" t="s">
        <v>14</v>
      </c>
      <c r="F4476" s="16" t="s">
        <v>66</v>
      </c>
      <c r="G4476" s="17">
        <v>470</v>
      </c>
      <c r="H4476" s="17">
        <v>11413950</v>
      </c>
      <c r="I4476" s="17">
        <v>24285</v>
      </c>
    </row>
    <row r="4477" spans="1:9" ht="30" x14ac:dyDescent="0.25">
      <c r="A4477" s="377"/>
      <c r="B4477" s="465"/>
      <c r="C4477" s="162" t="s">
        <v>3581</v>
      </c>
      <c r="D4477" s="146" t="s">
        <v>3582</v>
      </c>
      <c r="E4477" s="12" t="s">
        <v>14</v>
      </c>
      <c r="F4477" s="12" t="s">
        <v>15</v>
      </c>
      <c r="G4477" s="15">
        <v>45000</v>
      </c>
      <c r="H4477" s="15">
        <v>180000</v>
      </c>
      <c r="I4477" s="15">
        <v>4</v>
      </c>
    </row>
    <row r="4478" spans="1:9" ht="30" x14ac:dyDescent="0.25">
      <c r="A4478" s="377"/>
      <c r="B4478" s="465"/>
      <c r="C4478" s="162" t="s">
        <v>3583</v>
      </c>
      <c r="D4478" s="146" t="s">
        <v>3584</v>
      </c>
      <c r="E4478" s="12" t="s">
        <v>14</v>
      </c>
      <c r="F4478" s="12" t="s">
        <v>15</v>
      </c>
      <c r="G4478" s="15">
        <v>45000</v>
      </c>
      <c r="H4478" s="15">
        <v>180000</v>
      </c>
      <c r="I4478" s="15">
        <v>4</v>
      </c>
    </row>
    <row r="4479" spans="1:9" x14ac:dyDescent="0.25">
      <c r="A4479" s="377"/>
      <c r="B4479" s="465">
        <v>4267</v>
      </c>
      <c r="C4479" s="145" t="s">
        <v>3585</v>
      </c>
      <c r="D4479" s="146" t="s">
        <v>3586</v>
      </c>
      <c r="E4479" s="12" t="s">
        <v>14</v>
      </c>
      <c r="F4479" s="12" t="s">
        <v>15</v>
      </c>
      <c r="G4479" s="15">
        <v>250</v>
      </c>
      <c r="H4479" s="15">
        <v>17500</v>
      </c>
      <c r="I4479" s="15">
        <v>70</v>
      </c>
    </row>
    <row r="4480" spans="1:9" ht="30" x14ac:dyDescent="0.25">
      <c r="A4480" s="377"/>
      <c r="B4480" s="465"/>
      <c r="C4480" s="145" t="s">
        <v>3587</v>
      </c>
      <c r="D4480" s="146" t="s">
        <v>3588</v>
      </c>
      <c r="E4480" s="12" t="s">
        <v>14</v>
      </c>
      <c r="F4480" s="12" t="s">
        <v>30</v>
      </c>
      <c r="G4480" s="15">
        <v>350</v>
      </c>
      <c r="H4480" s="15">
        <v>10500</v>
      </c>
      <c r="I4480" s="15">
        <v>30</v>
      </c>
    </row>
    <row r="4481" spans="1:9" ht="30" x14ac:dyDescent="0.25">
      <c r="A4481" s="377"/>
      <c r="B4481" s="465"/>
      <c r="C4481" s="24" t="s">
        <v>3589</v>
      </c>
      <c r="D4481" s="25" t="s">
        <v>3590</v>
      </c>
      <c r="E4481" s="19" t="s">
        <v>14</v>
      </c>
      <c r="F4481" s="19" t="s">
        <v>66</v>
      </c>
      <c r="G4481" s="55">
        <v>800</v>
      </c>
      <c r="H4481" s="55">
        <v>40000</v>
      </c>
      <c r="I4481" s="55">
        <v>50</v>
      </c>
    </row>
    <row r="4482" spans="1:9" x14ac:dyDescent="0.25">
      <c r="A4482" s="377"/>
      <c r="B4482" s="465"/>
      <c r="C4482" s="24" t="s">
        <v>3591</v>
      </c>
      <c r="D4482" s="25" t="s">
        <v>3592</v>
      </c>
      <c r="E4482" s="19" t="s">
        <v>14</v>
      </c>
      <c r="F4482" s="19" t="s">
        <v>66</v>
      </c>
      <c r="G4482" s="55">
        <v>500</v>
      </c>
      <c r="H4482" s="55">
        <v>85000</v>
      </c>
      <c r="I4482" s="55">
        <v>170</v>
      </c>
    </row>
    <row r="4483" spans="1:9" x14ac:dyDescent="0.25">
      <c r="A4483" s="377"/>
      <c r="B4483" s="465"/>
      <c r="C4483" s="162" t="s">
        <v>3593</v>
      </c>
      <c r="D4483" s="146" t="s">
        <v>1077</v>
      </c>
      <c r="E4483" s="12" t="s">
        <v>14</v>
      </c>
      <c r="F4483" s="12" t="s">
        <v>15</v>
      </c>
      <c r="G4483" s="15">
        <v>1600</v>
      </c>
      <c r="H4483" s="15">
        <v>160000</v>
      </c>
      <c r="I4483" s="15">
        <v>100</v>
      </c>
    </row>
    <row r="4484" spans="1:9" ht="30" x14ac:dyDescent="0.25">
      <c r="A4484" s="377"/>
      <c r="B4484" s="465"/>
      <c r="C4484" s="162" t="s">
        <v>3594</v>
      </c>
      <c r="D4484" s="146" t="s">
        <v>3595</v>
      </c>
      <c r="E4484" s="12" t="s">
        <v>14</v>
      </c>
      <c r="F4484" s="12" t="s">
        <v>15</v>
      </c>
      <c r="G4484" s="15">
        <v>700</v>
      </c>
      <c r="H4484" s="15">
        <v>35000</v>
      </c>
      <c r="I4484" s="15">
        <v>50</v>
      </c>
    </row>
    <row r="4485" spans="1:9" ht="30" x14ac:dyDescent="0.25">
      <c r="A4485" s="377"/>
      <c r="B4485" s="465"/>
      <c r="C4485" s="162" t="s">
        <v>3596</v>
      </c>
      <c r="D4485" s="146" t="s">
        <v>3597</v>
      </c>
      <c r="E4485" s="12" t="s">
        <v>14</v>
      </c>
      <c r="F4485" s="12" t="s">
        <v>15</v>
      </c>
      <c r="G4485" s="15">
        <v>1200</v>
      </c>
      <c r="H4485" s="15">
        <v>24000</v>
      </c>
      <c r="I4485" s="15">
        <v>20</v>
      </c>
    </row>
    <row r="4486" spans="1:9" ht="30" x14ac:dyDescent="0.25">
      <c r="A4486" s="377"/>
      <c r="B4486" s="465"/>
      <c r="C4486" s="162" t="s">
        <v>3598</v>
      </c>
      <c r="D4486" s="146" t="s">
        <v>3599</v>
      </c>
      <c r="E4486" s="12" t="s">
        <v>14</v>
      </c>
      <c r="F4486" s="12" t="s">
        <v>15</v>
      </c>
      <c r="G4486" s="15">
        <v>700</v>
      </c>
      <c r="H4486" s="15">
        <v>35000</v>
      </c>
      <c r="I4486" s="15">
        <v>50</v>
      </c>
    </row>
    <row r="4487" spans="1:9" ht="30" x14ac:dyDescent="0.25">
      <c r="A4487" s="377"/>
      <c r="B4487" s="465"/>
      <c r="C4487" s="162" t="s">
        <v>3600</v>
      </c>
      <c r="D4487" s="146" t="s">
        <v>3601</v>
      </c>
      <c r="E4487" s="12" t="s">
        <v>14</v>
      </c>
      <c r="F4487" s="12" t="s">
        <v>15</v>
      </c>
      <c r="G4487" s="15">
        <v>4500</v>
      </c>
      <c r="H4487" s="15">
        <v>45000</v>
      </c>
      <c r="I4487" s="15">
        <v>10</v>
      </c>
    </row>
    <row r="4488" spans="1:9" ht="30" x14ac:dyDescent="0.25">
      <c r="A4488" s="377"/>
      <c r="B4488" s="465"/>
      <c r="C4488" s="145" t="s">
        <v>3602</v>
      </c>
      <c r="D4488" s="146" t="s">
        <v>3603</v>
      </c>
      <c r="E4488" s="12" t="s">
        <v>14</v>
      </c>
      <c r="F4488" s="12" t="s">
        <v>15</v>
      </c>
      <c r="G4488" s="15">
        <v>5000</v>
      </c>
      <c r="H4488" s="15">
        <v>45000</v>
      </c>
      <c r="I4488" s="15">
        <v>9</v>
      </c>
    </row>
    <row r="4489" spans="1:9" x14ac:dyDescent="0.25">
      <c r="A4489" s="377"/>
      <c r="B4489" s="465"/>
      <c r="C4489" s="162" t="s">
        <v>3604</v>
      </c>
      <c r="D4489" s="146" t="s">
        <v>394</v>
      </c>
      <c r="E4489" s="12" t="s">
        <v>14</v>
      </c>
      <c r="F4489" s="12" t="s">
        <v>15</v>
      </c>
      <c r="G4489" s="15">
        <v>300</v>
      </c>
      <c r="H4489" s="15">
        <v>3000</v>
      </c>
      <c r="I4489" s="15">
        <v>10</v>
      </c>
    </row>
    <row r="4490" spans="1:9" x14ac:dyDescent="0.25">
      <c r="A4490" s="377"/>
      <c r="B4490" s="465"/>
      <c r="C4490" s="162" t="s">
        <v>3605</v>
      </c>
      <c r="D4490" s="146" t="s">
        <v>396</v>
      </c>
      <c r="E4490" s="12" t="s">
        <v>14</v>
      </c>
      <c r="F4490" s="12" t="s">
        <v>15</v>
      </c>
      <c r="G4490" s="15">
        <v>2700</v>
      </c>
      <c r="H4490" s="15">
        <v>16200</v>
      </c>
      <c r="I4490" s="15">
        <v>6</v>
      </c>
    </row>
    <row r="4491" spans="1:9" ht="30" x14ac:dyDescent="0.25">
      <c r="A4491" s="377"/>
      <c r="B4491" s="465"/>
      <c r="C4491" s="162" t="s">
        <v>3606</v>
      </c>
      <c r="D4491" s="146" t="s">
        <v>696</v>
      </c>
      <c r="E4491" s="12" t="s">
        <v>14</v>
      </c>
      <c r="F4491" s="12" t="s">
        <v>15</v>
      </c>
      <c r="G4491" s="15">
        <v>500</v>
      </c>
      <c r="H4491" s="15">
        <v>10000</v>
      </c>
      <c r="I4491" s="15">
        <v>20</v>
      </c>
    </row>
    <row r="4492" spans="1:9" x14ac:dyDescent="0.25">
      <c r="A4492" s="377"/>
      <c r="B4492" s="465"/>
      <c r="C4492" s="162" t="s">
        <v>3607</v>
      </c>
      <c r="D4492" s="146" t="s">
        <v>82</v>
      </c>
      <c r="E4492" s="12" t="s">
        <v>14</v>
      </c>
      <c r="F4492" s="12" t="s">
        <v>15</v>
      </c>
      <c r="G4492" s="15">
        <v>130</v>
      </c>
      <c r="H4492" s="15">
        <v>117000</v>
      </c>
      <c r="I4492" s="15">
        <v>900</v>
      </c>
    </row>
    <row r="4493" spans="1:9" ht="30" x14ac:dyDescent="0.25">
      <c r="A4493" s="377"/>
      <c r="B4493" s="465"/>
      <c r="C4493" s="162" t="s">
        <v>3608</v>
      </c>
      <c r="D4493" s="146" t="s">
        <v>3609</v>
      </c>
      <c r="E4493" s="12" t="s">
        <v>14</v>
      </c>
      <c r="F4493" s="12" t="s">
        <v>15</v>
      </c>
      <c r="G4493" s="15">
        <v>170</v>
      </c>
      <c r="H4493" s="15">
        <v>68000</v>
      </c>
      <c r="I4493" s="15">
        <v>400</v>
      </c>
    </row>
    <row r="4494" spans="1:9" x14ac:dyDescent="0.25">
      <c r="A4494" s="377"/>
      <c r="B4494" s="465"/>
      <c r="C4494" s="162" t="s">
        <v>3610</v>
      </c>
      <c r="D4494" s="146" t="s">
        <v>701</v>
      </c>
      <c r="E4494" s="12" t="s">
        <v>14</v>
      </c>
      <c r="F4494" s="12" t="s">
        <v>15</v>
      </c>
      <c r="G4494" s="15">
        <v>400</v>
      </c>
      <c r="H4494" s="15">
        <v>16000</v>
      </c>
      <c r="I4494" s="15">
        <v>40</v>
      </c>
    </row>
    <row r="4495" spans="1:9" ht="30" x14ac:dyDescent="0.25">
      <c r="A4495" s="377"/>
      <c r="B4495" s="465"/>
      <c r="C4495" s="145" t="s">
        <v>3611</v>
      </c>
      <c r="D4495" s="146" t="s">
        <v>3612</v>
      </c>
      <c r="E4495" s="12" t="s">
        <v>14</v>
      </c>
      <c r="F4495" s="12" t="s">
        <v>15</v>
      </c>
      <c r="G4495" s="15">
        <v>750</v>
      </c>
      <c r="H4495" s="15">
        <v>30000</v>
      </c>
      <c r="I4495" s="15">
        <v>40</v>
      </c>
    </row>
    <row r="4496" spans="1:9" x14ac:dyDescent="0.25">
      <c r="A4496" s="377"/>
      <c r="B4496" s="465"/>
      <c r="C4496" s="162" t="s">
        <v>3613</v>
      </c>
      <c r="D4496" s="146" t="s">
        <v>409</v>
      </c>
      <c r="E4496" s="12" t="s">
        <v>14</v>
      </c>
      <c r="F4496" s="12" t="s">
        <v>15</v>
      </c>
      <c r="G4496" s="15">
        <v>1400</v>
      </c>
      <c r="H4496" s="15">
        <v>28000</v>
      </c>
      <c r="I4496" s="15">
        <v>20</v>
      </c>
    </row>
    <row r="4497" spans="1:9" x14ac:dyDescent="0.25">
      <c r="A4497" s="377"/>
      <c r="B4497" s="465"/>
      <c r="C4497" s="162" t="s">
        <v>3614</v>
      </c>
      <c r="D4497" s="146" t="s">
        <v>3615</v>
      </c>
      <c r="E4497" s="12" t="s">
        <v>14</v>
      </c>
      <c r="F4497" s="12" t="s">
        <v>15</v>
      </c>
      <c r="G4497" s="15">
        <v>1800</v>
      </c>
      <c r="H4497" s="15">
        <v>10800</v>
      </c>
      <c r="I4497" s="15">
        <v>6</v>
      </c>
    </row>
    <row r="4498" spans="1:9" x14ac:dyDescent="0.25">
      <c r="A4498" s="377"/>
      <c r="B4498" s="465"/>
      <c r="C4498" s="162" t="s">
        <v>3616</v>
      </c>
      <c r="D4498" s="146" t="s">
        <v>411</v>
      </c>
      <c r="E4498" s="12" t="s">
        <v>14</v>
      </c>
      <c r="F4498" s="12" t="s">
        <v>15</v>
      </c>
      <c r="G4498" s="15">
        <v>1500</v>
      </c>
      <c r="H4498" s="15">
        <v>4500</v>
      </c>
      <c r="I4498" s="15">
        <v>3</v>
      </c>
    </row>
    <row r="4499" spans="1:9" x14ac:dyDescent="0.25">
      <c r="A4499" s="377"/>
      <c r="B4499" s="465"/>
      <c r="C4499" s="162" t="s">
        <v>3617</v>
      </c>
      <c r="D4499" s="146" t="s">
        <v>2784</v>
      </c>
      <c r="E4499" s="12" t="s">
        <v>14</v>
      </c>
      <c r="F4499" s="12" t="s">
        <v>15</v>
      </c>
      <c r="G4499" s="15">
        <v>200</v>
      </c>
      <c r="H4499" s="15">
        <v>10000</v>
      </c>
      <c r="I4499" s="15">
        <v>50</v>
      </c>
    </row>
    <row r="4500" spans="1:9" x14ac:dyDescent="0.25">
      <c r="A4500" s="377"/>
      <c r="B4500" s="465"/>
      <c r="C4500" s="145">
        <v>39513200505</v>
      </c>
      <c r="D4500" s="146" t="s">
        <v>416</v>
      </c>
      <c r="E4500" s="12" t="s">
        <v>14</v>
      </c>
      <c r="F4500" s="12" t="s">
        <v>15</v>
      </c>
      <c r="G4500" s="15">
        <v>150</v>
      </c>
      <c r="H4500" s="15">
        <v>180000</v>
      </c>
      <c r="I4500" s="15">
        <v>1200</v>
      </c>
    </row>
    <row r="4501" spans="1:9" x14ac:dyDescent="0.25">
      <c r="A4501" s="377"/>
      <c r="B4501" s="465"/>
      <c r="C4501" s="162" t="s">
        <v>3618</v>
      </c>
      <c r="D4501" s="146" t="s">
        <v>3619</v>
      </c>
      <c r="E4501" s="12" t="s">
        <v>14</v>
      </c>
      <c r="F4501" s="12" t="s">
        <v>15</v>
      </c>
      <c r="G4501" s="15">
        <v>450</v>
      </c>
      <c r="H4501" s="15">
        <v>27000</v>
      </c>
      <c r="I4501" s="15">
        <v>60</v>
      </c>
    </row>
    <row r="4502" spans="1:9" ht="30" x14ac:dyDescent="0.25">
      <c r="A4502" s="377"/>
      <c r="B4502" s="465"/>
      <c r="C4502" s="145" t="s">
        <v>3620</v>
      </c>
      <c r="D4502" s="146" t="s">
        <v>3621</v>
      </c>
      <c r="E4502" s="12" t="s">
        <v>14</v>
      </c>
      <c r="F4502" s="12" t="s">
        <v>15</v>
      </c>
      <c r="G4502" s="15">
        <v>1800</v>
      </c>
      <c r="H4502" s="15">
        <v>9000</v>
      </c>
      <c r="I4502" s="15">
        <v>5</v>
      </c>
    </row>
    <row r="4503" spans="1:9" x14ac:dyDescent="0.25">
      <c r="A4503" s="377"/>
      <c r="B4503" s="465"/>
      <c r="C4503" s="145" t="s">
        <v>3622</v>
      </c>
      <c r="D4503" s="146" t="s">
        <v>3623</v>
      </c>
      <c r="E4503" s="12" t="s">
        <v>14</v>
      </c>
      <c r="F4503" s="12" t="s">
        <v>470</v>
      </c>
      <c r="G4503" s="15">
        <v>6000</v>
      </c>
      <c r="H4503" s="15">
        <v>18000</v>
      </c>
      <c r="I4503" s="15">
        <v>3</v>
      </c>
    </row>
    <row r="4504" spans="1:9" x14ac:dyDescent="0.25">
      <c r="A4504" s="377"/>
      <c r="B4504" s="465"/>
      <c r="C4504" s="162" t="s">
        <v>3624</v>
      </c>
      <c r="D4504" s="146" t="s">
        <v>3625</v>
      </c>
      <c r="E4504" s="12" t="s">
        <v>14</v>
      </c>
      <c r="F4504" s="12" t="s">
        <v>15</v>
      </c>
      <c r="G4504" s="15">
        <v>1500</v>
      </c>
      <c r="H4504" s="15">
        <v>7500</v>
      </c>
      <c r="I4504" s="15">
        <v>5</v>
      </c>
    </row>
    <row r="4505" spans="1:9" ht="30" x14ac:dyDescent="0.25">
      <c r="A4505" s="377"/>
      <c r="B4505" s="465"/>
      <c r="C4505" s="162" t="s">
        <v>3626</v>
      </c>
      <c r="D4505" s="146" t="s">
        <v>3627</v>
      </c>
      <c r="E4505" s="12" t="s">
        <v>14</v>
      </c>
      <c r="F4505" s="12" t="s">
        <v>15</v>
      </c>
      <c r="G4505" s="15">
        <v>6000</v>
      </c>
      <c r="H4505" s="15">
        <v>30000</v>
      </c>
      <c r="I4505" s="15">
        <v>5</v>
      </c>
    </row>
    <row r="4506" spans="1:9" ht="30" x14ac:dyDescent="0.25">
      <c r="A4506" s="377"/>
      <c r="B4506" s="465"/>
      <c r="C4506" s="162" t="s">
        <v>3628</v>
      </c>
      <c r="D4506" s="146" t="s">
        <v>3629</v>
      </c>
      <c r="E4506" s="12" t="s">
        <v>14</v>
      </c>
      <c r="F4506" s="12" t="s">
        <v>66</v>
      </c>
      <c r="G4506" s="15">
        <v>600</v>
      </c>
      <c r="H4506" s="15">
        <v>30000</v>
      </c>
      <c r="I4506" s="15">
        <v>50</v>
      </c>
    </row>
    <row r="4507" spans="1:9" ht="30" x14ac:dyDescent="0.25">
      <c r="A4507" s="377"/>
      <c r="B4507" s="465"/>
      <c r="C4507" s="162" t="s">
        <v>3630</v>
      </c>
      <c r="D4507" s="146" t="s">
        <v>3631</v>
      </c>
      <c r="E4507" s="12" t="s">
        <v>14</v>
      </c>
      <c r="F4507" s="12" t="s">
        <v>66</v>
      </c>
      <c r="G4507" s="15">
        <v>1200</v>
      </c>
      <c r="H4507" s="15">
        <v>18000</v>
      </c>
      <c r="I4507" s="15">
        <v>15</v>
      </c>
    </row>
    <row r="4508" spans="1:9" x14ac:dyDescent="0.25">
      <c r="A4508" s="377"/>
      <c r="B4508" s="465"/>
      <c r="C4508" s="162" t="s">
        <v>3632</v>
      </c>
      <c r="D4508" s="146" t="s">
        <v>711</v>
      </c>
      <c r="E4508" s="12" t="s">
        <v>14</v>
      </c>
      <c r="F4508" s="12" t="s">
        <v>49</v>
      </c>
      <c r="G4508" s="15">
        <v>750</v>
      </c>
      <c r="H4508" s="15">
        <v>15000</v>
      </c>
      <c r="I4508" s="15">
        <v>20</v>
      </c>
    </row>
    <row r="4509" spans="1:9" x14ac:dyDescent="0.25">
      <c r="A4509" s="377"/>
      <c r="B4509" s="465"/>
      <c r="C4509" s="162" t="s">
        <v>3633</v>
      </c>
      <c r="D4509" s="146" t="s">
        <v>99</v>
      </c>
      <c r="E4509" s="12" t="s">
        <v>14</v>
      </c>
      <c r="F4509" s="12" t="s">
        <v>66</v>
      </c>
      <c r="G4509" s="15">
        <v>600</v>
      </c>
      <c r="H4509" s="15">
        <v>150000</v>
      </c>
      <c r="I4509" s="15">
        <v>250</v>
      </c>
    </row>
    <row r="4510" spans="1:9" x14ac:dyDescent="0.25">
      <c r="A4510" s="377"/>
      <c r="B4510" s="465"/>
      <c r="C4510" s="162" t="s">
        <v>3634</v>
      </c>
      <c r="D4510" s="146" t="s">
        <v>101</v>
      </c>
      <c r="E4510" s="12" t="s">
        <v>14</v>
      </c>
      <c r="F4510" s="12" t="s">
        <v>66</v>
      </c>
      <c r="G4510" s="15">
        <v>950</v>
      </c>
      <c r="H4510" s="15">
        <v>27550</v>
      </c>
      <c r="I4510" s="15">
        <v>29</v>
      </c>
    </row>
    <row r="4511" spans="1:9" x14ac:dyDescent="0.25">
      <c r="A4511" s="377"/>
      <c r="B4511" s="465"/>
      <c r="C4511" s="162" t="s">
        <v>3635</v>
      </c>
      <c r="D4511" s="146" t="s">
        <v>105</v>
      </c>
      <c r="E4511" s="12" t="s">
        <v>14</v>
      </c>
      <c r="F4511" s="12" t="s">
        <v>15</v>
      </c>
      <c r="G4511" s="15">
        <v>400</v>
      </c>
      <c r="H4511" s="15">
        <v>32000</v>
      </c>
      <c r="I4511" s="15">
        <v>80</v>
      </c>
    </row>
    <row r="4512" spans="1:9" ht="30" x14ac:dyDescent="0.25">
      <c r="A4512" s="377"/>
      <c r="B4512" s="465"/>
      <c r="C4512" s="162" t="s">
        <v>3636</v>
      </c>
      <c r="D4512" s="146" t="s">
        <v>109</v>
      </c>
      <c r="E4512" s="12" t="s">
        <v>14</v>
      </c>
      <c r="F4512" s="12" t="s">
        <v>15</v>
      </c>
      <c r="G4512" s="15">
        <v>1200</v>
      </c>
      <c r="H4512" s="15">
        <v>9600</v>
      </c>
      <c r="I4512" s="15">
        <v>8</v>
      </c>
    </row>
    <row r="4513" spans="1:9" x14ac:dyDescent="0.25">
      <c r="A4513" s="377"/>
      <c r="B4513" s="465"/>
      <c r="C4513" s="162" t="s">
        <v>3637</v>
      </c>
      <c r="D4513" s="146" t="s">
        <v>3638</v>
      </c>
      <c r="E4513" s="12" t="s">
        <v>14</v>
      </c>
      <c r="F4513" s="12" t="s">
        <v>66</v>
      </c>
      <c r="G4513" s="15">
        <v>70</v>
      </c>
      <c r="H4513" s="15">
        <v>540540</v>
      </c>
      <c r="I4513" s="15">
        <v>7722</v>
      </c>
    </row>
    <row r="4514" spans="1:9" x14ac:dyDescent="0.25">
      <c r="A4514" s="377"/>
      <c r="B4514" s="465"/>
      <c r="C4514" s="162" t="s">
        <v>3639</v>
      </c>
      <c r="D4514" s="146" t="s">
        <v>3640</v>
      </c>
      <c r="E4514" s="12" t="s">
        <v>14</v>
      </c>
      <c r="F4514" s="12" t="s">
        <v>66</v>
      </c>
      <c r="G4514" s="15">
        <v>300</v>
      </c>
      <c r="H4514" s="15">
        <v>18000</v>
      </c>
      <c r="I4514" s="15">
        <v>60</v>
      </c>
    </row>
    <row r="4515" spans="1:9" ht="30" x14ac:dyDescent="0.25">
      <c r="A4515" s="377"/>
      <c r="B4515" s="465"/>
      <c r="C4515" s="162" t="s">
        <v>3641</v>
      </c>
      <c r="D4515" s="146" t="s">
        <v>3642</v>
      </c>
      <c r="E4515" s="12" t="s">
        <v>14</v>
      </c>
      <c r="F4515" s="12" t="s">
        <v>15</v>
      </c>
      <c r="G4515" s="15">
        <v>1500</v>
      </c>
      <c r="H4515" s="15">
        <v>7500</v>
      </c>
      <c r="I4515" s="15">
        <v>5</v>
      </c>
    </row>
    <row r="4516" spans="1:9" ht="30" x14ac:dyDescent="0.25">
      <c r="A4516" s="377"/>
      <c r="B4516" s="465"/>
      <c r="C4516" s="162" t="s">
        <v>3643</v>
      </c>
      <c r="D4516" s="146" t="s">
        <v>3644</v>
      </c>
      <c r="E4516" s="12" t="s">
        <v>14</v>
      </c>
      <c r="F4516" s="12" t="s">
        <v>15</v>
      </c>
      <c r="G4516" s="15">
        <v>3000</v>
      </c>
      <c r="H4516" s="15">
        <v>30000</v>
      </c>
      <c r="I4516" s="15">
        <v>10</v>
      </c>
    </row>
    <row r="4517" spans="1:9" ht="45" x14ac:dyDescent="0.25">
      <c r="A4517" s="377"/>
      <c r="B4517" s="465"/>
      <c r="C4517" s="162" t="s">
        <v>3645</v>
      </c>
      <c r="D4517" s="146" t="s">
        <v>2813</v>
      </c>
      <c r="E4517" s="12" t="s">
        <v>14</v>
      </c>
      <c r="F4517" s="12" t="s">
        <v>402</v>
      </c>
      <c r="G4517" s="15">
        <v>350</v>
      </c>
      <c r="H4517" s="15">
        <v>17500</v>
      </c>
      <c r="I4517" s="15">
        <v>50</v>
      </c>
    </row>
    <row r="4518" spans="1:9" x14ac:dyDescent="0.25">
      <c r="A4518" s="377"/>
      <c r="B4518" s="465"/>
      <c r="C4518" s="145" t="s">
        <v>3646</v>
      </c>
      <c r="D4518" s="146" t="s">
        <v>2815</v>
      </c>
      <c r="E4518" s="12" t="s">
        <v>14</v>
      </c>
      <c r="F4518" s="12" t="s">
        <v>15</v>
      </c>
      <c r="G4518" s="15">
        <v>2500</v>
      </c>
      <c r="H4518" s="15">
        <v>20000</v>
      </c>
      <c r="I4518" s="15">
        <v>8</v>
      </c>
    </row>
    <row r="4519" spans="1:9" x14ac:dyDescent="0.25">
      <c r="A4519" s="377"/>
      <c r="B4519" s="465"/>
      <c r="C4519" s="145" t="s">
        <v>3647</v>
      </c>
      <c r="D4519" s="146" t="s">
        <v>453</v>
      </c>
      <c r="E4519" s="12" t="s">
        <v>14</v>
      </c>
      <c r="F4519" s="12" t="s">
        <v>15</v>
      </c>
      <c r="G4519" s="15">
        <v>3750</v>
      </c>
      <c r="H4519" s="15">
        <v>30000</v>
      </c>
      <c r="I4519" s="15">
        <v>8</v>
      </c>
    </row>
    <row r="4520" spans="1:9" x14ac:dyDescent="0.25">
      <c r="A4520" s="377"/>
      <c r="B4520" s="465"/>
      <c r="C4520" s="162" t="s">
        <v>3648</v>
      </c>
      <c r="D4520" s="146" t="s">
        <v>2458</v>
      </c>
      <c r="E4520" s="12" t="s">
        <v>14</v>
      </c>
      <c r="F4520" s="12" t="s">
        <v>15</v>
      </c>
      <c r="G4520" s="15">
        <v>2500</v>
      </c>
      <c r="H4520" s="15">
        <v>75000</v>
      </c>
      <c r="I4520" s="15">
        <v>30</v>
      </c>
    </row>
    <row r="4521" spans="1:9" s="8" customFormat="1" x14ac:dyDescent="0.25">
      <c r="A4521" s="377"/>
      <c r="B4521" s="465">
        <v>4269</v>
      </c>
      <c r="C4521" s="143" t="s">
        <v>3649</v>
      </c>
      <c r="D4521" s="144" t="s">
        <v>3650</v>
      </c>
      <c r="E4521" s="16" t="s">
        <v>14</v>
      </c>
      <c r="F4521" s="16" t="s">
        <v>15</v>
      </c>
      <c r="G4521" s="17">
        <v>330</v>
      </c>
      <c r="H4521" s="17">
        <v>349800</v>
      </c>
      <c r="I4521" s="17">
        <v>1060</v>
      </c>
    </row>
    <row r="4522" spans="1:9" s="8" customFormat="1" ht="30" x14ac:dyDescent="0.25">
      <c r="A4522" s="377"/>
      <c r="B4522" s="465"/>
      <c r="C4522" s="143" t="s">
        <v>455</v>
      </c>
      <c r="D4522" s="144" t="s">
        <v>3651</v>
      </c>
      <c r="E4522" s="16" t="s">
        <v>14</v>
      </c>
      <c r="F4522" s="16" t="s">
        <v>15</v>
      </c>
      <c r="G4522" s="17">
        <v>22000</v>
      </c>
      <c r="H4522" s="17">
        <v>330000</v>
      </c>
      <c r="I4522" s="17">
        <v>15</v>
      </c>
    </row>
    <row r="4523" spans="1:9" s="8" customFormat="1" x14ac:dyDescent="0.25">
      <c r="A4523" s="377"/>
      <c r="B4523" s="465"/>
      <c r="C4523" s="143">
        <v>33141129</v>
      </c>
      <c r="D4523" s="144" t="s">
        <v>112</v>
      </c>
      <c r="E4523" s="16" t="s">
        <v>14</v>
      </c>
      <c r="F4523" s="16" t="s">
        <v>15</v>
      </c>
      <c r="G4523" s="17">
        <v>30</v>
      </c>
      <c r="H4523" s="17">
        <v>150150</v>
      </c>
      <c r="I4523" s="17">
        <v>5005</v>
      </c>
    </row>
    <row r="4524" spans="1:9" s="8" customFormat="1" x14ac:dyDescent="0.25">
      <c r="A4524" s="377"/>
      <c r="B4524" s="465"/>
      <c r="C4524" s="143">
        <v>33141156</v>
      </c>
      <c r="D4524" s="144" t="s">
        <v>3652</v>
      </c>
      <c r="E4524" s="16" t="s">
        <v>14</v>
      </c>
      <c r="F4524" s="16" t="s">
        <v>30</v>
      </c>
      <c r="G4524" s="17">
        <v>4000</v>
      </c>
      <c r="H4524" s="17">
        <v>20000</v>
      </c>
      <c r="I4524" s="17">
        <v>5</v>
      </c>
    </row>
    <row r="4525" spans="1:9" s="8" customFormat="1" ht="30" x14ac:dyDescent="0.25">
      <c r="A4525" s="377"/>
      <c r="B4525" s="465"/>
      <c r="C4525" s="143">
        <v>33741400</v>
      </c>
      <c r="D4525" s="144" t="s">
        <v>3653</v>
      </c>
      <c r="E4525" s="16" t="s">
        <v>14</v>
      </c>
      <c r="F4525" s="16" t="s">
        <v>15</v>
      </c>
      <c r="G4525" s="17">
        <v>1250</v>
      </c>
      <c r="H4525" s="17">
        <v>1000000</v>
      </c>
      <c r="I4525" s="17">
        <v>800</v>
      </c>
    </row>
    <row r="4526" spans="1:9" s="8" customFormat="1" ht="30" x14ac:dyDescent="0.25">
      <c r="A4526" s="377"/>
      <c r="B4526" s="465"/>
      <c r="C4526" s="143">
        <v>33741400</v>
      </c>
      <c r="D4526" s="144" t="s">
        <v>3654</v>
      </c>
      <c r="E4526" s="16" t="s">
        <v>14</v>
      </c>
      <c r="F4526" s="16" t="s">
        <v>15</v>
      </c>
      <c r="G4526" s="17">
        <v>1500</v>
      </c>
      <c r="H4526" s="17">
        <v>150000</v>
      </c>
      <c r="I4526" s="17">
        <v>100</v>
      </c>
    </row>
    <row r="4527" spans="1:9" x14ac:dyDescent="0.25">
      <c r="A4527" s="377"/>
      <c r="B4527" s="465">
        <v>5122</v>
      </c>
      <c r="C4527" s="162" t="s">
        <v>3655</v>
      </c>
      <c r="D4527" s="146" t="s">
        <v>115</v>
      </c>
      <c r="E4527" s="12" t="s">
        <v>14</v>
      </c>
      <c r="F4527" s="12" t="s">
        <v>15</v>
      </c>
      <c r="G4527" s="15">
        <v>360000</v>
      </c>
      <c r="H4527" s="15">
        <v>1080000</v>
      </c>
      <c r="I4527" s="15">
        <v>3</v>
      </c>
    </row>
    <row r="4528" spans="1:9" ht="30" x14ac:dyDescent="0.25">
      <c r="A4528" s="377"/>
      <c r="B4528" s="465"/>
      <c r="C4528" s="162" t="s">
        <v>3656</v>
      </c>
      <c r="D4528" s="146" t="s">
        <v>3657</v>
      </c>
      <c r="E4528" s="12" t="s">
        <v>14</v>
      </c>
      <c r="F4528" s="12" t="s">
        <v>15</v>
      </c>
      <c r="G4528" s="15">
        <v>165500</v>
      </c>
      <c r="H4528" s="15">
        <v>165500</v>
      </c>
      <c r="I4528" s="15">
        <v>1</v>
      </c>
    </row>
    <row r="4529" spans="1:9" x14ac:dyDescent="0.25">
      <c r="A4529" s="377"/>
      <c r="B4529" s="465"/>
      <c r="C4529" s="162" t="s">
        <v>3658</v>
      </c>
      <c r="D4529" s="146" t="s">
        <v>2829</v>
      </c>
      <c r="E4529" s="12" t="s">
        <v>14</v>
      </c>
      <c r="F4529" s="12" t="s">
        <v>15</v>
      </c>
      <c r="G4529" s="15">
        <v>15000</v>
      </c>
      <c r="H4529" s="15">
        <v>120000</v>
      </c>
      <c r="I4529" s="15">
        <v>8</v>
      </c>
    </row>
    <row r="4530" spans="1:9" ht="45" x14ac:dyDescent="0.25">
      <c r="A4530" s="377"/>
      <c r="B4530" s="465"/>
      <c r="C4530" s="162" t="s">
        <v>3659</v>
      </c>
      <c r="D4530" s="146" t="s">
        <v>3660</v>
      </c>
      <c r="E4530" s="12" t="s">
        <v>14</v>
      </c>
      <c r="F4530" s="12" t="s">
        <v>15</v>
      </c>
      <c r="G4530" s="15">
        <v>6500</v>
      </c>
      <c r="H4530" s="15">
        <v>97500</v>
      </c>
      <c r="I4530" s="15">
        <v>15</v>
      </c>
    </row>
    <row r="4531" spans="1:9" ht="30" x14ac:dyDescent="0.25">
      <c r="A4531" s="377"/>
      <c r="B4531" s="465"/>
      <c r="C4531" s="162" t="s">
        <v>3661</v>
      </c>
      <c r="D4531" s="146" t="s">
        <v>3662</v>
      </c>
      <c r="E4531" s="12" t="s">
        <v>14</v>
      </c>
      <c r="F4531" s="12" t="s">
        <v>15</v>
      </c>
      <c r="G4531" s="15">
        <v>9000</v>
      </c>
      <c r="H4531" s="15">
        <v>360000</v>
      </c>
      <c r="I4531" s="15">
        <v>40</v>
      </c>
    </row>
    <row r="4532" spans="1:9" ht="30" x14ac:dyDescent="0.25">
      <c r="A4532" s="377"/>
      <c r="B4532" s="465"/>
      <c r="C4532" s="162" t="s">
        <v>3663</v>
      </c>
      <c r="D4532" s="146" t="s">
        <v>3664</v>
      </c>
      <c r="E4532" s="12" t="s">
        <v>14</v>
      </c>
      <c r="F4532" s="12" t="s">
        <v>15</v>
      </c>
      <c r="G4532" s="15">
        <v>7000</v>
      </c>
      <c r="H4532" s="15">
        <v>14000</v>
      </c>
      <c r="I4532" s="15">
        <v>2</v>
      </c>
    </row>
    <row r="4533" spans="1:9" ht="30" x14ac:dyDescent="0.25">
      <c r="A4533" s="377"/>
      <c r="B4533" s="465"/>
      <c r="C4533" s="162" t="s">
        <v>5959</v>
      </c>
      <c r="D4533" s="146" t="s">
        <v>3665</v>
      </c>
      <c r="E4533" s="12" t="s">
        <v>14</v>
      </c>
      <c r="F4533" s="12" t="s">
        <v>15</v>
      </c>
      <c r="G4533" s="15">
        <v>165000</v>
      </c>
      <c r="H4533" s="15">
        <f>G4533*I4533</f>
        <v>495000</v>
      </c>
      <c r="I4533" s="15">
        <v>3</v>
      </c>
    </row>
    <row r="4534" spans="1:9" ht="30" x14ac:dyDescent="0.25">
      <c r="A4534" s="377"/>
      <c r="B4534" s="465"/>
      <c r="C4534" s="162" t="s">
        <v>3666</v>
      </c>
      <c r="D4534" s="146" t="s">
        <v>3667</v>
      </c>
      <c r="E4534" s="12" t="s">
        <v>14</v>
      </c>
      <c r="F4534" s="12" t="s">
        <v>1924</v>
      </c>
      <c r="G4534" s="15">
        <v>2000000</v>
      </c>
      <c r="H4534" s="15">
        <v>2000000</v>
      </c>
      <c r="I4534" s="15">
        <v>1</v>
      </c>
    </row>
    <row r="4535" spans="1:9" x14ac:dyDescent="0.25">
      <c r="A4535" s="377"/>
      <c r="B4535" s="465"/>
      <c r="C4535" s="145">
        <v>32421300501</v>
      </c>
      <c r="D4535" s="146" t="s">
        <v>3668</v>
      </c>
      <c r="E4535" s="12" t="s">
        <v>14</v>
      </c>
      <c r="F4535" s="12" t="s">
        <v>15</v>
      </c>
      <c r="G4535" s="15">
        <v>13000</v>
      </c>
      <c r="H4535" s="15">
        <v>39000</v>
      </c>
      <c r="I4535" s="15">
        <v>3</v>
      </c>
    </row>
    <row r="4536" spans="1:9" ht="30" x14ac:dyDescent="0.25">
      <c r="A4536" s="377"/>
      <c r="B4536" s="465"/>
      <c r="C4536" s="162" t="s">
        <v>3669</v>
      </c>
      <c r="D4536" s="146" t="s">
        <v>465</v>
      </c>
      <c r="E4536" s="12" t="s">
        <v>14</v>
      </c>
      <c r="F4536" s="12" t="s">
        <v>15</v>
      </c>
      <c r="G4536" s="15">
        <v>9000</v>
      </c>
      <c r="H4536" s="15">
        <v>1800000</v>
      </c>
      <c r="I4536" s="15">
        <v>200</v>
      </c>
    </row>
    <row r="4537" spans="1:9" ht="30" x14ac:dyDescent="0.25">
      <c r="A4537" s="377"/>
      <c r="B4537" s="465"/>
      <c r="C4537" s="162" t="s">
        <v>3670</v>
      </c>
      <c r="D4537" s="146" t="s">
        <v>3671</v>
      </c>
      <c r="E4537" s="12" t="s">
        <v>14</v>
      </c>
      <c r="F4537" s="12" t="s">
        <v>15</v>
      </c>
      <c r="G4537" s="15">
        <v>31250</v>
      </c>
      <c r="H4537" s="15">
        <v>625000</v>
      </c>
      <c r="I4537" s="15">
        <v>20</v>
      </c>
    </row>
    <row r="4538" spans="1:9" x14ac:dyDescent="0.25">
      <c r="A4538" s="377"/>
      <c r="B4538" s="465"/>
      <c r="C4538" s="162" t="s">
        <v>3672</v>
      </c>
      <c r="D4538" s="146" t="s">
        <v>3673</v>
      </c>
      <c r="E4538" s="12" t="s">
        <v>14</v>
      </c>
      <c r="F4538" s="12" t="s">
        <v>15</v>
      </c>
      <c r="G4538" s="15">
        <v>360000</v>
      </c>
      <c r="H4538" s="15">
        <v>360000</v>
      </c>
      <c r="I4538" s="15">
        <v>1</v>
      </c>
    </row>
    <row r="4539" spans="1:9" x14ac:dyDescent="0.25">
      <c r="A4539" s="377"/>
      <c r="B4539" s="465"/>
      <c r="C4539" s="162" t="s">
        <v>3674</v>
      </c>
      <c r="D4539" s="146" t="s">
        <v>3675</v>
      </c>
      <c r="E4539" s="12" t="s">
        <v>14</v>
      </c>
      <c r="F4539" s="12" t="s">
        <v>15</v>
      </c>
      <c r="G4539" s="15">
        <v>95000</v>
      </c>
      <c r="H4539" s="15">
        <v>95000</v>
      </c>
      <c r="I4539" s="15">
        <v>1</v>
      </c>
    </row>
    <row r="4540" spans="1:9" x14ac:dyDescent="0.25">
      <c r="A4540" s="377"/>
      <c r="B4540" s="465"/>
      <c r="C4540" s="162" t="s">
        <v>3676</v>
      </c>
      <c r="D4540" s="146" t="s">
        <v>3677</v>
      </c>
      <c r="E4540" s="12" t="s">
        <v>14</v>
      </c>
      <c r="F4540" s="12" t="s">
        <v>470</v>
      </c>
      <c r="G4540" s="15">
        <v>17500</v>
      </c>
      <c r="H4540" s="15">
        <v>1260000</v>
      </c>
      <c r="I4540" s="15">
        <v>72</v>
      </c>
    </row>
    <row r="4541" spans="1:9" x14ac:dyDescent="0.25">
      <c r="A4541" s="377"/>
      <c r="B4541" s="465"/>
      <c r="C4541" s="162" t="s">
        <v>3678</v>
      </c>
      <c r="D4541" s="146" t="s">
        <v>744</v>
      </c>
      <c r="E4541" s="12" t="s">
        <v>14</v>
      </c>
      <c r="F4541" s="12" t="s">
        <v>470</v>
      </c>
      <c r="G4541" s="15">
        <v>7000</v>
      </c>
      <c r="H4541" s="15">
        <v>140000</v>
      </c>
      <c r="I4541" s="15">
        <v>20</v>
      </c>
    </row>
    <row r="4542" spans="1:9" x14ac:dyDescent="0.25">
      <c r="A4542" s="377"/>
      <c r="B4542" s="465"/>
      <c r="C4542" s="162" t="s">
        <v>3679</v>
      </c>
      <c r="D4542" s="146" t="s">
        <v>472</v>
      </c>
      <c r="E4542" s="12" t="s">
        <v>14</v>
      </c>
      <c r="F4542" s="12" t="s">
        <v>15</v>
      </c>
      <c r="G4542" s="15">
        <v>215000</v>
      </c>
      <c r="H4542" s="15">
        <v>645000</v>
      </c>
      <c r="I4542" s="15">
        <v>3</v>
      </c>
    </row>
    <row r="4543" spans="1:9" x14ac:dyDescent="0.25">
      <c r="A4543" s="377"/>
      <c r="B4543" s="465"/>
      <c r="C4543" s="162" t="s">
        <v>3680</v>
      </c>
      <c r="D4543" s="146" t="s">
        <v>3681</v>
      </c>
      <c r="E4543" s="12" t="s">
        <v>14</v>
      </c>
      <c r="F4543" s="12" t="s">
        <v>15</v>
      </c>
      <c r="G4543" s="15">
        <v>480000</v>
      </c>
      <c r="H4543" s="15">
        <v>1920000</v>
      </c>
      <c r="I4543" s="15">
        <v>4</v>
      </c>
    </row>
    <row r="4544" spans="1:9" ht="30" x14ac:dyDescent="0.25">
      <c r="A4544" s="377"/>
      <c r="B4544" s="465"/>
      <c r="C4544" s="162" t="s">
        <v>3682</v>
      </c>
      <c r="D4544" s="146" t="s">
        <v>3683</v>
      </c>
      <c r="E4544" s="12" t="s">
        <v>14</v>
      </c>
      <c r="F4544" s="12" t="s">
        <v>15</v>
      </c>
      <c r="G4544" s="15">
        <v>17000</v>
      </c>
      <c r="H4544" s="15">
        <v>255000</v>
      </c>
      <c r="I4544" s="15">
        <v>15</v>
      </c>
    </row>
    <row r="4545" spans="1:9" x14ac:dyDescent="0.25">
      <c r="A4545" s="377"/>
      <c r="B4545" s="467" t="s">
        <v>154</v>
      </c>
      <c r="C4545" s="467"/>
      <c r="D4545" s="467"/>
      <c r="E4545" s="467"/>
      <c r="F4545" s="467"/>
      <c r="G4545" s="467"/>
      <c r="H4545" s="75">
        <v>1921638</v>
      </c>
      <c r="I4545" s="75"/>
    </row>
    <row r="4546" spans="1:9" ht="30" x14ac:dyDescent="0.25">
      <c r="A4546" s="377"/>
      <c r="B4546" s="465">
        <v>4251</v>
      </c>
      <c r="C4546" s="162" t="s">
        <v>3684</v>
      </c>
      <c r="D4546" s="146" t="s">
        <v>539</v>
      </c>
      <c r="E4546" s="12" t="s">
        <v>126</v>
      </c>
      <c r="F4546" s="12" t="s">
        <v>121</v>
      </c>
      <c r="G4546" s="15">
        <v>1921638</v>
      </c>
      <c r="H4546" s="15">
        <v>1921638</v>
      </c>
      <c r="I4546" s="15">
        <v>1</v>
      </c>
    </row>
    <row r="4547" spans="1:9" x14ac:dyDescent="0.25">
      <c r="A4547" s="377"/>
      <c r="B4547" s="467" t="s">
        <v>118</v>
      </c>
      <c r="C4547" s="467"/>
      <c r="D4547" s="467"/>
      <c r="E4547" s="467"/>
      <c r="F4547" s="467"/>
      <c r="G4547" s="467"/>
      <c r="H4547" s="75">
        <v>43165226.539999999</v>
      </c>
      <c r="I4547" s="75"/>
    </row>
    <row r="4548" spans="1:9" s="8" customFormat="1" x14ac:dyDescent="0.25">
      <c r="A4548" s="377"/>
      <c r="B4548" s="466">
        <v>4212</v>
      </c>
      <c r="C4548" s="143">
        <v>65211100</v>
      </c>
      <c r="D4548" s="144" t="s">
        <v>119</v>
      </c>
      <c r="E4548" s="16" t="s">
        <v>120</v>
      </c>
      <c r="F4548" s="16" t="s">
        <v>474</v>
      </c>
      <c r="G4548" s="17">
        <v>139</v>
      </c>
      <c r="H4548" s="17">
        <v>7628320</v>
      </c>
      <c r="I4548" s="17">
        <v>54880</v>
      </c>
    </row>
    <row r="4549" spans="1:9" s="8" customFormat="1" x14ac:dyDescent="0.25">
      <c r="A4549" s="377"/>
      <c r="B4549" s="466"/>
      <c r="C4549" s="143">
        <v>65311100</v>
      </c>
      <c r="D4549" s="144" t="s">
        <v>122</v>
      </c>
      <c r="E4549" s="16" t="s">
        <v>120</v>
      </c>
      <c r="F4549" s="16" t="s">
        <v>475</v>
      </c>
      <c r="G4549" s="17">
        <v>44.98</v>
      </c>
      <c r="H4549" s="17">
        <v>10634306.539999999</v>
      </c>
      <c r="I4549" s="17">
        <v>236423</v>
      </c>
    </row>
    <row r="4550" spans="1:9" s="8" customFormat="1" x14ac:dyDescent="0.25">
      <c r="A4550" s="377"/>
      <c r="B4550" s="465">
        <v>4213</v>
      </c>
      <c r="C4550" s="143">
        <v>65111100</v>
      </c>
      <c r="D4550" s="144" t="s">
        <v>123</v>
      </c>
      <c r="E4550" s="16" t="s">
        <v>120</v>
      </c>
      <c r="F4550" s="16" t="s">
        <v>474</v>
      </c>
      <c r="G4550" s="17">
        <v>180</v>
      </c>
      <c r="H4550" s="17">
        <v>2214000</v>
      </c>
      <c r="I4550" s="17">
        <v>12300</v>
      </c>
    </row>
    <row r="4551" spans="1:9" ht="45" x14ac:dyDescent="0.25">
      <c r="A4551" s="377"/>
      <c r="B4551" s="465"/>
      <c r="C4551" s="162" t="s">
        <v>3685</v>
      </c>
      <c r="D4551" s="146" t="s">
        <v>3686</v>
      </c>
      <c r="E4551" s="12" t="s">
        <v>126</v>
      </c>
      <c r="F4551" s="12" t="s">
        <v>121</v>
      </c>
      <c r="G4551" s="15">
        <v>253000</v>
      </c>
      <c r="H4551" s="15">
        <v>253000</v>
      </c>
      <c r="I4551" s="15">
        <v>1</v>
      </c>
    </row>
    <row r="4552" spans="1:9" ht="30" x14ac:dyDescent="0.25">
      <c r="A4552" s="377"/>
      <c r="B4552" s="465">
        <v>4214</v>
      </c>
      <c r="C4552" s="162" t="s">
        <v>3687</v>
      </c>
      <c r="D4552" s="146" t="s">
        <v>128</v>
      </c>
      <c r="E4552" s="12" t="s">
        <v>120</v>
      </c>
      <c r="F4552" s="12" t="s">
        <v>121</v>
      </c>
      <c r="G4552" s="15">
        <v>8540000</v>
      </c>
      <c r="H4552" s="15">
        <v>8540000</v>
      </c>
      <c r="I4552" s="15">
        <v>1</v>
      </c>
    </row>
    <row r="4553" spans="1:9" ht="30" x14ac:dyDescent="0.25">
      <c r="A4553" s="377"/>
      <c r="B4553" s="465"/>
      <c r="C4553" s="162" t="s">
        <v>3688</v>
      </c>
      <c r="D4553" s="146" t="s">
        <v>130</v>
      </c>
      <c r="E4553" s="12" t="s">
        <v>14</v>
      </c>
      <c r="F4553" s="12" t="s">
        <v>121</v>
      </c>
      <c r="G4553" s="15">
        <v>3160200</v>
      </c>
      <c r="H4553" s="15">
        <v>3160200</v>
      </c>
      <c r="I4553" s="15">
        <v>1</v>
      </c>
    </row>
    <row r="4554" spans="1:9" s="8" customFormat="1" ht="30" x14ac:dyDescent="0.25">
      <c r="A4554" s="377"/>
      <c r="B4554" s="465"/>
      <c r="C4554" s="143">
        <v>64211130</v>
      </c>
      <c r="D4554" s="144" t="s">
        <v>131</v>
      </c>
      <c r="E4554" s="16" t="s">
        <v>120</v>
      </c>
      <c r="F4554" s="16" t="s">
        <v>121</v>
      </c>
      <c r="G4554" s="17">
        <v>1000000</v>
      </c>
      <c r="H4554" s="17">
        <v>1000000</v>
      </c>
      <c r="I4554" s="17">
        <v>1</v>
      </c>
    </row>
    <row r="4555" spans="1:9" ht="30" x14ac:dyDescent="0.25">
      <c r="A4555" s="377"/>
      <c r="B4555" s="465"/>
      <c r="C4555" s="162" t="s">
        <v>3689</v>
      </c>
      <c r="D4555" s="146" t="s">
        <v>133</v>
      </c>
      <c r="E4555" s="12" t="s">
        <v>14</v>
      </c>
      <c r="F4555" s="12" t="s">
        <v>121</v>
      </c>
      <c r="G4555" s="15">
        <v>300000</v>
      </c>
      <c r="H4555" s="15">
        <v>300000</v>
      </c>
      <c r="I4555" s="15">
        <v>1</v>
      </c>
    </row>
    <row r="4556" spans="1:9" s="8" customFormat="1" ht="45" x14ac:dyDescent="0.25">
      <c r="A4556" s="377"/>
      <c r="B4556" s="465">
        <v>4215</v>
      </c>
      <c r="C4556" s="143">
        <v>66511170</v>
      </c>
      <c r="D4556" s="144" t="s">
        <v>3690</v>
      </c>
      <c r="E4556" s="16" t="s">
        <v>120</v>
      </c>
      <c r="F4556" s="16" t="s">
        <v>121</v>
      </c>
      <c r="G4556" s="17">
        <v>150000</v>
      </c>
      <c r="H4556" s="17">
        <v>150000</v>
      </c>
      <c r="I4556" s="17">
        <v>1</v>
      </c>
    </row>
    <row r="4557" spans="1:9" s="8" customFormat="1" ht="45" x14ac:dyDescent="0.25">
      <c r="A4557" s="377"/>
      <c r="B4557" s="465"/>
      <c r="C4557" s="143">
        <v>66511170</v>
      </c>
      <c r="D4557" s="144" t="s">
        <v>3691</v>
      </c>
      <c r="E4557" s="16" t="s">
        <v>120</v>
      </c>
      <c r="F4557" s="16" t="s">
        <v>121</v>
      </c>
      <c r="G4557" s="17">
        <v>125000</v>
      </c>
      <c r="H4557" s="17">
        <v>125000</v>
      </c>
      <c r="I4557" s="17">
        <v>1</v>
      </c>
    </row>
    <row r="4558" spans="1:9" s="8" customFormat="1" ht="45" x14ac:dyDescent="0.25">
      <c r="A4558" s="377"/>
      <c r="B4558" s="465"/>
      <c r="C4558" s="143">
        <v>66511170</v>
      </c>
      <c r="D4558" s="144" t="s">
        <v>3691</v>
      </c>
      <c r="E4558" s="16" t="s">
        <v>120</v>
      </c>
      <c r="F4558" s="16" t="s">
        <v>121</v>
      </c>
      <c r="G4558" s="17">
        <v>125000</v>
      </c>
      <c r="H4558" s="17">
        <v>125000</v>
      </c>
      <c r="I4558" s="17">
        <v>1</v>
      </c>
    </row>
    <row r="4559" spans="1:9" s="8" customFormat="1" x14ac:dyDescent="0.25">
      <c r="A4559" s="377"/>
      <c r="B4559" s="466">
        <v>4222</v>
      </c>
      <c r="C4559" s="143">
        <v>79991200</v>
      </c>
      <c r="D4559" s="144" t="s">
        <v>483</v>
      </c>
      <c r="E4559" s="16" t="s">
        <v>126</v>
      </c>
      <c r="F4559" s="16" t="s">
        <v>121</v>
      </c>
      <c r="G4559" s="17">
        <v>1000000</v>
      </c>
      <c r="H4559" s="17">
        <v>1000000</v>
      </c>
      <c r="I4559" s="17">
        <v>1</v>
      </c>
    </row>
    <row r="4560" spans="1:9" s="8" customFormat="1" ht="30" x14ac:dyDescent="0.25">
      <c r="A4560" s="377"/>
      <c r="B4560" s="466">
        <v>4232</v>
      </c>
      <c r="C4560" s="143">
        <v>72261160</v>
      </c>
      <c r="D4560" s="144" t="s">
        <v>486</v>
      </c>
      <c r="E4560" s="16" t="s">
        <v>120</v>
      </c>
      <c r="F4560" s="16" t="s">
        <v>121</v>
      </c>
      <c r="G4560" s="17">
        <v>234000</v>
      </c>
      <c r="H4560" s="17">
        <v>234000</v>
      </c>
      <c r="I4560" s="17">
        <v>1</v>
      </c>
    </row>
    <row r="4561" spans="1:9" ht="45" x14ac:dyDescent="0.25">
      <c r="A4561" s="377"/>
      <c r="B4561" s="465">
        <v>4234</v>
      </c>
      <c r="C4561" s="162" t="s">
        <v>3692</v>
      </c>
      <c r="D4561" s="146" t="s">
        <v>3693</v>
      </c>
      <c r="E4561" s="12" t="s">
        <v>14</v>
      </c>
      <c r="F4561" s="18" t="s">
        <v>15</v>
      </c>
      <c r="G4561" s="15">
        <v>700</v>
      </c>
      <c r="H4561" s="15">
        <v>105000</v>
      </c>
      <c r="I4561" s="15">
        <v>150</v>
      </c>
    </row>
    <row r="4562" spans="1:9" ht="45" x14ac:dyDescent="0.25">
      <c r="A4562" s="377"/>
      <c r="B4562" s="465"/>
      <c r="C4562" s="162" t="s">
        <v>3694</v>
      </c>
      <c r="D4562" s="146" t="s">
        <v>3695</v>
      </c>
      <c r="E4562" s="12" t="s">
        <v>14</v>
      </c>
      <c r="F4562" s="12" t="s">
        <v>121</v>
      </c>
      <c r="G4562" s="15">
        <v>320000</v>
      </c>
      <c r="H4562" s="15">
        <v>320000</v>
      </c>
      <c r="I4562" s="15">
        <v>1</v>
      </c>
    </row>
    <row r="4563" spans="1:9" ht="30" x14ac:dyDescent="0.25">
      <c r="A4563" s="377"/>
      <c r="B4563" s="465"/>
      <c r="C4563" s="162" t="s">
        <v>3696</v>
      </c>
      <c r="D4563" s="146" t="s">
        <v>3697</v>
      </c>
      <c r="E4563" s="12" t="s">
        <v>14</v>
      </c>
      <c r="F4563" s="12" t="s">
        <v>121</v>
      </c>
      <c r="G4563" s="15">
        <v>175000</v>
      </c>
      <c r="H4563" s="15">
        <v>175000</v>
      </c>
      <c r="I4563" s="15">
        <v>1</v>
      </c>
    </row>
    <row r="4564" spans="1:9" s="8" customFormat="1" ht="30" x14ac:dyDescent="0.25">
      <c r="A4564" s="377"/>
      <c r="B4564" s="466">
        <v>4237</v>
      </c>
      <c r="C4564" s="143">
        <v>79111200</v>
      </c>
      <c r="D4564" s="144" t="s">
        <v>141</v>
      </c>
      <c r="E4564" s="16" t="s">
        <v>126</v>
      </c>
      <c r="F4564" s="16" t="s">
        <v>121</v>
      </c>
      <c r="G4564" s="17">
        <v>1000000</v>
      </c>
      <c r="H4564" s="17">
        <v>1000000</v>
      </c>
      <c r="I4564" s="17">
        <v>1</v>
      </c>
    </row>
    <row r="4565" spans="1:9" s="8" customFormat="1" ht="30" x14ac:dyDescent="0.25">
      <c r="A4565" s="377"/>
      <c r="B4565" s="465">
        <v>4241</v>
      </c>
      <c r="C4565" s="143">
        <v>50531140</v>
      </c>
      <c r="D4565" s="144" t="s">
        <v>3698</v>
      </c>
      <c r="E4565" s="16" t="s">
        <v>126</v>
      </c>
      <c r="F4565" s="16" t="s">
        <v>121</v>
      </c>
      <c r="G4565" s="17">
        <v>48000</v>
      </c>
      <c r="H4565" s="17">
        <v>48000</v>
      </c>
      <c r="I4565" s="17">
        <v>1</v>
      </c>
    </row>
    <row r="4566" spans="1:9" ht="30" x14ac:dyDescent="0.25">
      <c r="A4566" s="377"/>
      <c r="B4566" s="465"/>
      <c r="C4566" s="145" t="s">
        <v>3699</v>
      </c>
      <c r="D4566" s="146" t="s">
        <v>3700</v>
      </c>
      <c r="E4566" s="12" t="s">
        <v>126</v>
      </c>
      <c r="F4566" s="12" t="s">
        <v>121</v>
      </c>
      <c r="G4566" s="15">
        <v>1870000</v>
      </c>
      <c r="H4566" s="15">
        <v>1870000</v>
      </c>
      <c r="I4566" s="15">
        <v>1</v>
      </c>
    </row>
    <row r="4567" spans="1:9" ht="45" x14ac:dyDescent="0.25">
      <c r="A4567" s="377"/>
      <c r="B4567" s="465"/>
      <c r="C4567" s="162" t="s">
        <v>3701</v>
      </c>
      <c r="D4567" s="146" t="s">
        <v>142</v>
      </c>
      <c r="E4567" s="12" t="s">
        <v>120</v>
      </c>
      <c r="F4567" s="12" t="s">
        <v>121</v>
      </c>
      <c r="G4567" s="15">
        <v>80000</v>
      </c>
      <c r="H4567" s="15">
        <v>80000</v>
      </c>
      <c r="I4567" s="15">
        <v>1</v>
      </c>
    </row>
    <row r="4568" spans="1:9" ht="30" x14ac:dyDescent="0.25">
      <c r="A4568" s="377"/>
      <c r="B4568" s="465"/>
      <c r="C4568" s="162" t="s">
        <v>3702</v>
      </c>
      <c r="D4568" s="146" t="s">
        <v>497</v>
      </c>
      <c r="E4568" s="12" t="s">
        <v>120</v>
      </c>
      <c r="F4568" s="12" t="s">
        <v>121</v>
      </c>
      <c r="G4568" s="15">
        <v>25000</v>
      </c>
      <c r="H4568" s="15">
        <v>25000</v>
      </c>
      <c r="I4568" s="15">
        <v>1</v>
      </c>
    </row>
    <row r="4569" spans="1:9" ht="60" x14ac:dyDescent="0.25">
      <c r="A4569" s="377"/>
      <c r="B4569" s="465">
        <v>4251</v>
      </c>
      <c r="C4569" s="162" t="s">
        <v>3703</v>
      </c>
      <c r="D4569" s="163" t="s">
        <v>3704</v>
      </c>
      <c r="E4569" s="12" t="s">
        <v>126</v>
      </c>
      <c r="F4569" s="12" t="s">
        <v>121</v>
      </c>
      <c r="G4569" s="15">
        <v>38400</v>
      </c>
      <c r="H4569" s="15">
        <v>38400</v>
      </c>
      <c r="I4569" s="15">
        <v>1</v>
      </c>
    </row>
    <row r="4570" spans="1:9" ht="30" x14ac:dyDescent="0.25">
      <c r="A4570" s="377"/>
      <c r="B4570" s="465">
        <v>4252</v>
      </c>
      <c r="C4570" s="162" t="s">
        <v>3705</v>
      </c>
      <c r="D4570" s="146" t="s">
        <v>3706</v>
      </c>
      <c r="E4570" s="12" t="s">
        <v>126</v>
      </c>
      <c r="F4570" s="12" t="s">
        <v>121</v>
      </c>
      <c r="G4570" s="15">
        <v>600000</v>
      </c>
      <c r="H4570" s="15">
        <v>600000</v>
      </c>
      <c r="I4570" s="15">
        <v>1</v>
      </c>
    </row>
    <row r="4571" spans="1:9" ht="30" x14ac:dyDescent="0.25">
      <c r="A4571" s="377"/>
      <c r="B4571" s="465"/>
      <c r="C4571" s="162" t="s">
        <v>3707</v>
      </c>
      <c r="D4571" s="146" t="s">
        <v>3708</v>
      </c>
      <c r="E4571" s="12" t="s">
        <v>126</v>
      </c>
      <c r="F4571" s="12" t="s">
        <v>121</v>
      </c>
      <c r="G4571" s="15">
        <v>1200000</v>
      </c>
      <c r="H4571" s="15">
        <v>1200000</v>
      </c>
      <c r="I4571" s="15">
        <v>1</v>
      </c>
    </row>
    <row r="4572" spans="1:9" ht="45" x14ac:dyDescent="0.25">
      <c r="A4572" s="377"/>
      <c r="B4572" s="465"/>
      <c r="C4572" s="145" t="s">
        <v>3709</v>
      </c>
      <c r="D4572" s="146" t="s">
        <v>3710</v>
      </c>
      <c r="E4572" s="12" t="s">
        <v>126</v>
      </c>
      <c r="F4572" s="12" t="s">
        <v>121</v>
      </c>
      <c r="G4572" s="15">
        <v>500000</v>
      </c>
      <c r="H4572" s="15">
        <v>500000</v>
      </c>
      <c r="I4572" s="15">
        <v>1</v>
      </c>
    </row>
    <row r="4573" spans="1:9" ht="60" x14ac:dyDescent="0.25">
      <c r="A4573" s="377"/>
      <c r="B4573" s="465"/>
      <c r="C4573" s="145" t="s">
        <v>3711</v>
      </c>
      <c r="D4573" s="146" t="s">
        <v>1305</v>
      </c>
      <c r="E4573" s="12" t="s">
        <v>126</v>
      </c>
      <c r="F4573" s="12" t="s">
        <v>121</v>
      </c>
      <c r="G4573" s="15">
        <v>1100000</v>
      </c>
      <c r="H4573" s="15">
        <v>1100000</v>
      </c>
      <c r="I4573" s="15">
        <v>1</v>
      </c>
    </row>
    <row r="4574" spans="1:9" ht="60" x14ac:dyDescent="0.25">
      <c r="A4574" s="377"/>
      <c r="B4574" s="465"/>
      <c r="C4574" s="145" t="s">
        <v>3712</v>
      </c>
      <c r="D4574" s="146" t="s">
        <v>3713</v>
      </c>
      <c r="E4574" s="12" t="s">
        <v>126</v>
      </c>
      <c r="F4574" s="12" t="s">
        <v>121</v>
      </c>
      <c r="G4574" s="15">
        <v>240000</v>
      </c>
      <c r="H4574" s="15">
        <v>240000</v>
      </c>
      <c r="I4574" s="15">
        <v>1</v>
      </c>
    </row>
    <row r="4575" spans="1:9" ht="75" x14ac:dyDescent="0.25">
      <c r="A4575" s="377"/>
      <c r="B4575" s="465">
        <v>4861</v>
      </c>
      <c r="C4575" s="162" t="s">
        <v>3714</v>
      </c>
      <c r="D4575" s="146" t="s">
        <v>3715</v>
      </c>
      <c r="E4575" s="12" t="s">
        <v>126</v>
      </c>
      <c r="F4575" s="12" t="s">
        <v>121</v>
      </c>
      <c r="G4575" s="15">
        <v>500000</v>
      </c>
      <c r="H4575" s="15">
        <v>500000</v>
      </c>
      <c r="I4575" s="15">
        <v>1</v>
      </c>
    </row>
    <row r="4576" spans="1:9" x14ac:dyDescent="0.25">
      <c r="A4576" s="377"/>
      <c r="B4576" s="383" t="s">
        <v>517</v>
      </c>
      <c r="C4576" s="383"/>
      <c r="D4576" s="383"/>
      <c r="E4576" s="383"/>
      <c r="F4576" s="383"/>
      <c r="G4576" s="383"/>
      <c r="H4576" s="2">
        <v>470800.00001830002</v>
      </c>
      <c r="I4576" s="2"/>
    </row>
    <row r="4577" spans="1:9" x14ac:dyDescent="0.25">
      <c r="A4577" s="377"/>
      <c r="B4577" s="467" t="s">
        <v>118</v>
      </c>
      <c r="C4577" s="467"/>
      <c r="D4577" s="467"/>
      <c r="E4577" s="467"/>
      <c r="F4577" s="467"/>
      <c r="G4577" s="467"/>
      <c r="H4577" s="75">
        <v>470800.00001830002</v>
      </c>
      <c r="I4577" s="75"/>
    </row>
    <row r="4578" spans="1:9" s="8" customFormat="1" x14ac:dyDescent="0.25">
      <c r="A4578" s="377"/>
      <c r="B4578" s="16">
        <v>4212</v>
      </c>
      <c r="C4578" s="143">
        <v>65311100</v>
      </c>
      <c r="D4578" s="144" t="s">
        <v>122</v>
      </c>
      <c r="E4578" s="16" t="s">
        <v>120</v>
      </c>
      <c r="F4578" s="16" t="s">
        <v>475</v>
      </c>
      <c r="G4578" s="17">
        <v>44.98</v>
      </c>
      <c r="H4578" s="17">
        <v>153500.00001829999</v>
      </c>
      <c r="I4578" s="17">
        <v>3412.6278349999998</v>
      </c>
    </row>
    <row r="4579" spans="1:9" ht="30" x14ac:dyDescent="0.25">
      <c r="A4579" s="377"/>
      <c r="B4579" s="504">
        <v>4214</v>
      </c>
      <c r="C4579" s="162" t="s">
        <v>3716</v>
      </c>
      <c r="D4579" s="146" t="s">
        <v>130</v>
      </c>
      <c r="E4579" s="12" t="s">
        <v>14</v>
      </c>
      <c r="F4579" s="12" t="s">
        <v>121</v>
      </c>
      <c r="G4579" s="15">
        <v>257300</v>
      </c>
      <c r="H4579" s="15">
        <v>257300</v>
      </c>
      <c r="I4579" s="15">
        <v>1</v>
      </c>
    </row>
    <row r="4580" spans="1:9" ht="30" x14ac:dyDescent="0.25">
      <c r="A4580" s="377"/>
      <c r="B4580" s="504"/>
      <c r="C4580" s="162" t="s">
        <v>3717</v>
      </c>
      <c r="D4580" s="146" t="s">
        <v>133</v>
      </c>
      <c r="E4580" s="12" t="s">
        <v>14</v>
      </c>
      <c r="F4580" s="12" t="s">
        <v>121</v>
      </c>
      <c r="G4580" s="15">
        <v>60000</v>
      </c>
      <c r="H4580" s="15">
        <v>60000</v>
      </c>
      <c r="I4580" s="15">
        <v>1</v>
      </c>
    </row>
    <row r="4581" spans="1:9" x14ac:dyDescent="0.25">
      <c r="A4581" s="377"/>
      <c r="B4581" s="383" t="s">
        <v>153</v>
      </c>
      <c r="C4581" s="383"/>
      <c r="D4581" s="383"/>
      <c r="E4581" s="383"/>
      <c r="F4581" s="383"/>
      <c r="G4581" s="383"/>
      <c r="H4581" s="2">
        <v>5000000</v>
      </c>
      <c r="I4581" s="2"/>
    </row>
    <row r="4582" spans="1:9" x14ac:dyDescent="0.25">
      <c r="A4582" s="377"/>
      <c r="B4582" s="467" t="s">
        <v>154</v>
      </c>
      <c r="C4582" s="467"/>
      <c r="D4582" s="467"/>
      <c r="E4582" s="467"/>
      <c r="F4582" s="467"/>
      <c r="G4582" s="467"/>
      <c r="H4582" s="75">
        <v>4502100</v>
      </c>
      <c r="I4582" s="75"/>
    </row>
    <row r="4583" spans="1:9" ht="60" x14ac:dyDescent="0.25">
      <c r="A4583" s="377"/>
      <c r="B4583" s="465">
        <v>5134</v>
      </c>
      <c r="C4583" s="162" t="s">
        <v>3718</v>
      </c>
      <c r="D4583" s="146" t="s">
        <v>3719</v>
      </c>
      <c r="E4583" s="12" t="s">
        <v>149</v>
      </c>
      <c r="F4583" s="12" t="s">
        <v>121</v>
      </c>
      <c r="G4583" s="15">
        <v>210000</v>
      </c>
      <c r="H4583" s="15">
        <v>210000</v>
      </c>
      <c r="I4583" s="15">
        <v>1</v>
      </c>
    </row>
    <row r="4584" spans="1:9" s="8" customFormat="1" ht="30" x14ac:dyDescent="0.25">
      <c r="A4584" s="377"/>
      <c r="B4584" s="465"/>
      <c r="C4584" s="143">
        <v>71241200</v>
      </c>
      <c r="D4584" s="144" t="s">
        <v>519</v>
      </c>
      <c r="E4584" s="16" t="s">
        <v>149</v>
      </c>
      <c r="F4584" s="16" t="s">
        <v>121</v>
      </c>
      <c r="G4584" s="17">
        <v>4292100</v>
      </c>
      <c r="H4584" s="17">
        <v>4292100</v>
      </c>
      <c r="I4584" s="17">
        <v>1</v>
      </c>
    </row>
    <row r="4585" spans="1:9" x14ac:dyDescent="0.25">
      <c r="A4585" s="377"/>
      <c r="B4585" s="467" t="s">
        <v>118</v>
      </c>
      <c r="C4585" s="467"/>
      <c r="D4585" s="467"/>
      <c r="E4585" s="467"/>
      <c r="F4585" s="467"/>
      <c r="G4585" s="467"/>
      <c r="H4585" s="75">
        <v>497900</v>
      </c>
      <c r="I4585" s="75"/>
    </row>
    <row r="4586" spans="1:9" ht="60" x14ac:dyDescent="0.25">
      <c r="A4586" s="377"/>
      <c r="B4586" s="465">
        <v>5134</v>
      </c>
      <c r="C4586" s="162" t="s">
        <v>3720</v>
      </c>
      <c r="D4586" s="146" t="s">
        <v>3721</v>
      </c>
      <c r="E4586" s="12" t="s">
        <v>126</v>
      </c>
      <c r="F4586" s="12" t="s">
        <v>121</v>
      </c>
      <c r="G4586" s="15">
        <v>21000</v>
      </c>
      <c r="H4586" s="15">
        <v>21000</v>
      </c>
      <c r="I4586" s="15">
        <v>1</v>
      </c>
    </row>
    <row r="4587" spans="1:9" s="8" customFormat="1" x14ac:dyDescent="0.25">
      <c r="A4587" s="377"/>
      <c r="B4587" s="465"/>
      <c r="C4587" s="143">
        <v>50531140</v>
      </c>
      <c r="D4587" s="144" t="s">
        <v>164</v>
      </c>
      <c r="E4587" s="16" t="s">
        <v>126</v>
      </c>
      <c r="F4587" s="16" t="s">
        <v>121</v>
      </c>
      <c r="G4587" s="17">
        <v>476900</v>
      </c>
      <c r="H4587" s="17">
        <v>476900</v>
      </c>
      <c r="I4587" s="17">
        <v>1</v>
      </c>
    </row>
    <row r="4588" spans="1:9" x14ac:dyDescent="0.25">
      <c r="A4588" s="377"/>
      <c r="B4588" s="383" t="s">
        <v>524</v>
      </c>
      <c r="C4588" s="383"/>
      <c r="D4588" s="383"/>
      <c r="E4588" s="383"/>
      <c r="F4588" s="383"/>
      <c r="G4588" s="383"/>
      <c r="H4588" s="2">
        <v>1000000</v>
      </c>
      <c r="I4588" s="2"/>
    </row>
    <row r="4589" spans="1:9" x14ac:dyDescent="0.25">
      <c r="A4589" s="377"/>
      <c r="B4589" s="467" t="s">
        <v>118</v>
      </c>
      <c r="C4589" s="467"/>
      <c r="D4589" s="467"/>
      <c r="E4589" s="467"/>
      <c r="F4589" s="467"/>
      <c r="G4589" s="467"/>
      <c r="H4589" s="75">
        <v>1000000</v>
      </c>
      <c r="I4589" s="75"/>
    </row>
    <row r="4590" spans="1:9" s="8" customFormat="1" ht="60" x14ac:dyDescent="0.25">
      <c r="A4590" s="377"/>
      <c r="B4590" s="466">
        <v>4239</v>
      </c>
      <c r="C4590" s="143">
        <v>60171100</v>
      </c>
      <c r="D4590" s="144" t="s">
        <v>3722</v>
      </c>
      <c r="E4590" s="16" t="s">
        <v>126</v>
      </c>
      <c r="F4590" s="16" t="s">
        <v>121</v>
      </c>
      <c r="G4590" s="17">
        <v>400000</v>
      </c>
      <c r="H4590" s="17">
        <v>400000</v>
      </c>
      <c r="I4590" s="17">
        <v>1</v>
      </c>
    </row>
    <row r="4591" spans="1:9" s="8" customFormat="1" ht="60" x14ac:dyDescent="0.25">
      <c r="A4591" s="377"/>
      <c r="B4591" s="466"/>
      <c r="C4591" s="143">
        <v>60171100</v>
      </c>
      <c r="D4591" s="144" t="s">
        <v>3723</v>
      </c>
      <c r="E4591" s="16" t="s">
        <v>126</v>
      </c>
      <c r="F4591" s="16" t="s">
        <v>121</v>
      </c>
      <c r="G4591" s="17">
        <v>600000</v>
      </c>
      <c r="H4591" s="17">
        <v>600000</v>
      </c>
      <c r="I4591" s="17">
        <v>1</v>
      </c>
    </row>
    <row r="4592" spans="1:9" x14ac:dyDescent="0.25">
      <c r="A4592" s="377"/>
      <c r="B4592" s="383" t="s">
        <v>3724</v>
      </c>
      <c r="C4592" s="383"/>
      <c r="D4592" s="383"/>
      <c r="E4592" s="383"/>
      <c r="F4592" s="383"/>
      <c r="G4592" s="383"/>
      <c r="H4592" s="2">
        <v>159152000</v>
      </c>
      <c r="I4592" s="2"/>
    </row>
    <row r="4593" spans="1:9" x14ac:dyDescent="0.25">
      <c r="A4593" s="377"/>
      <c r="B4593" s="467" t="s">
        <v>154</v>
      </c>
      <c r="C4593" s="467"/>
      <c r="D4593" s="467"/>
      <c r="E4593" s="467"/>
      <c r="F4593" s="467"/>
      <c r="G4593" s="467"/>
      <c r="H4593" s="75">
        <v>156000000</v>
      </c>
      <c r="I4593" s="75"/>
    </row>
    <row r="4594" spans="1:9" ht="30" x14ac:dyDescent="0.25">
      <c r="A4594" s="377"/>
      <c r="B4594" s="465">
        <v>4251</v>
      </c>
      <c r="C4594" s="162" t="s">
        <v>3725</v>
      </c>
      <c r="D4594" s="146" t="s">
        <v>167</v>
      </c>
      <c r="E4594" s="12" t="s">
        <v>149</v>
      </c>
      <c r="F4594" s="12" t="s">
        <v>121</v>
      </c>
      <c r="G4594" s="15">
        <v>156000000</v>
      </c>
      <c r="H4594" s="15">
        <v>156000000</v>
      </c>
      <c r="I4594" s="15">
        <v>1</v>
      </c>
    </row>
    <row r="4595" spans="1:9" x14ac:dyDescent="0.25">
      <c r="A4595" s="377"/>
      <c r="B4595" s="467" t="s">
        <v>118</v>
      </c>
      <c r="C4595" s="467"/>
      <c r="D4595" s="467"/>
      <c r="E4595" s="467"/>
      <c r="F4595" s="467"/>
      <c r="G4595" s="467"/>
      <c r="H4595" s="75">
        <v>3152000</v>
      </c>
      <c r="I4595" s="75"/>
    </row>
    <row r="4596" spans="1:9" ht="30" x14ac:dyDescent="0.25">
      <c r="A4596" s="377"/>
      <c r="B4596" s="465">
        <v>4251</v>
      </c>
      <c r="C4596" s="162" t="s">
        <v>3726</v>
      </c>
      <c r="D4596" s="163" t="s">
        <v>168</v>
      </c>
      <c r="E4596" s="12" t="s">
        <v>149</v>
      </c>
      <c r="F4596" s="12" t="s">
        <v>121</v>
      </c>
      <c r="G4596" s="15">
        <v>3152000</v>
      </c>
      <c r="H4596" s="15">
        <v>3152000</v>
      </c>
      <c r="I4596" s="15">
        <v>1</v>
      </c>
    </row>
    <row r="4597" spans="1:9" x14ac:dyDescent="0.25">
      <c r="A4597" s="377"/>
      <c r="B4597" s="383" t="s">
        <v>169</v>
      </c>
      <c r="C4597" s="383"/>
      <c r="D4597" s="383"/>
      <c r="E4597" s="383"/>
      <c r="F4597" s="383"/>
      <c r="G4597" s="383"/>
      <c r="H4597" s="2">
        <v>6441276</v>
      </c>
      <c r="I4597" s="2"/>
    </row>
    <row r="4598" spans="1:9" x14ac:dyDescent="0.25">
      <c r="A4598" s="377"/>
      <c r="B4598" s="467" t="s">
        <v>154</v>
      </c>
      <c r="C4598" s="467"/>
      <c r="D4598" s="467"/>
      <c r="E4598" s="467"/>
      <c r="F4598" s="467"/>
      <c r="G4598" s="467"/>
      <c r="H4598" s="75">
        <v>6314976</v>
      </c>
      <c r="I4598" s="75"/>
    </row>
    <row r="4599" spans="1:9" ht="30" x14ac:dyDescent="0.25">
      <c r="A4599" s="377"/>
      <c r="B4599" s="465">
        <v>4251</v>
      </c>
      <c r="C4599" s="162" t="s">
        <v>3727</v>
      </c>
      <c r="D4599" s="146" t="s">
        <v>529</v>
      </c>
      <c r="E4599" s="12" t="s">
        <v>149</v>
      </c>
      <c r="F4599" s="18" t="s">
        <v>121</v>
      </c>
      <c r="G4599" s="15">
        <v>6314976</v>
      </c>
      <c r="H4599" s="15">
        <v>6314976</v>
      </c>
      <c r="I4599" s="15">
        <v>1</v>
      </c>
    </row>
    <row r="4600" spans="1:9" x14ac:dyDescent="0.25">
      <c r="A4600" s="377"/>
      <c r="B4600" s="467" t="s">
        <v>118</v>
      </c>
      <c r="C4600" s="467"/>
      <c r="D4600" s="467"/>
      <c r="E4600" s="467"/>
      <c r="F4600" s="467"/>
      <c r="G4600" s="467"/>
      <c r="H4600" s="75">
        <v>126300</v>
      </c>
      <c r="I4600" s="75"/>
    </row>
    <row r="4601" spans="1:9" ht="30" x14ac:dyDescent="0.25">
      <c r="A4601" s="377"/>
      <c r="B4601" s="465">
        <v>4251</v>
      </c>
      <c r="C4601" s="162" t="s">
        <v>3728</v>
      </c>
      <c r="D4601" s="25" t="s">
        <v>168</v>
      </c>
      <c r="E4601" s="12" t="s">
        <v>149</v>
      </c>
      <c r="F4601" s="12" t="s">
        <v>121</v>
      </c>
      <c r="G4601" s="15">
        <v>126300</v>
      </c>
      <c r="H4601" s="15">
        <v>126300</v>
      </c>
      <c r="I4601" s="15">
        <v>1</v>
      </c>
    </row>
    <row r="4602" spans="1:9" x14ac:dyDescent="0.25">
      <c r="A4602" s="377"/>
      <c r="B4602" s="383" t="s">
        <v>173</v>
      </c>
      <c r="C4602" s="383"/>
      <c r="D4602" s="383"/>
      <c r="E4602" s="383"/>
      <c r="F4602" s="383"/>
      <c r="G4602" s="383"/>
      <c r="H4602" s="2">
        <v>9995325</v>
      </c>
      <c r="I4602" s="2"/>
    </row>
    <row r="4603" spans="1:9" x14ac:dyDescent="0.25">
      <c r="A4603" s="377"/>
      <c r="B4603" s="467" t="s">
        <v>154</v>
      </c>
      <c r="C4603" s="467"/>
      <c r="D4603" s="467"/>
      <c r="E4603" s="467"/>
      <c r="F4603" s="467"/>
      <c r="G4603" s="467"/>
      <c r="H4603" s="75">
        <v>9799325</v>
      </c>
      <c r="I4603" s="75"/>
    </row>
    <row r="4604" spans="1:9" ht="30" x14ac:dyDescent="0.25">
      <c r="A4604" s="377"/>
      <c r="B4604" s="465">
        <v>4251</v>
      </c>
      <c r="C4604" s="162" t="s">
        <v>3729</v>
      </c>
      <c r="D4604" s="146" t="s">
        <v>539</v>
      </c>
      <c r="E4604" s="12" t="s">
        <v>149</v>
      </c>
      <c r="F4604" s="12" t="s">
        <v>121</v>
      </c>
      <c r="G4604" s="15">
        <v>9799325</v>
      </c>
      <c r="H4604" s="15">
        <v>9799325</v>
      </c>
      <c r="I4604" s="15">
        <v>1</v>
      </c>
    </row>
    <row r="4605" spans="1:9" x14ac:dyDescent="0.25">
      <c r="A4605" s="377"/>
      <c r="B4605" s="467" t="s">
        <v>118</v>
      </c>
      <c r="C4605" s="467"/>
      <c r="D4605" s="467"/>
      <c r="E4605" s="467"/>
      <c r="F4605" s="467"/>
      <c r="G4605" s="467"/>
      <c r="H4605" s="75">
        <v>196000</v>
      </c>
      <c r="I4605" s="75"/>
    </row>
    <row r="4606" spans="1:9" ht="30" x14ac:dyDescent="0.25">
      <c r="A4606" s="377"/>
      <c r="B4606" s="465">
        <v>4251</v>
      </c>
      <c r="C4606" s="162" t="s">
        <v>3730</v>
      </c>
      <c r="D4606" s="25" t="s">
        <v>168</v>
      </c>
      <c r="E4606" s="12" t="s">
        <v>149</v>
      </c>
      <c r="F4606" s="12" t="s">
        <v>121</v>
      </c>
      <c r="G4606" s="15">
        <v>196000</v>
      </c>
      <c r="H4606" s="15">
        <v>196000</v>
      </c>
      <c r="I4606" s="15">
        <v>1</v>
      </c>
    </row>
    <row r="4607" spans="1:9" x14ac:dyDescent="0.25">
      <c r="A4607" s="377"/>
      <c r="B4607" s="383" t="s">
        <v>175</v>
      </c>
      <c r="C4607" s="383"/>
      <c r="D4607" s="383"/>
      <c r="E4607" s="383"/>
      <c r="F4607" s="383"/>
      <c r="G4607" s="383"/>
      <c r="H4607" s="2">
        <v>24987672</v>
      </c>
      <c r="I4607" s="2"/>
    </row>
    <row r="4608" spans="1:9" x14ac:dyDescent="0.25">
      <c r="A4608" s="377"/>
      <c r="B4608" s="467" t="s">
        <v>154</v>
      </c>
      <c r="C4608" s="467"/>
      <c r="D4608" s="467"/>
      <c r="E4608" s="467"/>
      <c r="F4608" s="467"/>
      <c r="G4608" s="467"/>
      <c r="H4608" s="75">
        <v>24416332</v>
      </c>
      <c r="I4608" s="75"/>
    </row>
    <row r="4609" spans="1:9" ht="30" x14ac:dyDescent="0.25">
      <c r="A4609" s="377"/>
      <c r="B4609" s="465">
        <v>4251</v>
      </c>
      <c r="C4609" s="162" t="s">
        <v>3731</v>
      </c>
      <c r="D4609" s="146" t="s">
        <v>171</v>
      </c>
      <c r="E4609" s="12" t="s">
        <v>149</v>
      </c>
      <c r="F4609" s="12" t="s">
        <v>121</v>
      </c>
      <c r="G4609" s="15">
        <v>16316335</v>
      </c>
      <c r="H4609" s="15">
        <v>16316335</v>
      </c>
      <c r="I4609" s="15">
        <v>1</v>
      </c>
    </row>
    <row r="4610" spans="1:9" s="8" customFormat="1" ht="30" x14ac:dyDescent="0.25">
      <c r="A4610" s="377"/>
      <c r="B4610" s="466">
        <v>5113</v>
      </c>
      <c r="C4610" s="143">
        <v>45611300</v>
      </c>
      <c r="D4610" s="144" t="s">
        <v>536</v>
      </c>
      <c r="E4610" s="16" t="s">
        <v>126</v>
      </c>
      <c r="F4610" s="16" t="s">
        <v>121</v>
      </c>
      <c r="G4610" s="17">
        <v>8099997</v>
      </c>
      <c r="H4610" s="17">
        <v>8099997</v>
      </c>
      <c r="I4610" s="17">
        <v>1</v>
      </c>
    </row>
    <row r="4611" spans="1:9" x14ac:dyDescent="0.25">
      <c r="A4611" s="377"/>
      <c r="B4611" s="467" t="s">
        <v>118</v>
      </c>
      <c r="C4611" s="467"/>
      <c r="D4611" s="467"/>
      <c r="E4611" s="467"/>
      <c r="F4611" s="467"/>
      <c r="G4611" s="467"/>
      <c r="H4611" s="75">
        <v>571340</v>
      </c>
      <c r="I4611" s="75"/>
    </row>
    <row r="4612" spans="1:9" ht="30" x14ac:dyDescent="0.25">
      <c r="A4612" s="377"/>
      <c r="B4612" s="465">
        <v>4251</v>
      </c>
      <c r="C4612" s="162" t="s">
        <v>3732</v>
      </c>
      <c r="D4612" s="25" t="s">
        <v>168</v>
      </c>
      <c r="E4612" s="12" t="s">
        <v>149</v>
      </c>
      <c r="F4612" s="12" t="s">
        <v>121</v>
      </c>
      <c r="G4612" s="15">
        <v>326340</v>
      </c>
      <c r="H4612" s="15">
        <v>326340</v>
      </c>
      <c r="I4612" s="15">
        <v>1</v>
      </c>
    </row>
    <row r="4613" spans="1:9" s="8" customFormat="1" ht="30" x14ac:dyDescent="0.25">
      <c r="A4613" s="377"/>
      <c r="B4613" s="466">
        <v>5113</v>
      </c>
      <c r="C4613" s="143">
        <v>71351540</v>
      </c>
      <c r="D4613" s="144" t="s">
        <v>168</v>
      </c>
      <c r="E4613" s="16" t="s">
        <v>149</v>
      </c>
      <c r="F4613" s="16" t="s">
        <v>121</v>
      </c>
      <c r="G4613" s="17">
        <v>162000</v>
      </c>
      <c r="H4613" s="17">
        <v>162000</v>
      </c>
      <c r="I4613" s="17">
        <v>1</v>
      </c>
    </row>
    <row r="4614" spans="1:9" s="8" customFormat="1" ht="30" x14ac:dyDescent="0.25">
      <c r="A4614" s="377"/>
      <c r="B4614" s="466"/>
      <c r="C4614" s="143">
        <v>98111140</v>
      </c>
      <c r="D4614" s="144" t="s">
        <v>532</v>
      </c>
      <c r="E4614" s="16" t="s">
        <v>120</v>
      </c>
      <c r="F4614" s="16" t="s">
        <v>121</v>
      </c>
      <c r="G4614" s="17">
        <v>83000</v>
      </c>
      <c r="H4614" s="17">
        <v>83000</v>
      </c>
      <c r="I4614" s="17">
        <v>1</v>
      </c>
    </row>
    <row r="4615" spans="1:9" x14ac:dyDescent="0.25">
      <c r="A4615" s="377"/>
      <c r="B4615" s="383" t="s">
        <v>540</v>
      </c>
      <c r="C4615" s="383"/>
      <c r="D4615" s="383"/>
      <c r="E4615" s="383"/>
      <c r="F4615" s="383"/>
      <c r="G4615" s="383"/>
      <c r="H4615" s="2">
        <v>1341280</v>
      </c>
      <c r="I4615" s="2"/>
    </row>
    <row r="4616" spans="1:9" x14ac:dyDescent="0.25">
      <c r="A4616" s="377"/>
      <c r="B4616" s="467" t="s">
        <v>154</v>
      </c>
      <c r="C4616" s="467"/>
      <c r="D4616" s="467"/>
      <c r="E4616" s="467"/>
      <c r="F4616" s="467"/>
      <c r="G4616" s="467"/>
      <c r="H4616" s="75">
        <v>1307320</v>
      </c>
      <c r="I4616" s="75"/>
    </row>
    <row r="4617" spans="1:9" ht="30" x14ac:dyDescent="0.25">
      <c r="A4617" s="377"/>
      <c r="B4617" s="465">
        <v>5112</v>
      </c>
      <c r="C4617" s="162" t="s">
        <v>3733</v>
      </c>
      <c r="D4617" s="146" t="s">
        <v>171</v>
      </c>
      <c r="E4617" s="12" t="s">
        <v>149</v>
      </c>
      <c r="F4617" s="12" t="s">
        <v>121</v>
      </c>
      <c r="G4617" s="15">
        <v>1307320</v>
      </c>
      <c r="H4617" s="15">
        <v>1307320</v>
      </c>
      <c r="I4617" s="15">
        <v>1</v>
      </c>
    </row>
    <row r="4618" spans="1:9" x14ac:dyDescent="0.25">
      <c r="A4618" s="377"/>
      <c r="B4618" s="467" t="s">
        <v>118</v>
      </c>
      <c r="C4618" s="467"/>
      <c r="D4618" s="467"/>
      <c r="E4618" s="467"/>
      <c r="F4618" s="467"/>
      <c r="G4618" s="467"/>
      <c r="H4618" s="75">
        <v>33960</v>
      </c>
      <c r="I4618" s="75"/>
    </row>
    <row r="4619" spans="1:9" ht="30" x14ac:dyDescent="0.25">
      <c r="A4619" s="377"/>
      <c r="B4619" s="465">
        <v>5112</v>
      </c>
      <c r="C4619" s="162" t="s">
        <v>3734</v>
      </c>
      <c r="D4619" s="25" t="s">
        <v>168</v>
      </c>
      <c r="E4619" s="12" t="s">
        <v>149</v>
      </c>
      <c r="F4619" s="12" t="s">
        <v>121</v>
      </c>
      <c r="G4619" s="15">
        <v>26160</v>
      </c>
      <c r="H4619" s="15">
        <v>26160</v>
      </c>
      <c r="I4619" s="15">
        <v>1</v>
      </c>
    </row>
    <row r="4620" spans="1:9" ht="30" x14ac:dyDescent="0.25">
      <c r="A4620" s="377"/>
      <c r="B4620" s="465"/>
      <c r="C4620" s="162" t="s">
        <v>3735</v>
      </c>
      <c r="D4620" s="146" t="s">
        <v>532</v>
      </c>
      <c r="E4620" s="12" t="s">
        <v>120</v>
      </c>
      <c r="F4620" s="12" t="s">
        <v>121</v>
      </c>
      <c r="G4620" s="15">
        <v>7800</v>
      </c>
      <c r="H4620" s="15">
        <v>7800</v>
      </c>
      <c r="I4620" s="15">
        <v>1</v>
      </c>
    </row>
    <row r="4621" spans="1:9" x14ac:dyDescent="0.25">
      <c r="A4621" s="377"/>
      <c r="B4621" s="383" t="s">
        <v>2544</v>
      </c>
      <c r="C4621" s="383"/>
      <c r="D4621" s="383"/>
      <c r="E4621" s="383"/>
      <c r="F4621" s="383"/>
      <c r="G4621" s="383"/>
      <c r="H4621" s="2">
        <v>1500000</v>
      </c>
      <c r="I4621" s="2"/>
    </row>
    <row r="4622" spans="1:9" x14ac:dyDescent="0.25">
      <c r="A4622" s="377"/>
      <c r="B4622" s="467" t="s">
        <v>11</v>
      </c>
      <c r="C4622" s="467"/>
      <c r="D4622" s="467"/>
      <c r="E4622" s="467"/>
      <c r="F4622" s="467"/>
      <c r="G4622" s="467"/>
      <c r="H4622" s="75">
        <v>1500000</v>
      </c>
      <c r="I4622" s="75"/>
    </row>
    <row r="4623" spans="1:9" ht="45" x14ac:dyDescent="0.25">
      <c r="A4623" s="377"/>
      <c r="B4623" s="465">
        <v>5129</v>
      </c>
      <c r="C4623" s="162" t="s">
        <v>3736</v>
      </c>
      <c r="D4623" s="146" t="s">
        <v>3737</v>
      </c>
      <c r="E4623" s="12" t="s">
        <v>14</v>
      </c>
      <c r="F4623" s="12" t="s">
        <v>15</v>
      </c>
      <c r="G4623" s="15">
        <v>750000</v>
      </c>
      <c r="H4623" s="15">
        <v>1500000</v>
      </c>
      <c r="I4623" s="15">
        <v>2</v>
      </c>
    </row>
    <row r="4624" spans="1:9" x14ac:dyDescent="0.25">
      <c r="A4624" s="377"/>
      <c r="B4624" s="383" t="s">
        <v>178</v>
      </c>
      <c r="C4624" s="383"/>
      <c r="D4624" s="383"/>
      <c r="E4624" s="383"/>
      <c r="F4624" s="383"/>
      <c r="G4624" s="383"/>
      <c r="H4624" s="2">
        <v>6187148.46</v>
      </c>
      <c r="I4624" s="2"/>
    </row>
    <row r="4625" spans="1:9" x14ac:dyDescent="0.25">
      <c r="A4625" s="377"/>
      <c r="B4625" s="467" t="s">
        <v>118</v>
      </c>
      <c r="C4625" s="467"/>
      <c r="D4625" s="467"/>
      <c r="E4625" s="467"/>
      <c r="F4625" s="467"/>
      <c r="G4625" s="467"/>
      <c r="H4625" s="75">
        <v>6187148.46</v>
      </c>
      <c r="I4625" s="75"/>
    </row>
    <row r="4626" spans="1:9" ht="30" x14ac:dyDescent="0.25">
      <c r="A4626" s="377"/>
      <c r="B4626" s="465">
        <v>5129</v>
      </c>
      <c r="C4626" s="162" t="s">
        <v>3738</v>
      </c>
      <c r="D4626" s="146" t="s">
        <v>543</v>
      </c>
      <c r="E4626" s="12" t="s">
        <v>126</v>
      </c>
      <c r="F4626" s="12" t="s">
        <v>121</v>
      </c>
      <c r="G4626" s="15">
        <v>6062800.46</v>
      </c>
      <c r="H4626" s="15">
        <v>6062800.46</v>
      </c>
      <c r="I4626" s="15">
        <v>1</v>
      </c>
    </row>
    <row r="4627" spans="1:9" ht="30" x14ac:dyDescent="0.25">
      <c r="A4627" s="377"/>
      <c r="B4627" s="465"/>
      <c r="C4627" s="24" t="s">
        <v>3739</v>
      </c>
      <c r="D4627" s="25" t="s">
        <v>168</v>
      </c>
      <c r="E4627" s="19" t="s">
        <v>172</v>
      </c>
      <c r="F4627" s="19" t="s">
        <v>121</v>
      </c>
      <c r="G4627" s="55">
        <v>124348</v>
      </c>
      <c r="H4627" s="55">
        <v>124348</v>
      </c>
      <c r="I4627" s="55">
        <v>1</v>
      </c>
    </row>
    <row r="4628" spans="1:9" x14ac:dyDescent="0.25">
      <c r="A4628" s="377"/>
      <c r="B4628" s="383" t="s">
        <v>210</v>
      </c>
      <c r="C4628" s="383"/>
      <c r="D4628" s="383"/>
      <c r="E4628" s="383"/>
      <c r="F4628" s="383"/>
      <c r="G4628" s="383"/>
      <c r="H4628" s="2">
        <v>29992000</v>
      </c>
      <c r="I4628" s="2"/>
    </row>
    <row r="4629" spans="1:9" x14ac:dyDescent="0.25">
      <c r="A4629" s="377"/>
      <c r="B4629" s="467" t="s">
        <v>154</v>
      </c>
      <c r="C4629" s="467"/>
      <c r="D4629" s="467"/>
      <c r="E4629" s="467"/>
      <c r="F4629" s="467"/>
      <c r="G4629" s="467"/>
      <c r="H4629" s="75">
        <v>19600000</v>
      </c>
      <c r="I4629" s="75"/>
    </row>
    <row r="4630" spans="1:9" ht="30" x14ac:dyDescent="0.25">
      <c r="A4630" s="377"/>
      <c r="B4630" s="465">
        <v>4861</v>
      </c>
      <c r="C4630" s="162" t="s">
        <v>3740</v>
      </c>
      <c r="D4630" s="146" t="s">
        <v>171</v>
      </c>
      <c r="E4630" s="12" t="s">
        <v>149</v>
      </c>
      <c r="F4630" s="12" t="s">
        <v>121</v>
      </c>
      <c r="G4630" s="15">
        <v>19600000</v>
      </c>
      <c r="H4630" s="15">
        <v>19600000</v>
      </c>
      <c r="I4630" s="15">
        <v>1</v>
      </c>
    </row>
    <row r="4631" spans="1:9" x14ac:dyDescent="0.25">
      <c r="A4631" s="377"/>
      <c r="B4631" s="467" t="s">
        <v>118</v>
      </c>
      <c r="C4631" s="467"/>
      <c r="D4631" s="467"/>
      <c r="E4631" s="467"/>
      <c r="F4631" s="467"/>
      <c r="G4631" s="467"/>
      <c r="H4631" s="75">
        <v>10392000</v>
      </c>
      <c r="I4631" s="75"/>
    </row>
    <row r="4632" spans="1:9" ht="30" x14ac:dyDescent="0.25">
      <c r="A4632" s="377"/>
      <c r="B4632" s="465">
        <v>4861</v>
      </c>
      <c r="C4632" s="162" t="s">
        <v>3741</v>
      </c>
      <c r="D4632" s="146" t="s">
        <v>213</v>
      </c>
      <c r="E4632" s="12" t="s">
        <v>149</v>
      </c>
      <c r="F4632" s="12" t="s">
        <v>121</v>
      </c>
      <c r="G4632" s="15">
        <v>10000000</v>
      </c>
      <c r="H4632" s="15">
        <v>10000000</v>
      </c>
      <c r="I4632" s="15">
        <v>1</v>
      </c>
    </row>
    <row r="4633" spans="1:9" ht="30" x14ac:dyDescent="0.25">
      <c r="A4633" s="377"/>
      <c r="B4633" s="465"/>
      <c r="C4633" s="162" t="s">
        <v>3742</v>
      </c>
      <c r="D4633" s="146" t="s">
        <v>168</v>
      </c>
      <c r="E4633" s="12" t="s">
        <v>149</v>
      </c>
      <c r="F4633" s="12" t="s">
        <v>121</v>
      </c>
      <c r="G4633" s="15">
        <v>392000</v>
      </c>
      <c r="H4633" s="15">
        <v>392000</v>
      </c>
      <c r="I4633" s="15">
        <v>1</v>
      </c>
    </row>
    <row r="4634" spans="1:9" x14ac:dyDescent="0.25">
      <c r="A4634" s="377"/>
      <c r="B4634" s="383" t="s">
        <v>547</v>
      </c>
      <c r="C4634" s="383"/>
      <c r="D4634" s="383"/>
      <c r="E4634" s="383"/>
      <c r="F4634" s="383"/>
      <c r="G4634" s="383"/>
      <c r="H4634" s="2">
        <v>5500000</v>
      </c>
      <c r="I4634" s="2"/>
    </row>
    <row r="4635" spans="1:9" x14ac:dyDescent="0.25">
      <c r="A4635" s="377"/>
      <c r="B4635" s="467" t="s">
        <v>118</v>
      </c>
      <c r="C4635" s="467"/>
      <c r="D4635" s="467"/>
      <c r="E4635" s="467"/>
      <c r="F4635" s="467"/>
      <c r="G4635" s="467"/>
      <c r="H4635" s="75">
        <v>5500000</v>
      </c>
      <c r="I4635" s="75"/>
    </row>
    <row r="4636" spans="1:9" ht="30" x14ac:dyDescent="0.25">
      <c r="A4636" s="377"/>
      <c r="B4636" s="465">
        <v>4213</v>
      </c>
      <c r="C4636" s="162" t="s">
        <v>3743</v>
      </c>
      <c r="D4636" s="146" t="s">
        <v>3744</v>
      </c>
      <c r="E4636" s="12" t="s">
        <v>126</v>
      </c>
      <c r="F4636" s="12" t="s">
        <v>121</v>
      </c>
      <c r="G4636" s="15">
        <v>2000000</v>
      </c>
      <c r="H4636" s="15">
        <v>2000000</v>
      </c>
      <c r="I4636" s="15">
        <v>1</v>
      </c>
    </row>
    <row r="4637" spans="1:9" ht="30" x14ac:dyDescent="0.25">
      <c r="A4637" s="377"/>
      <c r="B4637" s="465"/>
      <c r="C4637" s="164" t="s">
        <v>3745</v>
      </c>
      <c r="D4637" s="163" t="s">
        <v>3746</v>
      </c>
      <c r="E4637" s="20" t="s">
        <v>126</v>
      </c>
      <c r="F4637" s="20" t="s">
        <v>121</v>
      </c>
      <c r="G4637" s="56">
        <v>3500000</v>
      </c>
      <c r="H4637" s="56">
        <v>3500000</v>
      </c>
      <c r="I4637" s="56">
        <v>1</v>
      </c>
    </row>
    <row r="4638" spans="1:9" x14ac:dyDescent="0.25">
      <c r="A4638" s="377"/>
      <c r="B4638" s="383" t="s">
        <v>549</v>
      </c>
      <c r="C4638" s="383"/>
      <c r="D4638" s="383"/>
      <c r="E4638" s="383"/>
      <c r="F4638" s="383"/>
      <c r="G4638" s="383"/>
      <c r="H4638" s="2">
        <v>2800000</v>
      </c>
      <c r="I4638" s="2"/>
    </row>
    <row r="4639" spans="1:9" x14ac:dyDescent="0.25">
      <c r="A4639" s="377"/>
      <c r="B4639" s="467" t="s">
        <v>118</v>
      </c>
      <c r="C4639" s="467"/>
      <c r="D4639" s="467"/>
      <c r="E4639" s="467"/>
      <c r="F4639" s="467"/>
      <c r="G4639" s="467"/>
      <c r="H4639" s="75">
        <v>2800000</v>
      </c>
      <c r="I4639" s="75"/>
    </row>
    <row r="4640" spans="1:9" ht="45" x14ac:dyDescent="0.25">
      <c r="A4640" s="377"/>
      <c r="B4640" s="465">
        <v>4213</v>
      </c>
      <c r="C4640" s="162" t="s">
        <v>3747</v>
      </c>
      <c r="D4640" s="146" t="s">
        <v>551</v>
      </c>
      <c r="E4640" s="12" t="s">
        <v>126</v>
      </c>
      <c r="F4640" s="12" t="s">
        <v>121</v>
      </c>
      <c r="G4640" s="15">
        <v>2800000</v>
      </c>
      <c r="H4640" s="15">
        <v>2800000</v>
      </c>
      <c r="I4640" s="15">
        <v>1</v>
      </c>
    </row>
    <row r="4641" spans="1:9" x14ac:dyDescent="0.25">
      <c r="A4641" s="377"/>
      <c r="B4641" s="383" t="s">
        <v>214</v>
      </c>
      <c r="C4641" s="383"/>
      <c r="D4641" s="383"/>
      <c r="E4641" s="383"/>
      <c r="F4641" s="383"/>
      <c r="G4641" s="383"/>
      <c r="H4641" s="2">
        <v>55000000</v>
      </c>
      <c r="I4641" s="2"/>
    </row>
    <row r="4642" spans="1:9" x14ac:dyDescent="0.25">
      <c r="A4642" s="377"/>
      <c r="B4642" s="467" t="s">
        <v>154</v>
      </c>
      <c r="C4642" s="467"/>
      <c r="D4642" s="467"/>
      <c r="E4642" s="467"/>
      <c r="F4642" s="467"/>
      <c r="G4642" s="467"/>
      <c r="H4642" s="75">
        <v>53900000</v>
      </c>
      <c r="I4642" s="75"/>
    </row>
    <row r="4643" spans="1:9" ht="30" x14ac:dyDescent="0.25">
      <c r="A4643" s="377"/>
      <c r="B4643" s="465">
        <v>4251</v>
      </c>
      <c r="C4643" s="162" t="s">
        <v>3748</v>
      </c>
      <c r="D4643" s="146" t="s">
        <v>216</v>
      </c>
      <c r="E4643" s="12" t="s">
        <v>149</v>
      </c>
      <c r="F4643" s="12" t="s">
        <v>121</v>
      </c>
      <c r="G4643" s="15">
        <v>53900000</v>
      </c>
      <c r="H4643" s="15">
        <v>53900000</v>
      </c>
      <c r="I4643" s="15">
        <v>1</v>
      </c>
    </row>
    <row r="4644" spans="1:9" x14ac:dyDescent="0.25">
      <c r="A4644" s="377"/>
      <c r="B4644" s="467" t="s">
        <v>118</v>
      </c>
      <c r="C4644" s="467"/>
      <c r="D4644" s="467"/>
      <c r="E4644" s="467"/>
      <c r="F4644" s="467"/>
      <c r="G4644" s="467"/>
      <c r="H4644" s="75">
        <v>1100000</v>
      </c>
      <c r="I4644" s="75"/>
    </row>
    <row r="4645" spans="1:9" ht="30" x14ac:dyDescent="0.25">
      <c r="A4645" s="377"/>
      <c r="B4645" s="465">
        <v>4251</v>
      </c>
      <c r="C4645" s="162" t="s">
        <v>3749</v>
      </c>
      <c r="D4645" s="146" t="s">
        <v>168</v>
      </c>
      <c r="E4645" s="12" t="s">
        <v>149</v>
      </c>
      <c r="F4645" s="12" t="s">
        <v>121</v>
      </c>
      <c r="G4645" s="15">
        <v>1100000</v>
      </c>
      <c r="H4645" s="15">
        <v>1100000</v>
      </c>
      <c r="I4645" s="15">
        <v>1</v>
      </c>
    </row>
    <row r="4646" spans="1:9" x14ac:dyDescent="0.25">
      <c r="A4646" s="377"/>
      <c r="B4646" s="383" t="s">
        <v>217</v>
      </c>
      <c r="C4646" s="383"/>
      <c r="D4646" s="383"/>
      <c r="E4646" s="383"/>
      <c r="F4646" s="383"/>
      <c r="G4646" s="383"/>
      <c r="H4646" s="2">
        <v>141481912</v>
      </c>
      <c r="I4646" s="2"/>
    </row>
    <row r="4647" spans="1:9" x14ac:dyDescent="0.25">
      <c r="A4647" s="377"/>
      <c r="B4647" s="467" t="s">
        <v>11</v>
      </c>
      <c r="C4647" s="467"/>
      <c r="D4647" s="467"/>
      <c r="E4647" s="467"/>
      <c r="F4647" s="467"/>
      <c r="G4647" s="467"/>
      <c r="H4647" s="75">
        <v>19993530</v>
      </c>
      <c r="I4647" s="75"/>
    </row>
    <row r="4648" spans="1:9" ht="30" x14ac:dyDescent="0.25">
      <c r="A4648" s="377"/>
      <c r="B4648" s="465">
        <v>4269</v>
      </c>
      <c r="C4648" s="162" t="s">
        <v>3750</v>
      </c>
      <c r="D4648" s="146" t="s">
        <v>3751</v>
      </c>
      <c r="E4648" s="12" t="s">
        <v>14</v>
      </c>
      <c r="F4648" s="12" t="s">
        <v>470</v>
      </c>
      <c r="G4648" s="15">
        <v>3910</v>
      </c>
      <c r="H4648" s="15">
        <v>2932500</v>
      </c>
      <c r="I4648" s="15">
        <v>750</v>
      </c>
    </row>
    <row r="4649" spans="1:9" x14ac:dyDescent="0.25">
      <c r="A4649" s="377"/>
      <c r="B4649" s="465"/>
      <c r="C4649" s="162" t="s">
        <v>3752</v>
      </c>
      <c r="D4649" s="146" t="s">
        <v>3753</v>
      </c>
      <c r="E4649" s="12" t="s">
        <v>14</v>
      </c>
      <c r="F4649" s="12" t="s">
        <v>470</v>
      </c>
      <c r="G4649" s="15">
        <v>4590</v>
      </c>
      <c r="H4649" s="15">
        <v>17061030</v>
      </c>
      <c r="I4649" s="15">
        <v>3717</v>
      </c>
    </row>
    <row r="4650" spans="1:9" x14ac:dyDescent="0.25">
      <c r="A4650" s="377"/>
      <c r="B4650" s="467" t="s">
        <v>154</v>
      </c>
      <c r="C4650" s="467"/>
      <c r="D4650" s="467"/>
      <c r="E4650" s="467"/>
      <c r="F4650" s="467"/>
      <c r="G4650" s="467"/>
      <c r="H4650" s="75">
        <v>120042850</v>
      </c>
      <c r="I4650" s="75"/>
    </row>
    <row r="4651" spans="1:9" ht="45" x14ac:dyDescent="0.25">
      <c r="A4651" s="377"/>
      <c r="B4651" s="465">
        <v>5113</v>
      </c>
      <c r="C4651" s="162" t="s">
        <v>3754</v>
      </c>
      <c r="D4651" s="146" t="s">
        <v>3755</v>
      </c>
      <c r="E4651" s="12" t="s">
        <v>149</v>
      </c>
      <c r="F4651" s="12" t="s">
        <v>121</v>
      </c>
      <c r="G4651" s="15">
        <v>37446560</v>
      </c>
      <c r="H4651" s="15">
        <v>37446560</v>
      </c>
      <c r="I4651" s="15">
        <v>1</v>
      </c>
    </row>
    <row r="4652" spans="1:9" ht="45" x14ac:dyDescent="0.25">
      <c r="A4652" s="377"/>
      <c r="B4652" s="465"/>
      <c r="C4652" s="162" t="s">
        <v>3756</v>
      </c>
      <c r="D4652" s="146" t="s">
        <v>3757</v>
      </c>
      <c r="E4652" s="12" t="s">
        <v>149</v>
      </c>
      <c r="F4652" s="12" t="s">
        <v>121</v>
      </c>
      <c r="G4652" s="15">
        <v>43583400</v>
      </c>
      <c r="H4652" s="15">
        <v>43583400</v>
      </c>
      <c r="I4652" s="15">
        <v>1</v>
      </c>
    </row>
    <row r="4653" spans="1:9" ht="45" x14ac:dyDescent="0.25">
      <c r="A4653" s="377"/>
      <c r="B4653" s="465"/>
      <c r="C4653" s="162" t="s">
        <v>3758</v>
      </c>
      <c r="D4653" s="146" t="s">
        <v>3759</v>
      </c>
      <c r="E4653" s="12" t="s">
        <v>149</v>
      </c>
      <c r="F4653" s="12" t="s">
        <v>121</v>
      </c>
      <c r="G4653" s="15">
        <v>39012890</v>
      </c>
      <c r="H4653" s="15">
        <v>39012890</v>
      </c>
      <c r="I4653" s="15">
        <v>1</v>
      </c>
    </row>
    <row r="4654" spans="1:9" x14ac:dyDescent="0.25">
      <c r="A4654" s="377"/>
      <c r="B4654" s="467" t="s">
        <v>118</v>
      </c>
      <c r="C4654" s="467"/>
      <c r="D4654" s="467"/>
      <c r="E4654" s="467"/>
      <c r="F4654" s="467"/>
      <c r="G4654" s="467"/>
      <c r="H4654" s="75">
        <v>1445532</v>
      </c>
      <c r="I4654" s="75"/>
    </row>
    <row r="4655" spans="1:9" ht="45" x14ac:dyDescent="0.25">
      <c r="A4655" s="377"/>
      <c r="B4655" s="21"/>
      <c r="C4655" s="24" t="s">
        <v>3760</v>
      </c>
      <c r="D4655" s="25" t="s">
        <v>3761</v>
      </c>
      <c r="E4655" s="19" t="s">
        <v>149</v>
      </c>
      <c r="F4655" s="19" t="s">
        <v>121</v>
      </c>
      <c r="G4655" s="55">
        <v>767688</v>
      </c>
      <c r="H4655" s="55">
        <v>767688</v>
      </c>
      <c r="I4655" s="55">
        <v>1</v>
      </c>
    </row>
    <row r="4656" spans="1:9" ht="45" x14ac:dyDescent="0.25">
      <c r="A4656" s="377"/>
      <c r="B4656" s="21"/>
      <c r="C4656" s="24" t="s">
        <v>3762</v>
      </c>
      <c r="D4656" s="25" t="s">
        <v>3763</v>
      </c>
      <c r="E4656" s="19" t="s">
        <v>149</v>
      </c>
      <c r="F4656" s="19" t="s">
        <v>121</v>
      </c>
      <c r="G4656" s="55">
        <v>857628</v>
      </c>
      <c r="H4656" s="55">
        <v>857628</v>
      </c>
      <c r="I4656" s="55">
        <v>1</v>
      </c>
    </row>
    <row r="4657" spans="1:9" ht="45" x14ac:dyDescent="0.25">
      <c r="A4657" s="377"/>
      <c r="B4657" s="465">
        <v>5113</v>
      </c>
      <c r="C4657" s="24" t="s">
        <v>3764</v>
      </c>
      <c r="D4657" s="25" t="s">
        <v>3765</v>
      </c>
      <c r="E4657" s="19" t="s">
        <v>149</v>
      </c>
      <c r="F4657" s="19" t="s">
        <v>121</v>
      </c>
      <c r="G4657" s="55">
        <v>736872</v>
      </c>
      <c r="H4657" s="55">
        <v>736872</v>
      </c>
      <c r="I4657" s="55">
        <v>1</v>
      </c>
    </row>
    <row r="4658" spans="1:9" ht="45" x14ac:dyDescent="0.25">
      <c r="A4658" s="377"/>
      <c r="B4658" s="465"/>
      <c r="C4658" s="162" t="s">
        <v>3766</v>
      </c>
      <c r="D4658" s="146" t="s">
        <v>3767</v>
      </c>
      <c r="E4658" s="12" t="s">
        <v>120</v>
      </c>
      <c r="F4658" s="12" t="s">
        <v>121</v>
      </c>
      <c r="G4658" s="15">
        <v>230304</v>
      </c>
      <c r="H4658" s="15">
        <v>230304</v>
      </c>
      <c r="I4658" s="15">
        <v>1</v>
      </c>
    </row>
    <row r="4659" spans="1:9" ht="45" x14ac:dyDescent="0.25">
      <c r="A4659" s="377"/>
      <c r="B4659" s="465"/>
      <c r="C4659" s="162" t="s">
        <v>3768</v>
      </c>
      <c r="D4659" s="146" t="s">
        <v>3769</v>
      </c>
      <c r="E4659" s="12" t="s">
        <v>120</v>
      </c>
      <c r="F4659" s="12" t="s">
        <v>121</v>
      </c>
      <c r="G4659" s="15">
        <v>257292</v>
      </c>
      <c r="H4659" s="15">
        <v>257292</v>
      </c>
      <c r="I4659" s="15">
        <v>1</v>
      </c>
    </row>
    <row r="4660" spans="1:9" ht="45" x14ac:dyDescent="0.25">
      <c r="A4660" s="377"/>
      <c r="B4660" s="465"/>
      <c r="C4660" s="162" t="s">
        <v>3770</v>
      </c>
      <c r="D4660" s="146" t="s">
        <v>3771</v>
      </c>
      <c r="E4660" s="12" t="s">
        <v>120</v>
      </c>
      <c r="F4660" s="12" t="s">
        <v>121</v>
      </c>
      <c r="G4660" s="15">
        <v>221064</v>
      </c>
      <c r="H4660" s="15">
        <v>221064</v>
      </c>
      <c r="I4660" s="15">
        <v>1</v>
      </c>
    </row>
    <row r="4661" spans="1:9" x14ac:dyDescent="0.25">
      <c r="A4661" s="377"/>
      <c r="B4661" s="383" t="s">
        <v>228</v>
      </c>
      <c r="C4661" s="383"/>
      <c r="D4661" s="383"/>
      <c r="E4661" s="383"/>
      <c r="F4661" s="383"/>
      <c r="G4661" s="383"/>
      <c r="H4661" s="2">
        <v>79914531</v>
      </c>
      <c r="I4661" s="2"/>
    </row>
    <row r="4662" spans="1:9" x14ac:dyDescent="0.25">
      <c r="A4662" s="377"/>
      <c r="B4662" s="467" t="s">
        <v>11</v>
      </c>
      <c r="C4662" s="467"/>
      <c r="D4662" s="467"/>
      <c r="E4662" s="467"/>
      <c r="F4662" s="467"/>
      <c r="G4662" s="467"/>
      <c r="H4662" s="75">
        <v>17926917</v>
      </c>
      <c r="I4662" s="75"/>
    </row>
    <row r="4663" spans="1:9" x14ac:dyDescent="0.25">
      <c r="A4663" s="377"/>
      <c r="B4663" s="465">
        <v>5129</v>
      </c>
      <c r="C4663" s="162" t="s">
        <v>3772</v>
      </c>
      <c r="D4663" s="146" t="s">
        <v>3773</v>
      </c>
      <c r="E4663" s="12" t="s">
        <v>14</v>
      </c>
      <c r="F4663" s="12" t="s">
        <v>15</v>
      </c>
      <c r="G4663" s="15">
        <v>12313</v>
      </c>
      <c r="H4663" s="15">
        <v>3078250</v>
      </c>
      <c r="I4663" s="15">
        <v>250</v>
      </c>
    </row>
    <row r="4664" spans="1:9" ht="30" x14ac:dyDescent="0.25">
      <c r="A4664" s="377"/>
      <c r="B4664" s="465"/>
      <c r="C4664" s="162" t="s">
        <v>3774</v>
      </c>
      <c r="D4664" s="146" t="s">
        <v>2568</v>
      </c>
      <c r="E4664" s="12" t="s">
        <v>126</v>
      </c>
      <c r="F4664" s="12" t="s">
        <v>15</v>
      </c>
      <c r="G4664" s="15">
        <v>151678</v>
      </c>
      <c r="H4664" s="15">
        <v>1668458</v>
      </c>
      <c r="I4664" s="15">
        <v>11</v>
      </c>
    </row>
    <row r="4665" spans="1:9" ht="30" x14ac:dyDescent="0.25">
      <c r="A4665" s="377"/>
      <c r="B4665" s="465"/>
      <c r="C4665" s="162" t="s">
        <v>3775</v>
      </c>
      <c r="D4665" s="146" t="s">
        <v>3776</v>
      </c>
      <c r="E4665" s="12" t="s">
        <v>126</v>
      </c>
      <c r="F4665" s="12" t="s">
        <v>15</v>
      </c>
      <c r="G4665" s="15">
        <v>37063</v>
      </c>
      <c r="H4665" s="15">
        <v>296504</v>
      </c>
      <c r="I4665" s="15">
        <v>8</v>
      </c>
    </row>
    <row r="4666" spans="1:9" ht="30" x14ac:dyDescent="0.25">
      <c r="A4666" s="377"/>
      <c r="B4666" s="465"/>
      <c r="C4666" s="162" t="s">
        <v>3777</v>
      </c>
      <c r="D4666" s="146" t="s">
        <v>3778</v>
      </c>
      <c r="E4666" s="12" t="s">
        <v>126</v>
      </c>
      <c r="F4666" s="12" t="s">
        <v>15</v>
      </c>
      <c r="G4666" s="15">
        <v>91985</v>
      </c>
      <c r="H4666" s="15">
        <v>827865</v>
      </c>
      <c r="I4666" s="15">
        <v>9</v>
      </c>
    </row>
    <row r="4667" spans="1:9" x14ac:dyDescent="0.25">
      <c r="A4667" s="377"/>
      <c r="B4667" s="465"/>
      <c r="C4667" s="162" t="s">
        <v>3779</v>
      </c>
      <c r="D4667" s="146" t="s">
        <v>586</v>
      </c>
      <c r="E4667" s="12" t="s">
        <v>14</v>
      </c>
      <c r="F4667" s="12" t="s">
        <v>15</v>
      </c>
      <c r="G4667" s="15">
        <v>50000</v>
      </c>
      <c r="H4667" s="15">
        <v>2500000</v>
      </c>
      <c r="I4667" s="15">
        <v>50</v>
      </c>
    </row>
    <row r="4668" spans="1:9" x14ac:dyDescent="0.25">
      <c r="A4668" s="377"/>
      <c r="B4668" s="465"/>
      <c r="C4668" s="162" t="s">
        <v>3780</v>
      </c>
      <c r="D4668" s="146" t="s">
        <v>3781</v>
      </c>
      <c r="E4668" s="12" t="s">
        <v>126</v>
      </c>
      <c r="F4668" s="12" t="s">
        <v>15</v>
      </c>
      <c r="G4668" s="15">
        <v>56</v>
      </c>
      <c r="H4668" s="15">
        <v>9555840</v>
      </c>
      <c r="I4668" s="15">
        <v>170640</v>
      </c>
    </row>
    <row r="4669" spans="1:9" x14ac:dyDescent="0.25">
      <c r="A4669" s="377"/>
      <c r="B4669" s="467" t="s">
        <v>154</v>
      </c>
      <c r="C4669" s="467"/>
      <c r="D4669" s="467"/>
      <c r="E4669" s="467"/>
      <c r="F4669" s="467"/>
      <c r="G4669" s="467"/>
      <c r="H4669" s="75">
        <v>60135120</v>
      </c>
      <c r="I4669" s="75"/>
    </row>
    <row r="4670" spans="1:9" ht="45" x14ac:dyDescent="0.25">
      <c r="A4670" s="377"/>
      <c r="B4670" s="465"/>
      <c r="C4670" s="162" t="s">
        <v>3782</v>
      </c>
      <c r="D4670" s="146" t="s">
        <v>3783</v>
      </c>
      <c r="E4670" s="12" t="s">
        <v>149</v>
      </c>
      <c r="F4670" s="12" t="s">
        <v>121</v>
      </c>
      <c r="G4670" s="15">
        <v>7495740</v>
      </c>
      <c r="H4670" s="15">
        <v>7495740</v>
      </c>
      <c r="I4670" s="15">
        <v>1</v>
      </c>
    </row>
    <row r="4671" spans="1:9" ht="75" x14ac:dyDescent="0.25">
      <c r="A4671" s="377"/>
      <c r="B4671" s="465"/>
      <c r="C4671" s="162" t="s">
        <v>3784</v>
      </c>
      <c r="D4671" s="146" t="s">
        <v>3785</v>
      </c>
      <c r="E4671" s="12" t="s">
        <v>149</v>
      </c>
      <c r="F4671" s="12" t="s">
        <v>121</v>
      </c>
      <c r="G4671" s="15">
        <v>22822940</v>
      </c>
      <c r="H4671" s="15">
        <v>22822940</v>
      </c>
      <c r="I4671" s="15">
        <v>1</v>
      </c>
    </row>
    <row r="4672" spans="1:9" ht="60" x14ac:dyDescent="0.25">
      <c r="A4672" s="377"/>
      <c r="B4672" s="465"/>
      <c r="C4672" s="162" t="s">
        <v>3786</v>
      </c>
      <c r="D4672" s="146" t="s">
        <v>3787</v>
      </c>
      <c r="E4672" s="12" t="s">
        <v>149</v>
      </c>
      <c r="F4672" s="12" t="s">
        <v>121</v>
      </c>
      <c r="G4672" s="15">
        <v>12192220</v>
      </c>
      <c r="H4672" s="15">
        <v>12192220</v>
      </c>
      <c r="I4672" s="15">
        <v>1</v>
      </c>
    </row>
    <row r="4673" spans="1:9" ht="60" x14ac:dyDescent="0.25">
      <c r="A4673" s="377"/>
      <c r="B4673" s="465"/>
      <c r="C4673" s="162" t="s">
        <v>3788</v>
      </c>
      <c r="D4673" s="146" t="s">
        <v>3789</v>
      </c>
      <c r="E4673" s="12" t="s">
        <v>149</v>
      </c>
      <c r="F4673" s="12" t="s">
        <v>121</v>
      </c>
      <c r="G4673" s="15">
        <v>9445940</v>
      </c>
      <c r="H4673" s="15">
        <v>9445940</v>
      </c>
      <c r="I4673" s="15">
        <v>1</v>
      </c>
    </row>
    <row r="4674" spans="1:9" ht="45" x14ac:dyDescent="0.25">
      <c r="A4674" s="377"/>
      <c r="B4674" s="465"/>
      <c r="C4674" s="162" t="s">
        <v>3790</v>
      </c>
      <c r="D4674" s="146" t="s">
        <v>3791</v>
      </c>
      <c r="E4674" s="12" t="s">
        <v>149</v>
      </c>
      <c r="F4674" s="12" t="s">
        <v>121</v>
      </c>
      <c r="G4674" s="15">
        <v>8178280</v>
      </c>
      <c r="H4674" s="15">
        <v>8178280</v>
      </c>
      <c r="I4674" s="15">
        <v>1</v>
      </c>
    </row>
    <row r="4675" spans="1:9" x14ac:dyDescent="0.25">
      <c r="A4675" s="377"/>
      <c r="B4675" s="467" t="s">
        <v>118</v>
      </c>
      <c r="C4675" s="467"/>
      <c r="D4675" s="467"/>
      <c r="E4675" s="467"/>
      <c r="F4675" s="467"/>
      <c r="G4675" s="467"/>
      <c r="H4675" s="75">
        <v>1852494</v>
      </c>
      <c r="I4675" s="75"/>
    </row>
    <row r="4676" spans="1:9" ht="45" x14ac:dyDescent="0.25">
      <c r="A4676" s="377"/>
      <c r="B4676" s="465">
        <v>5113</v>
      </c>
      <c r="C4676" s="24" t="s">
        <v>3792</v>
      </c>
      <c r="D4676" s="25" t="s">
        <v>3793</v>
      </c>
      <c r="E4676" s="19" t="s">
        <v>149</v>
      </c>
      <c r="F4676" s="19" t="s">
        <v>121</v>
      </c>
      <c r="G4676" s="55">
        <v>146652</v>
      </c>
      <c r="H4676" s="55">
        <v>146652</v>
      </c>
      <c r="I4676" s="55">
        <v>1</v>
      </c>
    </row>
    <row r="4677" spans="1:9" ht="75" x14ac:dyDescent="0.25">
      <c r="A4677" s="377"/>
      <c r="B4677" s="465"/>
      <c r="C4677" s="24" t="s">
        <v>3794</v>
      </c>
      <c r="D4677" s="25" t="s">
        <v>3795</v>
      </c>
      <c r="E4677" s="19" t="s">
        <v>149</v>
      </c>
      <c r="F4677" s="19" t="s">
        <v>121</v>
      </c>
      <c r="G4677" s="55">
        <v>425808</v>
      </c>
      <c r="H4677" s="55">
        <v>425808</v>
      </c>
      <c r="I4677" s="55">
        <v>1</v>
      </c>
    </row>
    <row r="4678" spans="1:9" ht="60" x14ac:dyDescent="0.25">
      <c r="A4678" s="377"/>
      <c r="B4678" s="465"/>
      <c r="C4678" s="24" t="s">
        <v>3796</v>
      </c>
      <c r="D4678" s="25" t="s">
        <v>3797</v>
      </c>
      <c r="E4678" s="19" t="s">
        <v>149</v>
      </c>
      <c r="F4678" s="19" t="s">
        <v>121</v>
      </c>
      <c r="G4678" s="55">
        <v>243492</v>
      </c>
      <c r="H4678" s="55">
        <v>243492</v>
      </c>
      <c r="I4678" s="55">
        <v>1</v>
      </c>
    </row>
    <row r="4679" spans="1:9" ht="60" x14ac:dyDescent="0.25">
      <c r="A4679" s="377"/>
      <c r="B4679" s="465"/>
      <c r="C4679" s="24" t="s">
        <v>3798</v>
      </c>
      <c r="D4679" s="25" t="s">
        <v>3799</v>
      </c>
      <c r="E4679" s="19" t="s">
        <v>149</v>
      </c>
      <c r="F4679" s="19" t="s">
        <v>121</v>
      </c>
      <c r="G4679" s="55">
        <v>273708</v>
      </c>
      <c r="H4679" s="55">
        <v>273708</v>
      </c>
      <c r="I4679" s="55">
        <v>1</v>
      </c>
    </row>
    <row r="4680" spans="1:9" ht="60" x14ac:dyDescent="0.25">
      <c r="A4680" s="377"/>
      <c r="B4680" s="465"/>
      <c r="C4680" s="24" t="s">
        <v>3800</v>
      </c>
      <c r="D4680" s="25" t="s">
        <v>3801</v>
      </c>
      <c r="E4680" s="19" t="s">
        <v>149</v>
      </c>
      <c r="F4680" s="19" t="s">
        <v>121</v>
      </c>
      <c r="G4680" s="55">
        <v>188640</v>
      </c>
      <c r="H4680" s="55">
        <v>188640</v>
      </c>
      <c r="I4680" s="55">
        <v>1</v>
      </c>
    </row>
    <row r="4681" spans="1:9" ht="45" x14ac:dyDescent="0.25">
      <c r="A4681" s="377"/>
      <c r="B4681" s="465"/>
      <c r="C4681" s="24" t="s">
        <v>3802</v>
      </c>
      <c r="D4681" s="25" t="s">
        <v>3803</v>
      </c>
      <c r="E4681" s="19" t="s">
        <v>149</v>
      </c>
      <c r="F4681" s="19" t="s">
        <v>121</v>
      </c>
      <c r="G4681" s="55">
        <v>146710</v>
      </c>
      <c r="H4681" s="55">
        <v>146710</v>
      </c>
      <c r="I4681" s="55">
        <v>1</v>
      </c>
    </row>
    <row r="4682" spans="1:9" ht="60" x14ac:dyDescent="0.25">
      <c r="A4682" s="377"/>
      <c r="B4682" s="465"/>
      <c r="C4682" s="162" t="s">
        <v>3804</v>
      </c>
      <c r="D4682" s="146" t="s">
        <v>3805</v>
      </c>
      <c r="E4682" s="12" t="s">
        <v>120</v>
      </c>
      <c r="F4682" s="12" t="s">
        <v>121</v>
      </c>
      <c r="G4682" s="15">
        <v>56592</v>
      </c>
      <c r="H4682" s="15">
        <v>56592</v>
      </c>
      <c r="I4682" s="15">
        <v>1</v>
      </c>
    </row>
    <row r="4683" spans="1:9" ht="45" x14ac:dyDescent="0.25">
      <c r="A4683" s="377"/>
      <c r="B4683" s="465"/>
      <c r="C4683" s="162" t="s">
        <v>3806</v>
      </c>
      <c r="D4683" s="146" t="s">
        <v>3807</v>
      </c>
      <c r="E4683" s="12" t="s">
        <v>120</v>
      </c>
      <c r="F4683" s="12" t="s">
        <v>121</v>
      </c>
      <c r="G4683" s="15">
        <v>43992</v>
      </c>
      <c r="H4683" s="15">
        <v>43992</v>
      </c>
      <c r="I4683" s="15">
        <v>1</v>
      </c>
    </row>
    <row r="4684" spans="1:9" ht="75" x14ac:dyDescent="0.25">
      <c r="A4684" s="377"/>
      <c r="B4684" s="465"/>
      <c r="C4684" s="162" t="s">
        <v>3808</v>
      </c>
      <c r="D4684" s="146" t="s">
        <v>3809</v>
      </c>
      <c r="E4684" s="12" t="s">
        <v>120</v>
      </c>
      <c r="F4684" s="12" t="s">
        <v>121</v>
      </c>
      <c r="G4684" s="15">
        <v>127740</v>
      </c>
      <c r="H4684" s="15">
        <v>127740</v>
      </c>
      <c r="I4684" s="15">
        <v>1</v>
      </c>
    </row>
    <row r="4685" spans="1:9" ht="60" x14ac:dyDescent="0.25">
      <c r="A4685" s="377"/>
      <c r="B4685" s="465"/>
      <c r="C4685" s="162" t="s">
        <v>3810</v>
      </c>
      <c r="D4685" s="146" t="s">
        <v>3811</v>
      </c>
      <c r="E4685" s="12" t="s">
        <v>120</v>
      </c>
      <c r="F4685" s="12" t="s">
        <v>121</v>
      </c>
      <c r="G4685" s="15">
        <v>82116</v>
      </c>
      <c r="H4685" s="15">
        <v>82116</v>
      </c>
      <c r="I4685" s="15">
        <v>1</v>
      </c>
    </row>
    <row r="4686" spans="1:9" ht="60" x14ac:dyDescent="0.25">
      <c r="A4686" s="377"/>
      <c r="B4686" s="465"/>
      <c r="C4686" s="162" t="s">
        <v>3812</v>
      </c>
      <c r="D4686" s="146" t="s">
        <v>3813</v>
      </c>
      <c r="E4686" s="12" t="s">
        <v>120</v>
      </c>
      <c r="F4686" s="12" t="s">
        <v>121</v>
      </c>
      <c r="G4686" s="15">
        <v>73044</v>
      </c>
      <c r="H4686" s="15">
        <v>73044</v>
      </c>
      <c r="I4686" s="15">
        <v>1</v>
      </c>
    </row>
    <row r="4687" spans="1:9" ht="45" x14ac:dyDescent="0.25">
      <c r="A4687" s="377"/>
      <c r="B4687" s="465"/>
      <c r="C4687" s="162" t="s">
        <v>3814</v>
      </c>
      <c r="D4687" s="146" t="s">
        <v>3815</v>
      </c>
      <c r="E4687" s="12" t="s">
        <v>120</v>
      </c>
      <c r="F4687" s="12" t="s">
        <v>121</v>
      </c>
      <c r="G4687" s="15">
        <v>44000</v>
      </c>
      <c r="H4687" s="15">
        <v>44000</v>
      </c>
      <c r="I4687" s="15">
        <v>1</v>
      </c>
    </row>
    <row r="4688" spans="1:9" x14ac:dyDescent="0.25">
      <c r="A4688" s="377"/>
      <c r="B4688" s="383" t="s">
        <v>258</v>
      </c>
      <c r="C4688" s="383"/>
      <c r="D4688" s="383"/>
      <c r="E4688" s="383"/>
      <c r="F4688" s="383"/>
      <c r="G4688" s="383"/>
      <c r="H4688" s="2">
        <v>106706453.2</v>
      </c>
      <c r="I4688" s="2"/>
    </row>
    <row r="4689" spans="1:9" x14ac:dyDescent="0.25">
      <c r="A4689" s="377"/>
      <c r="B4689" s="467" t="s">
        <v>154</v>
      </c>
      <c r="C4689" s="467"/>
      <c r="D4689" s="467"/>
      <c r="E4689" s="467"/>
      <c r="F4689" s="467"/>
      <c r="G4689" s="467"/>
      <c r="H4689" s="75">
        <v>105129508.2</v>
      </c>
      <c r="I4689" s="75"/>
    </row>
    <row r="4690" spans="1:9" ht="60" x14ac:dyDescent="0.25">
      <c r="A4690" s="377"/>
      <c r="B4690" s="465">
        <v>4251</v>
      </c>
      <c r="C4690" s="162" t="s">
        <v>3816</v>
      </c>
      <c r="D4690" s="146" t="s">
        <v>3817</v>
      </c>
      <c r="E4690" s="12" t="s">
        <v>149</v>
      </c>
      <c r="F4690" s="12" t="s">
        <v>121</v>
      </c>
      <c r="G4690" s="15">
        <v>105129508.2</v>
      </c>
      <c r="H4690" s="15">
        <v>105129508.2</v>
      </c>
      <c r="I4690" s="15">
        <v>1</v>
      </c>
    </row>
    <row r="4691" spans="1:9" x14ac:dyDescent="0.25">
      <c r="A4691" s="377"/>
      <c r="B4691" s="467" t="s">
        <v>118</v>
      </c>
      <c r="C4691" s="467"/>
      <c r="D4691" s="467"/>
      <c r="E4691" s="467"/>
      <c r="F4691" s="467"/>
      <c r="G4691" s="467"/>
      <c r="H4691" s="75">
        <v>1576945</v>
      </c>
      <c r="I4691" s="75"/>
    </row>
    <row r="4692" spans="1:9" ht="30" x14ac:dyDescent="0.25">
      <c r="A4692" s="377"/>
      <c r="B4692" s="491">
        <v>4251</v>
      </c>
      <c r="C4692" s="24" t="s">
        <v>3818</v>
      </c>
      <c r="D4692" s="25" t="s">
        <v>168</v>
      </c>
      <c r="E4692" s="19" t="s">
        <v>149</v>
      </c>
      <c r="F4692" s="19" t="s">
        <v>121</v>
      </c>
      <c r="G4692" s="55">
        <v>1576945</v>
      </c>
      <c r="H4692" s="55">
        <v>1576945</v>
      </c>
      <c r="I4692" s="55">
        <v>1</v>
      </c>
    </row>
    <row r="4693" spans="1:9" x14ac:dyDescent="0.25">
      <c r="A4693" s="377"/>
      <c r="B4693" s="383" t="s">
        <v>261</v>
      </c>
      <c r="C4693" s="383"/>
      <c r="D4693" s="383"/>
      <c r="E4693" s="383"/>
      <c r="F4693" s="383"/>
      <c r="G4693" s="383"/>
      <c r="H4693" s="2">
        <v>10073054</v>
      </c>
      <c r="I4693" s="2"/>
    </row>
    <row r="4694" spans="1:9" x14ac:dyDescent="0.25">
      <c r="A4694" s="377"/>
      <c r="B4694" s="467" t="s">
        <v>154</v>
      </c>
      <c r="C4694" s="467"/>
      <c r="D4694" s="467"/>
      <c r="E4694" s="467"/>
      <c r="F4694" s="467"/>
      <c r="G4694" s="467"/>
      <c r="H4694" s="75">
        <v>9817790</v>
      </c>
      <c r="I4694" s="75"/>
    </row>
    <row r="4695" spans="1:9" ht="45" x14ac:dyDescent="0.25">
      <c r="A4695" s="377"/>
      <c r="B4695" s="465">
        <v>4251</v>
      </c>
      <c r="C4695" s="162" t="s">
        <v>3819</v>
      </c>
      <c r="D4695" s="146" t="s">
        <v>3820</v>
      </c>
      <c r="E4695" s="12" t="s">
        <v>149</v>
      </c>
      <c r="F4695" s="12" t="s">
        <v>121</v>
      </c>
      <c r="G4695" s="15">
        <v>9817790</v>
      </c>
      <c r="H4695" s="15">
        <v>9817790</v>
      </c>
      <c r="I4695" s="15">
        <v>1</v>
      </c>
    </row>
    <row r="4696" spans="1:9" x14ac:dyDescent="0.25">
      <c r="A4696" s="377"/>
      <c r="B4696" s="467" t="s">
        <v>118</v>
      </c>
      <c r="C4696" s="467"/>
      <c r="D4696" s="467"/>
      <c r="E4696" s="467"/>
      <c r="F4696" s="467"/>
      <c r="G4696" s="467"/>
      <c r="H4696" s="75">
        <v>255264</v>
      </c>
      <c r="I4696" s="75"/>
    </row>
    <row r="4697" spans="1:9" ht="30" x14ac:dyDescent="0.25">
      <c r="A4697" s="377"/>
      <c r="B4697" s="465">
        <v>4251</v>
      </c>
      <c r="C4697" s="162" t="s">
        <v>3821</v>
      </c>
      <c r="D4697" s="25" t="s">
        <v>168</v>
      </c>
      <c r="E4697" s="12" t="s">
        <v>149</v>
      </c>
      <c r="F4697" s="12" t="s">
        <v>121</v>
      </c>
      <c r="G4697" s="15">
        <v>196356</v>
      </c>
      <c r="H4697" s="15">
        <v>196356</v>
      </c>
      <c r="I4697" s="15">
        <v>1</v>
      </c>
    </row>
    <row r="4698" spans="1:9" ht="30" x14ac:dyDescent="0.25">
      <c r="A4698" s="377"/>
      <c r="B4698" s="465"/>
      <c r="C4698" s="162" t="s">
        <v>3822</v>
      </c>
      <c r="D4698" s="146" t="s">
        <v>532</v>
      </c>
      <c r="E4698" s="12" t="s">
        <v>120</v>
      </c>
      <c r="F4698" s="12" t="s">
        <v>121</v>
      </c>
      <c r="G4698" s="15">
        <v>58908</v>
      </c>
      <c r="H4698" s="15">
        <v>58908</v>
      </c>
      <c r="I4698" s="15">
        <v>1</v>
      </c>
    </row>
    <row r="4699" spans="1:9" x14ac:dyDescent="0.25">
      <c r="A4699" s="377"/>
      <c r="B4699" s="383" t="s">
        <v>267</v>
      </c>
      <c r="C4699" s="383"/>
      <c r="D4699" s="383"/>
      <c r="E4699" s="383"/>
      <c r="F4699" s="383"/>
      <c r="G4699" s="383"/>
      <c r="H4699" s="2">
        <v>4698000</v>
      </c>
      <c r="I4699" s="2"/>
    </row>
    <row r="4700" spans="1:9" x14ac:dyDescent="0.25">
      <c r="A4700" s="377"/>
      <c r="B4700" s="467" t="s">
        <v>118</v>
      </c>
      <c r="C4700" s="467"/>
      <c r="D4700" s="467"/>
      <c r="E4700" s="467"/>
      <c r="F4700" s="467"/>
      <c r="G4700" s="467"/>
      <c r="H4700" s="75">
        <v>4698000</v>
      </c>
      <c r="I4700" s="75"/>
    </row>
    <row r="4701" spans="1:9" ht="45" x14ac:dyDescent="0.25">
      <c r="A4701" s="377"/>
      <c r="B4701" s="465">
        <v>4239</v>
      </c>
      <c r="C4701" s="162" t="s">
        <v>3823</v>
      </c>
      <c r="D4701" s="146" t="s">
        <v>3824</v>
      </c>
      <c r="E4701" s="12" t="s">
        <v>14</v>
      </c>
      <c r="F4701" s="12" t="s">
        <v>121</v>
      </c>
      <c r="G4701" s="15">
        <v>382800</v>
      </c>
      <c r="H4701" s="15">
        <v>382800</v>
      </c>
      <c r="I4701" s="15">
        <v>1</v>
      </c>
    </row>
    <row r="4702" spans="1:9" ht="45" x14ac:dyDescent="0.25">
      <c r="A4702" s="377"/>
      <c r="B4702" s="465"/>
      <c r="C4702" s="162" t="s">
        <v>3825</v>
      </c>
      <c r="D4702" s="146" t="s">
        <v>3826</v>
      </c>
      <c r="E4702" s="12" t="s">
        <v>14</v>
      </c>
      <c r="F4702" s="12" t="s">
        <v>121</v>
      </c>
      <c r="G4702" s="15">
        <v>873600</v>
      </c>
      <c r="H4702" s="15">
        <v>873600</v>
      </c>
      <c r="I4702" s="15">
        <v>1</v>
      </c>
    </row>
    <row r="4703" spans="1:9" ht="45" x14ac:dyDescent="0.25">
      <c r="A4703" s="377"/>
      <c r="B4703" s="465"/>
      <c r="C4703" s="162" t="s">
        <v>3827</v>
      </c>
      <c r="D4703" s="146" t="s">
        <v>3828</v>
      </c>
      <c r="E4703" s="12" t="s">
        <v>14</v>
      </c>
      <c r="F4703" s="12" t="s">
        <v>121</v>
      </c>
      <c r="G4703" s="15">
        <v>426000</v>
      </c>
      <c r="H4703" s="15">
        <v>426000</v>
      </c>
      <c r="I4703" s="15">
        <v>1</v>
      </c>
    </row>
    <row r="4704" spans="1:9" ht="45" x14ac:dyDescent="0.25">
      <c r="A4704" s="377"/>
      <c r="B4704" s="465"/>
      <c r="C4704" s="162" t="s">
        <v>3829</v>
      </c>
      <c r="D4704" s="146" t="s">
        <v>1656</v>
      </c>
      <c r="E4704" s="12" t="s">
        <v>14</v>
      </c>
      <c r="F4704" s="12" t="s">
        <v>121</v>
      </c>
      <c r="G4704" s="15">
        <v>292000</v>
      </c>
      <c r="H4704" s="15">
        <v>292000</v>
      </c>
      <c r="I4704" s="15">
        <v>1</v>
      </c>
    </row>
    <row r="4705" spans="1:9" ht="60" x14ac:dyDescent="0.25">
      <c r="A4705" s="377"/>
      <c r="B4705" s="465"/>
      <c r="C4705" s="162" t="s">
        <v>3830</v>
      </c>
      <c r="D4705" s="146" t="s">
        <v>3831</v>
      </c>
      <c r="E4705" s="12" t="s">
        <v>14</v>
      </c>
      <c r="F4705" s="12" t="s">
        <v>121</v>
      </c>
      <c r="G4705" s="15">
        <v>226800</v>
      </c>
      <c r="H4705" s="15">
        <v>226800</v>
      </c>
      <c r="I4705" s="15">
        <v>1</v>
      </c>
    </row>
    <row r="4706" spans="1:9" ht="45" x14ac:dyDescent="0.25">
      <c r="A4706" s="377"/>
      <c r="B4706" s="465"/>
      <c r="C4706" s="162" t="s">
        <v>3832</v>
      </c>
      <c r="D4706" s="146" t="s">
        <v>595</v>
      </c>
      <c r="E4706" s="12" t="s">
        <v>14</v>
      </c>
      <c r="F4706" s="12" t="s">
        <v>121</v>
      </c>
      <c r="G4706" s="15">
        <v>774000</v>
      </c>
      <c r="H4706" s="15">
        <v>774000</v>
      </c>
      <c r="I4706" s="15">
        <v>1</v>
      </c>
    </row>
    <row r="4707" spans="1:9" ht="45" x14ac:dyDescent="0.25">
      <c r="A4707" s="377"/>
      <c r="B4707" s="465"/>
      <c r="C4707" s="162" t="s">
        <v>3833</v>
      </c>
      <c r="D4707" s="146" t="s">
        <v>1654</v>
      </c>
      <c r="E4707" s="12" t="s">
        <v>14</v>
      </c>
      <c r="F4707" s="12" t="s">
        <v>121</v>
      </c>
      <c r="G4707" s="15">
        <v>792000</v>
      </c>
      <c r="H4707" s="15">
        <v>792000</v>
      </c>
      <c r="I4707" s="15">
        <v>1</v>
      </c>
    </row>
    <row r="4708" spans="1:9" ht="45" x14ac:dyDescent="0.25">
      <c r="A4708" s="377"/>
      <c r="B4708" s="465"/>
      <c r="C4708" s="162" t="s">
        <v>3834</v>
      </c>
      <c r="D4708" s="146" t="s">
        <v>3835</v>
      </c>
      <c r="E4708" s="12" t="s">
        <v>14</v>
      </c>
      <c r="F4708" s="12" t="s">
        <v>121</v>
      </c>
      <c r="G4708" s="15">
        <v>748800</v>
      </c>
      <c r="H4708" s="15">
        <v>748800</v>
      </c>
      <c r="I4708" s="15">
        <v>1</v>
      </c>
    </row>
    <row r="4709" spans="1:9" ht="45" x14ac:dyDescent="0.25">
      <c r="A4709" s="377"/>
      <c r="B4709" s="465"/>
      <c r="C4709" s="162" t="s">
        <v>3836</v>
      </c>
      <c r="D4709" s="146" t="s">
        <v>3837</v>
      </c>
      <c r="E4709" s="12" t="s">
        <v>14</v>
      </c>
      <c r="F4709" s="12" t="s">
        <v>121</v>
      </c>
      <c r="G4709" s="15">
        <v>182000</v>
      </c>
      <c r="H4709" s="15">
        <v>182000</v>
      </c>
      <c r="I4709" s="15">
        <v>1</v>
      </c>
    </row>
    <row r="4710" spans="1:9" x14ac:dyDescent="0.25">
      <c r="A4710" s="377"/>
      <c r="B4710" s="383" t="s">
        <v>274</v>
      </c>
      <c r="C4710" s="383"/>
      <c r="D4710" s="383"/>
      <c r="E4710" s="383"/>
      <c r="F4710" s="383"/>
      <c r="G4710" s="383"/>
      <c r="H4710" s="2">
        <v>33680000</v>
      </c>
      <c r="I4710" s="2"/>
    </row>
    <row r="4711" spans="1:9" x14ac:dyDescent="0.25">
      <c r="A4711" s="377"/>
      <c r="B4711" s="467" t="s">
        <v>11</v>
      </c>
      <c r="C4711" s="467"/>
      <c r="D4711" s="467"/>
      <c r="E4711" s="467"/>
      <c r="F4711" s="467"/>
      <c r="G4711" s="467"/>
      <c r="H4711" s="75">
        <v>3080000</v>
      </c>
      <c r="I4711" s="75"/>
    </row>
    <row r="4712" spans="1:9" x14ac:dyDescent="0.25">
      <c r="A4712" s="377"/>
      <c r="B4712" s="465">
        <v>4267</v>
      </c>
      <c r="C4712" s="145">
        <v>15897200</v>
      </c>
      <c r="D4712" s="146" t="s">
        <v>276</v>
      </c>
      <c r="E4712" s="12" t="s">
        <v>126</v>
      </c>
      <c r="F4712" s="12" t="s">
        <v>15</v>
      </c>
      <c r="G4712" s="15">
        <v>1100</v>
      </c>
      <c r="H4712" s="15">
        <v>3080000</v>
      </c>
      <c r="I4712" s="15">
        <v>2800</v>
      </c>
    </row>
    <row r="4713" spans="1:9" x14ac:dyDescent="0.25">
      <c r="A4713" s="377"/>
      <c r="B4713" s="467" t="s">
        <v>118</v>
      </c>
      <c r="C4713" s="467"/>
      <c r="D4713" s="467"/>
      <c r="E4713" s="467"/>
      <c r="F4713" s="467"/>
      <c r="G4713" s="467"/>
      <c r="H4713" s="75">
        <v>30600000</v>
      </c>
      <c r="I4713" s="75"/>
    </row>
    <row r="4714" spans="1:9" ht="60" x14ac:dyDescent="0.25">
      <c r="A4714" s="377"/>
      <c r="B4714" s="465">
        <v>4239</v>
      </c>
      <c r="C4714" s="162" t="s">
        <v>3838</v>
      </c>
      <c r="D4714" s="146" t="s">
        <v>3839</v>
      </c>
      <c r="E4714" s="12" t="s">
        <v>14</v>
      </c>
      <c r="F4714" s="12" t="s">
        <v>121</v>
      </c>
      <c r="G4714" s="15">
        <v>1000000</v>
      </c>
      <c r="H4714" s="15">
        <v>1000000</v>
      </c>
      <c r="I4714" s="15">
        <v>1</v>
      </c>
    </row>
    <row r="4715" spans="1:9" ht="60" x14ac:dyDescent="0.25">
      <c r="A4715" s="377"/>
      <c r="B4715" s="465"/>
      <c r="C4715" s="162" t="s">
        <v>3840</v>
      </c>
      <c r="D4715" s="146" t="s">
        <v>3841</v>
      </c>
      <c r="E4715" s="12" t="s">
        <v>14</v>
      </c>
      <c r="F4715" s="12" t="s">
        <v>121</v>
      </c>
      <c r="G4715" s="15">
        <v>1000000</v>
      </c>
      <c r="H4715" s="15">
        <v>1000000</v>
      </c>
      <c r="I4715" s="15">
        <v>1</v>
      </c>
    </row>
    <row r="4716" spans="1:9" ht="45" x14ac:dyDescent="0.25">
      <c r="A4716" s="377"/>
      <c r="B4716" s="465"/>
      <c r="C4716" s="162" t="s">
        <v>3842</v>
      </c>
      <c r="D4716" s="146" t="s">
        <v>3843</v>
      </c>
      <c r="E4716" s="12" t="s">
        <v>14</v>
      </c>
      <c r="F4716" s="12" t="s">
        <v>121</v>
      </c>
      <c r="G4716" s="15">
        <v>700000</v>
      </c>
      <c r="H4716" s="15">
        <v>700000</v>
      </c>
      <c r="I4716" s="15">
        <v>1</v>
      </c>
    </row>
    <row r="4717" spans="1:9" ht="45" x14ac:dyDescent="0.25">
      <c r="A4717" s="377"/>
      <c r="B4717" s="465"/>
      <c r="C4717" s="162" t="s">
        <v>3844</v>
      </c>
      <c r="D4717" s="146" t="s">
        <v>3845</v>
      </c>
      <c r="E4717" s="12" t="s">
        <v>14</v>
      </c>
      <c r="F4717" s="12" t="s">
        <v>121</v>
      </c>
      <c r="G4717" s="15">
        <v>400000</v>
      </c>
      <c r="H4717" s="15">
        <v>400000</v>
      </c>
      <c r="I4717" s="15">
        <v>1</v>
      </c>
    </row>
    <row r="4718" spans="1:9" ht="45" x14ac:dyDescent="0.25">
      <c r="A4718" s="377"/>
      <c r="B4718" s="465"/>
      <c r="C4718" s="162" t="s">
        <v>3846</v>
      </c>
      <c r="D4718" s="146" t="s">
        <v>3847</v>
      </c>
      <c r="E4718" s="12" t="s">
        <v>14</v>
      </c>
      <c r="F4718" s="12" t="s">
        <v>121</v>
      </c>
      <c r="G4718" s="15">
        <v>400000</v>
      </c>
      <c r="H4718" s="15">
        <v>400000</v>
      </c>
      <c r="I4718" s="15">
        <v>1</v>
      </c>
    </row>
    <row r="4719" spans="1:9" ht="45" x14ac:dyDescent="0.25">
      <c r="A4719" s="377"/>
      <c r="B4719" s="465"/>
      <c r="C4719" s="162" t="s">
        <v>3848</v>
      </c>
      <c r="D4719" s="146" t="s">
        <v>3849</v>
      </c>
      <c r="E4719" s="12" t="s">
        <v>14</v>
      </c>
      <c r="F4719" s="12" t="s">
        <v>121</v>
      </c>
      <c r="G4719" s="15">
        <v>2200000</v>
      </c>
      <c r="H4719" s="15">
        <v>2200000</v>
      </c>
      <c r="I4719" s="15">
        <v>1</v>
      </c>
    </row>
    <row r="4720" spans="1:9" ht="45" x14ac:dyDescent="0.25">
      <c r="A4720" s="377"/>
      <c r="B4720" s="465"/>
      <c r="C4720" s="162" t="s">
        <v>3850</v>
      </c>
      <c r="D4720" s="146" t="s">
        <v>3851</v>
      </c>
      <c r="E4720" s="12" t="s">
        <v>14</v>
      </c>
      <c r="F4720" s="12" t="s">
        <v>121</v>
      </c>
      <c r="G4720" s="15">
        <v>600000</v>
      </c>
      <c r="H4720" s="15">
        <v>600000</v>
      </c>
      <c r="I4720" s="15">
        <v>1</v>
      </c>
    </row>
    <row r="4721" spans="1:9" ht="45" x14ac:dyDescent="0.25">
      <c r="A4721" s="377"/>
      <c r="B4721" s="465"/>
      <c r="C4721" s="162" t="s">
        <v>3852</v>
      </c>
      <c r="D4721" s="146" t="s">
        <v>3853</v>
      </c>
      <c r="E4721" s="12" t="s">
        <v>14</v>
      </c>
      <c r="F4721" s="12" t="s">
        <v>121</v>
      </c>
      <c r="G4721" s="15">
        <v>600000</v>
      </c>
      <c r="H4721" s="15">
        <v>600000</v>
      </c>
      <c r="I4721" s="15">
        <v>1</v>
      </c>
    </row>
    <row r="4722" spans="1:9" ht="45" x14ac:dyDescent="0.25">
      <c r="A4722" s="377"/>
      <c r="B4722" s="465"/>
      <c r="C4722" s="162" t="s">
        <v>3854</v>
      </c>
      <c r="D4722" s="146" t="s">
        <v>3855</v>
      </c>
      <c r="E4722" s="12" t="s">
        <v>14</v>
      </c>
      <c r="F4722" s="12" t="s">
        <v>121</v>
      </c>
      <c r="G4722" s="15">
        <v>400000</v>
      </c>
      <c r="H4722" s="15">
        <v>400000</v>
      </c>
      <c r="I4722" s="15">
        <v>1</v>
      </c>
    </row>
    <row r="4723" spans="1:9" ht="45" x14ac:dyDescent="0.25">
      <c r="A4723" s="377"/>
      <c r="B4723" s="465"/>
      <c r="C4723" s="162" t="s">
        <v>3856</v>
      </c>
      <c r="D4723" s="146" t="s">
        <v>3857</v>
      </c>
      <c r="E4723" s="12" t="s">
        <v>14</v>
      </c>
      <c r="F4723" s="12" t="s">
        <v>121</v>
      </c>
      <c r="G4723" s="15">
        <v>400000</v>
      </c>
      <c r="H4723" s="15">
        <v>400000</v>
      </c>
      <c r="I4723" s="15">
        <v>1</v>
      </c>
    </row>
    <row r="4724" spans="1:9" ht="45" x14ac:dyDescent="0.25">
      <c r="A4724" s="377"/>
      <c r="B4724" s="465"/>
      <c r="C4724" s="162" t="s">
        <v>3858</v>
      </c>
      <c r="D4724" s="146" t="s">
        <v>3859</v>
      </c>
      <c r="E4724" s="12" t="s">
        <v>14</v>
      </c>
      <c r="F4724" s="12" t="s">
        <v>121</v>
      </c>
      <c r="G4724" s="15">
        <v>700000</v>
      </c>
      <c r="H4724" s="15">
        <v>700000</v>
      </c>
      <c r="I4724" s="15">
        <v>1</v>
      </c>
    </row>
    <row r="4725" spans="1:9" ht="45" x14ac:dyDescent="0.25">
      <c r="A4725" s="377"/>
      <c r="B4725" s="465"/>
      <c r="C4725" s="162" t="s">
        <v>3860</v>
      </c>
      <c r="D4725" s="146" t="s">
        <v>3861</v>
      </c>
      <c r="E4725" s="12" t="s">
        <v>14</v>
      </c>
      <c r="F4725" s="12" t="s">
        <v>121</v>
      </c>
      <c r="G4725" s="15">
        <v>800000</v>
      </c>
      <c r="H4725" s="15">
        <v>800000</v>
      </c>
      <c r="I4725" s="15">
        <v>1</v>
      </c>
    </row>
    <row r="4726" spans="1:9" ht="45" x14ac:dyDescent="0.25">
      <c r="A4726" s="377"/>
      <c r="B4726" s="465"/>
      <c r="C4726" s="162" t="s">
        <v>3862</v>
      </c>
      <c r="D4726" s="146" t="s">
        <v>3863</v>
      </c>
      <c r="E4726" s="12" t="s">
        <v>14</v>
      </c>
      <c r="F4726" s="12" t="s">
        <v>121</v>
      </c>
      <c r="G4726" s="15">
        <v>800000</v>
      </c>
      <c r="H4726" s="15">
        <v>800000</v>
      </c>
      <c r="I4726" s="15">
        <v>1</v>
      </c>
    </row>
    <row r="4727" spans="1:9" ht="45" x14ac:dyDescent="0.25">
      <c r="A4727" s="377"/>
      <c r="B4727" s="465"/>
      <c r="C4727" s="162" t="s">
        <v>3864</v>
      </c>
      <c r="D4727" s="146" t="s">
        <v>3292</v>
      </c>
      <c r="E4727" s="12" t="s">
        <v>14</v>
      </c>
      <c r="F4727" s="12" t="s">
        <v>121</v>
      </c>
      <c r="G4727" s="15">
        <v>300000</v>
      </c>
      <c r="H4727" s="15">
        <v>300000</v>
      </c>
      <c r="I4727" s="15">
        <v>1</v>
      </c>
    </row>
    <row r="4728" spans="1:9" ht="45" x14ac:dyDescent="0.25">
      <c r="A4728" s="377"/>
      <c r="B4728" s="465"/>
      <c r="C4728" s="162" t="s">
        <v>3865</v>
      </c>
      <c r="D4728" s="146" t="s">
        <v>625</v>
      </c>
      <c r="E4728" s="12" t="s">
        <v>14</v>
      </c>
      <c r="F4728" s="12" t="s">
        <v>121</v>
      </c>
      <c r="G4728" s="15">
        <v>300000</v>
      </c>
      <c r="H4728" s="15">
        <v>300000</v>
      </c>
      <c r="I4728" s="15">
        <v>1</v>
      </c>
    </row>
    <row r="4729" spans="1:9" ht="45" x14ac:dyDescent="0.25">
      <c r="A4729" s="377"/>
      <c r="B4729" s="465"/>
      <c r="C4729" s="162" t="s">
        <v>3866</v>
      </c>
      <c r="D4729" s="146" t="s">
        <v>3265</v>
      </c>
      <c r="E4729" s="12" t="s">
        <v>14</v>
      </c>
      <c r="F4729" s="12" t="s">
        <v>121</v>
      </c>
      <c r="G4729" s="15">
        <v>400000</v>
      </c>
      <c r="H4729" s="15">
        <v>400000</v>
      </c>
      <c r="I4729" s="15">
        <v>1</v>
      </c>
    </row>
    <row r="4730" spans="1:9" ht="45" x14ac:dyDescent="0.25">
      <c r="A4730" s="377"/>
      <c r="B4730" s="465"/>
      <c r="C4730" s="162" t="s">
        <v>3867</v>
      </c>
      <c r="D4730" s="146" t="s">
        <v>3868</v>
      </c>
      <c r="E4730" s="12" t="s">
        <v>14</v>
      </c>
      <c r="F4730" s="12" t="s">
        <v>121</v>
      </c>
      <c r="G4730" s="15">
        <v>800000</v>
      </c>
      <c r="H4730" s="15">
        <v>800000</v>
      </c>
      <c r="I4730" s="15">
        <v>1</v>
      </c>
    </row>
    <row r="4731" spans="1:9" ht="45" x14ac:dyDescent="0.25">
      <c r="A4731" s="377"/>
      <c r="B4731" s="465"/>
      <c r="C4731" s="162" t="s">
        <v>3869</v>
      </c>
      <c r="D4731" s="146" t="s">
        <v>629</v>
      </c>
      <c r="E4731" s="12" t="s">
        <v>14</v>
      </c>
      <c r="F4731" s="12" t="s">
        <v>121</v>
      </c>
      <c r="G4731" s="15">
        <v>800000</v>
      </c>
      <c r="H4731" s="15">
        <v>800000</v>
      </c>
      <c r="I4731" s="15">
        <v>1</v>
      </c>
    </row>
    <row r="4732" spans="1:9" s="8" customFormat="1" ht="45" x14ac:dyDescent="0.25">
      <c r="A4732" s="377"/>
      <c r="B4732" s="465"/>
      <c r="C4732" s="143">
        <v>79951110</v>
      </c>
      <c r="D4732" s="144" t="s">
        <v>3870</v>
      </c>
      <c r="E4732" s="16" t="s">
        <v>14</v>
      </c>
      <c r="F4732" s="16" t="s">
        <v>121</v>
      </c>
      <c r="G4732" s="17">
        <v>7000000</v>
      </c>
      <c r="H4732" s="17">
        <v>7000000</v>
      </c>
      <c r="I4732" s="17">
        <v>1</v>
      </c>
    </row>
    <row r="4733" spans="1:9" s="8" customFormat="1" ht="45" x14ac:dyDescent="0.25">
      <c r="A4733" s="377"/>
      <c r="B4733" s="465"/>
      <c r="C4733" s="143">
        <v>79951110</v>
      </c>
      <c r="D4733" s="144" t="s">
        <v>3871</v>
      </c>
      <c r="E4733" s="16" t="s">
        <v>14</v>
      </c>
      <c r="F4733" s="16" t="s">
        <v>121</v>
      </c>
      <c r="G4733" s="17">
        <v>11000000</v>
      </c>
      <c r="H4733" s="17">
        <v>11000000</v>
      </c>
      <c r="I4733" s="17">
        <v>1</v>
      </c>
    </row>
    <row r="4734" spans="1:9" x14ac:dyDescent="0.25">
      <c r="A4734" s="377"/>
      <c r="B4734" s="383" t="s">
        <v>2338</v>
      </c>
      <c r="C4734" s="383"/>
      <c r="D4734" s="383"/>
      <c r="E4734" s="383"/>
      <c r="F4734" s="383"/>
      <c r="G4734" s="383"/>
      <c r="H4734" s="2">
        <v>3000000</v>
      </c>
      <c r="I4734" s="2"/>
    </row>
    <row r="4735" spans="1:9" x14ac:dyDescent="0.25">
      <c r="A4735" s="377"/>
      <c r="B4735" s="467" t="s">
        <v>118</v>
      </c>
      <c r="C4735" s="467"/>
      <c r="D4735" s="467"/>
      <c r="E4735" s="467"/>
      <c r="F4735" s="467"/>
      <c r="G4735" s="467"/>
      <c r="H4735" s="75">
        <v>3000000</v>
      </c>
      <c r="I4735" s="75"/>
    </row>
    <row r="4736" spans="1:9" ht="30" x14ac:dyDescent="0.25">
      <c r="A4736" s="377"/>
      <c r="B4736" s="465">
        <v>4251</v>
      </c>
      <c r="C4736" s="162" t="s">
        <v>3872</v>
      </c>
      <c r="D4736" s="146" t="s">
        <v>2340</v>
      </c>
      <c r="E4736" s="12" t="s">
        <v>126</v>
      </c>
      <c r="F4736" s="12" t="s">
        <v>121</v>
      </c>
      <c r="G4736" s="15">
        <v>3000000</v>
      </c>
      <c r="H4736" s="15">
        <v>3000000</v>
      </c>
      <c r="I4736" s="15">
        <v>1</v>
      </c>
    </row>
    <row r="4737" spans="1:9" x14ac:dyDescent="0.25">
      <c r="A4737" s="377"/>
      <c r="B4737" s="383" t="s">
        <v>295</v>
      </c>
      <c r="C4737" s="383"/>
      <c r="D4737" s="383"/>
      <c r="E4737" s="383"/>
      <c r="F4737" s="383"/>
      <c r="G4737" s="383"/>
      <c r="H4737" s="2">
        <v>0</v>
      </c>
      <c r="I4737" s="2"/>
    </row>
    <row r="4738" spans="1:9" x14ac:dyDescent="0.25">
      <c r="A4738" s="377"/>
      <c r="B4738" s="467" t="s">
        <v>11</v>
      </c>
      <c r="C4738" s="467"/>
      <c r="D4738" s="467"/>
      <c r="E4738" s="467"/>
      <c r="F4738" s="467"/>
      <c r="G4738" s="467"/>
      <c r="H4738" s="75"/>
      <c r="I4738" s="75"/>
    </row>
    <row r="4739" spans="1:9" x14ac:dyDescent="0.25">
      <c r="A4739" s="377"/>
      <c r="B4739" s="503" t="s">
        <v>296</v>
      </c>
      <c r="C4739" s="149"/>
      <c r="D4739" s="149"/>
      <c r="E4739" s="14"/>
      <c r="F4739" s="14"/>
      <c r="G4739" s="29"/>
      <c r="H4739" s="2">
        <v>16706000</v>
      </c>
      <c r="I4739" s="2"/>
    </row>
    <row r="4740" spans="1:9" x14ac:dyDescent="0.25">
      <c r="A4740" s="377"/>
      <c r="B4740" s="467" t="s">
        <v>11</v>
      </c>
      <c r="C4740" s="467"/>
      <c r="D4740" s="467"/>
      <c r="E4740" s="467"/>
      <c r="F4740" s="467"/>
      <c r="G4740" s="467"/>
      <c r="H4740" s="75">
        <v>10690000</v>
      </c>
      <c r="I4740" s="75"/>
    </row>
    <row r="4741" spans="1:9" x14ac:dyDescent="0.25">
      <c r="A4741" s="377"/>
      <c r="B4741" s="465">
        <v>4267</v>
      </c>
      <c r="C4741" s="162" t="s">
        <v>3873</v>
      </c>
      <c r="D4741" s="146" t="s">
        <v>276</v>
      </c>
      <c r="E4741" s="12" t="s">
        <v>126</v>
      </c>
      <c r="F4741" s="12" t="s">
        <v>15</v>
      </c>
      <c r="G4741" s="15">
        <v>6850</v>
      </c>
      <c r="H4741" s="15">
        <v>2740000</v>
      </c>
      <c r="I4741" s="15">
        <v>400</v>
      </c>
    </row>
    <row r="4742" spans="1:9" s="8" customFormat="1" ht="45" x14ac:dyDescent="0.25">
      <c r="A4742" s="377"/>
      <c r="B4742" s="466">
        <v>4269</v>
      </c>
      <c r="C4742" s="143">
        <v>30192700</v>
      </c>
      <c r="D4742" s="144" t="s">
        <v>3874</v>
      </c>
      <c r="E4742" s="16" t="s">
        <v>14</v>
      </c>
      <c r="F4742" s="16" t="s">
        <v>121</v>
      </c>
      <c r="G4742" s="17">
        <v>2500000</v>
      </c>
      <c r="H4742" s="17">
        <v>2500000</v>
      </c>
      <c r="I4742" s="17">
        <v>1</v>
      </c>
    </row>
    <row r="4743" spans="1:9" s="8" customFormat="1" x14ac:dyDescent="0.25">
      <c r="A4743" s="377"/>
      <c r="B4743" s="466"/>
      <c r="C4743" s="143">
        <v>44110000</v>
      </c>
      <c r="D4743" s="144" t="s">
        <v>3875</v>
      </c>
      <c r="E4743" s="16" t="s">
        <v>14</v>
      </c>
      <c r="F4743" s="16" t="s">
        <v>121</v>
      </c>
      <c r="G4743" s="17">
        <v>5450000</v>
      </c>
      <c r="H4743" s="17">
        <v>5450000</v>
      </c>
      <c r="I4743" s="17">
        <v>1</v>
      </c>
    </row>
    <row r="4744" spans="1:9" x14ac:dyDescent="0.25">
      <c r="A4744" s="377"/>
      <c r="B4744" s="467" t="s">
        <v>154</v>
      </c>
      <c r="C4744" s="467"/>
      <c r="D4744" s="467"/>
      <c r="E4744" s="467"/>
      <c r="F4744" s="467"/>
      <c r="G4744" s="467"/>
      <c r="H4744" s="75">
        <v>2050000</v>
      </c>
      <c r="I4744" s="75"/>
    </row>
    <row r="4745" spans="1:9" s="8" customFormat="1" ht="30" x14ac:dyDescent="0.25">
      <c r="A4745" s="377"/>
      <c r="B4745" s="16">
        <v>4251</v>
      </c>
      <c r="C4745" s="143">
        <v>45211100</v>
      </c>
      <c r="D4745" s="144" t="s">
        <v>635</v>
      </c>
      <c r="E4745" s="16" t="s">
        <v>126</v>
      </c>
      <c r="F4745" s="16" t="s">
        <v>121</v>
      </c>
      <c r="G4745" s="17">
        <v>2050000</v>
      </c>
      <c r="H4745" s="17">
        <v>2050000</v>
      </c>
      <c r="I4745" s="17">
        <v>1</v>
      </c>
    </row>
    <row r="4746" spans="1:9" x14ac:dyDescent="0.25">
      <c r="A4746" s="377"/>
      <c r="B4746" s="467" t="s">
        <v>118</v>
      </c>
      <c r="C4746" s="467"/>
      <c r="D4746" s="467"/>
      <c r="E4746" s="467"/>
      <c r="F4746" s="467"/>
      <c r="G4746" s="467"/>
      <c r="H4746" s="75">
        <v>3966000</v>
      </c>
      <c r="I4746" s="75"/>
    </row>
    <row r="4747" spans="1:9" s="8" customFormat="1" ht="30" x14ac:dyDescent="0.25">
      <c r="A4747" s="377"/>
      <c r="B4747" s="466">
        <v>4239</v>
      </c>
      <c r="C4747" s="143">
        <v>79951110</v>
      </c>
      <c r="D4747" s="144" t="s">
        <v>633</v>
      </c>
      <c r="E4747" s="16" t="s">
        <v>14</v>
      </c>
      <c r="F4747" s="16" t="s">
        <v>121</v>
      </c>
      <c r="G4747" s="17">
        <v>3966000</v>
      </c>
      <c r="H4747" s="17">
        <v>3966000</v>
      </c>
      <c r="I4747" s="17">
        <v>1</v>
      </c>
    </row>
    <row r="4748" spans="1:9" x14ac:dyDescent="0.25">
      <c r="A4748" s="377"/>
      <c r="B4748" s="383" t="s">
        <v>297</v>
      </c>
      <c r="C4748" s="383"/>
      <c r="D4748" s="383"/>
      <c r="E4748" s="383"/>
      <c r="F4748" s="383"/>
      <c r="G4748" s="383"/>
      <c r="H4748" s="2">
        <v>6934000</v>
      </c>
      <c r="I4748" s="2"/>
    </row>
    <row r="4749" spans="1:9" x14ac:dyDescent="0.25">
      <c r="A4749" s="377"/>
      <c r="B4749" s="467" t="s">
        <v>11</v>
      </c>
      <c r="C4749" s="467"/>
      <c r="D4749" s="467"/>
      <c r="E4749" s="467"/>
      <c r="F4749" s="467"/>
      <c r="G4749" s="467"/>
      <c r="H4749" s="75">
        <v>3750000</v>
      </c>
      <c r="I4749" s="75"/>
    </row>
    <row r="4750" spans="1:9" s="8" customFormat="1" x14ac:dyDescent="0.25">
      <c r="A4750" s="377"/>
      <c r="B4750" s="16">
        <v>4267</v>
      </c>
      <c r="C4750" s="143">
        <v>39221400</v>
      </c>
      <c r="D4750" s="144" t="s">
        <v>3876</v>
      </c>
      <c r="E4750" s="16" t="s">
        <v>126</v>
      </c>
      <c r="F4750" s="16" t="s">
        <v>15</v>
      </c>
      <c r="G4750" s="17">
        <v>6000</v>
      </c>
      <c r="H4750" s="17">
        <v>1200000</v>
      </c>
      <c r="I4750" s="17">
        <v>200</v>
      </c>
    </row>
    <row r="4751" spans="1:9" s="8" customFormat="1" x14ac:dyDescent="0.25">
      <c r="A4751" s="377"/>
      <c r="B4751" s="16">
        <v>4269</v>
      </c>
      <c r="C4751" s="143">
        <v>44110000</v>
      </c>
      <c r="D4751" s="144" t="s">
        <v>3875</v>
      </c>
      <c r="E4751" s="16" t="s">
        <v>14</v>
      </c>
      <c r="F4751" s="16" t="s">
        <v>121</v>
      </c>
      <c r="G4751" s="17">
        <v>2550000</v>
      </c>
      <c r="H4751" s="17">
        <v>2550000</v>
      </c>
      <c r="I4751" s="17">
        <v>1</v>
      </c>
    </row>
    <row r="4752" spans="1:9" s="8" customFormat="1" x14ac:dyDescent="0.25">
      <c r="A4752" s="377"/>
      <c r="B4752" s="232">
        <v>4267</v>
      </c>
      <c r="C4752" s="232" t="s">
        <v>5739</v>
      </c>
      <c r="D4752" s="205" t="s">
        <v>3876</v>
      </c>
      <c r="E4752" s="232" t="s">
        <v>126</v>
      </c>
      <c r="F4752" s="232" t="s">
        <v>121</v>
      </c>
      <c r="G4752" s="253">
        <v>411000</v>
      </c>
      <c r="H4752" s="253">
        <v>411000</v>
      </c>
      <c r="I4752" s="55">
        <v>1</v>
      </c>
    </row>
    <row r="4753" spans="1:9" s="8" customFormat="1" ht="30" x14ac:dyDescent="0.25">
      <c r="A4753" s="377"/>
      <c r="B4753" s="232">
        <v>4267</v>
      </c>
      <c r="C4753" s="232" t="s">
        <v>5740</v>
      </c>
      <c r="D4753" s="205" t="s">
        <v>5745</v>
      </c>
      <c r="E4753" s="232" t="s">
        <v>14</v>
      </c>
      <c r="F4753" s="232" t="s">
        <v>15</v>
      </c>
      <c r="G4753" s="254" t="s">
        <v>5746</v>
      </c>
      <c r="H4753" s="253">
        <v>168000</v>
      </c>
      <c r="I4753" s="255">
        <v>1680</v>
      </c>
    </row>
    <row r="4754" spans="1:9" s="8" customFormat="1" ht="30" x14ac:dyDescent="0.25">
      <c r="A4754" s="377"/>
      <c r="B4754" s="232">
        <v>4267</v>
      </c>
      <c r="C4754" s="232" t="s">
        <v>5741</v>
      </c>
      <c r="D4754" s="205" t="s">
        <v>5745</v>
      </c>
      <c r="E4754" s="232" t="s">
        <v>14</v>
      </c>
      <c r="F4754" s="232" t="s">
        <v>15</v>
      </c>
      <c r="G4754" s="254" t="s">
        <v>5747</v>
      </c>
      <c r="H4754" s="253">
        <v>166320</v>
      </c>
      <c r="I4754" s="255">
        <v>1386</v>
      </c>
    </row>
    <row r="4755" spans="1:9" s="8" customFormat="1" ht="30" x14ac:dyDescent="0.25">
      <c r="A4755" s="377"/>
      <c r="B4755" s="232">
        <v>4267</v>
      </c>
      <c r="C4755" s="232" t="s">
        <v>5742</v>
      </c>
      <c r="D4755" s="205" t="s">
        <v>5745</v>
      </c>
      <c r="E4755" s="232" t="s">
        <v>14</v>
      </c>
      <c r="F4755" s="232" t="s">
        <v>15</v>
      </c>
      <c r="G4755" s="254" t="s">
        <v>5748</v>
      </c>
      <c r="H4755" s="253">
        <v>166320</v>
      </c>
      <c r="I4755" s="255">
        <v>924</v>
      </c>
    </row>
    <row r="4756" spans="1:9" s="8" customFormat="1" ht="30" x14ac:dyDescent="0.25">
      <c r="A4756" s="377"/>
      <c r="B4756" s="232">
        <v>4267</v>
      </c>
      <c r="C4756" s="232" t="s">
        <v>5743</v>
      </c>
      <c r="D4756" s="205" t="s">
        <v>5745</v>
      </c>
      <c r="E4756" s="232" t="s">
        <v>14</v>
      </c>
      <c r="F4756" s="232" t="s">
        <v>15</v>
      </c>
      <c r="G4756" s="254" t="s">
        <v>5749</v>
      </c>
      <c r="H4756" s="253">
        <v>143880</v>
      </c>
      <c r="I4756" s="255">
        <v>660</v>
      </c>
    </row>
    <row r="4757" spans="1:9" s="8" customFormat="1" ht="30" x14ac:dyDescent="0.25">
      <c r="A4757" s="377"/>
      <c r="B4757" s="232">
        <v>4267</v>
      </c>
      <c r="C4757" s="232" t="s">
        <v>5744</v>
      </c>
      <c r="D4757" s="205" t="s">
        <v>5745</v>
      </c>
      <c r="E4757" s="232" t="s">
        <v>14</v>
      </c>
      <c r="F4757" s="232" t="s">
        <v>15</v>
      </c>
      <c r="G4757" s="254" t="s">
        <v>5750</v>
      </c>
      <c r="H4757" s="253">
        <v>143880</v>
      </c>
      <c r="I4757" s="255">
        <v>660</v>
      </c>
    </row>
    <row r="4758" spans="1:9" x14ac:dyDescent="0.25">
      <c r="A4758" s="377"/>
      <c r="B4758" s="467" t="s">
        <v>154</v>
      </c>
      <c r="C4758" s="467"/>
      <c r="D4758" s="467"/>
      <c r="E4758" s="467"/>
      <c r="F4758" s="467"/>
      <c r="G4758" s="467"/>
      <c r="H4758" s="75">
        <v>1000000</v>
      </c>
      <c r="I4758" s="75"/>
    </row>
    <row r="4759" spans="1:9" s="8" customFormat="1" ht="30" x14ac:dyDescent="0.25">
      <c r="A4759" s="377"/>
      <c r="B4759" s="16">
        <v>4251</v>
      </c>
      <c r="C4759" s="143">
        <v>45211100</v>
      </c>
      <c r="D4759" s="144" t="s">
        <v>635</v>
      </c>
      <c r="E4759" s="16" t="s">
        <v>126</v>
      </c>
      <c r="F4759" s="16" t="s">
        <v>121</v>
      </c>
      <c r="G4759" s="17">
        <v>1000000</v>
      </c>
      <c r="H4759" s="17">
        <v>1000000</v>
      </c>
      <c r="I4759" s="17">
        <v>1</v>
      </c>
    </row>
    <row r="4760" spans="1:9" x14ac:dyDescent="0.25">
      <c r="A4760" s="377"/>
      <c r="B4760" s="502" t="s">
        <v>118</v>
      </c>
      <c r="C4760" s="502"/>
      <c r="D4760" s="502"/>
      <c r="E4760" s="502"/>
      <c r="F4760" s="502"/>
      <c r="G4760" s="502"/>
      <c r="H4760" s="75">
        <v>2184000</v>
      </c>
      <c r="I4760" s="75"/>
    </row>
    <row r="4761" spans="1:9" x14ac:dyDescent="0.25">
      <c r="A4761" s="377"/>
      <c r="B4761" s="465">
        <v>4239</v>
      </c>
      <c r="C4761" s="162" t="s">
        <v>3877</v>
      </c>
      <c r="D4761" s="146" t="s">
        <v>294</v>
      </c>
      <c r="E4761" s="12" t="s">
        <v>120</v>
      </c>
      <c r="F4761" s="12" t="s">
        <v>121</v>
      </c>
      <c r="G4761" s="15">
        <v>2184000</v>
      </c>
      <c r="H4761" s="15">
        <v>2184000</v>
      </c>
      <c r="I4761" s="15">
        <v>1</v>
      </c>
    </row>
    <row r="4762" spans="1:9" x14ac:dyDescent="0.25">
      <c r="A4762" s="377"/>
      <c r="B4762" s="383" t="s">
        <v>299</v>
      </c>
      <c r="C4762" s="383"/>
      <c r="D4762" s="383"/>
      <c r="E4762" s="383"/>
      <c r="F4762" s="383"/>
      <c r="G4762" s="383"/>
      <c r="H4762" s="2">
        <v>41952000</v>
      </c>
      <c r="I4762" s="2"/>
    </row>
    <row r="4763" spans="1:9" x14ac:dyDescent="0.25">
      <c r="A4763" s="377"/>
      <c r="B4763" s="467" t="s">
        <v>118</v>
      </c>
      <c r="C4763" s="467"/>
      <c r="D4763" s="467"/>
      <c r="E4763" s="467"/>
      <c r="F4763" s="467"/>
      <c r="G4763" s="467"/>
      <c r="H4763" s="75">
        <v>41952000</v>
      </c>
      <c r="I4763" s="75"/>
    </row>
    <row r="4764" spans="1:9" s="8" customFormat="1" ht="30" x14ac:dyDescent="0.25">
      <c r="A4764" s="377"/>
      <c r="B4764" s="466">
        <v>4215</v>
      </c>
      <c r="C4764" s="143">
        <v>66511120</v>
      </c>
      <c r="D4764" s="144" t="s">
        <v>300</v>
      </c>
      <c r="E4764" s="16" t="s">
        <v>149</v>
      </c>
      <c r="F4764" s="16" t="s">
        <v>121</v>
      </c>
      <c r="G4764" s="17">
        <v>41952000</v>
      </c>
      <c r="H4764" s="17">
        <v>41952000</v>
      </c>
      <c r="I4764" s="17">
        <v>1</v>
      </c>
    </row>
    <row r="4765" spans="1:9" x14ac:dyDescent="0.25">
      <c r="A4765" s="377"/>
      <c r="B4765" s="383" t="s">
        <v>3878</v>
      </c>
      <c r="C4765" s="383"/>
      <c r="D4765" s="383"/>
      <c r="E4765" s="383"/>
      <c r="F4765" s="383"/>
      <c r="G4765" s="383"/>
      <c r="H4765" s="2">
        <v>10203109</v>
      </c>
      <c r="I4765" s="2"/>
    </row>
    <row r="4766" spans="1:9" x14ac:dyDescent="0.25">
      <c r="A4766" s="377"/>
      <c r="B4766" s="467" t="s">
        <v>154</v>
      </c>
      <c r="C4766" s="467"/>
      <c r="D4766" s="467"/>
      <c r="E4766" s="467"/>
      <c r="F4766" s="467"/>
      <c r="G4766" s="467"/>
      <c r="H4766" s="75">
        <v>9876901</v>
      </c>
      <c r="I4766" s="75"/>
    </row>
    <row r="4767" spans="1:9" ht="30" x14ac:dyDescent="0.25">
      <c r="A4767" s="377"/>
      <c r="B4767" s="465">
        <v>5112</v>
      </c>
      <c r="C4767" s="162" t="s">
        <v>3879</v>
      </c>
      <c r="D4767" s="146" t="s">
        <v>1506</v>
      </c>
      <c r="E4767" s="12" t="s">
        <v>126</v>
      </c>
      <c r="F4767" s="12" t="s">
        <v>121</v>
      </c>
      <c r="G4767" s="15">
        <v>9876901</v>
      </c>
      <c r="H4767" s="15">
        <v>9876901</v>
      </c>
      <c r="I4767" s="15">
        <v>1</v>
      </c>
    </row>
    <row r="4768" spans="1:9" x14ac:dyDescent="0.25">
      <c r="A4768" s="377"/>
      <c r="B4768" s="467" t="s">
        <v>118</v>
      </c>
      <c r="C4768" s="467"/>
      <c r="D4768" s="467"/>
      <c r="E4768" s="467"/>
      <c r="F4768" s="467"/>
      <c r="G4768" s="467"/>
      <c r="H4768" s="75">
        <v>326208</v>
      </c>
      <c r="I4768" s="75"/>
    </row>
    <row r="4769" spans="1:9" ht="30" x14ac:dyDescent="0.25">
      <c r="A4769" s="377"/>
      <c r="B4769" s="465">
        <v>5112</v>
      </c>
      <c r="C4769" s="162" t="s">
        <v>3880</v>
      </c>
      <c r="D4769" s="146" t="s">
        <v>168</v>
      </c>
      <c r="E4769" s="12" t="s">
        <v>172</v>
      </c>
      <c r="F4769" s="12" t="s">
        <v>121</v>
      </c>
      <c r="G4769" s="15">
        <v>250932</v>
      </c>
      <c r="H4769" s="15">
        <v>250932</v>
      </c>
      <c r="I4769" s="15">
        <v>1</v>
      </c>
    </row>
    <row r="4770" spans="1:9" ht="30" x14ac:dyDescent="0.25">
      <c r="A4770" s="377"/>
      <c r="B4770" s="465"/>
      <c r="C4770" s="162" t="s">
        <v>3881</v>
      </c>
      <c r="D4770" s="146" t="s">
        <v>532</v>
      </c>
      <c r="E4770" s="12" t="s">
        <v>120</v>
      </c>
      <c r="F4770" s="12" t="s">
        <v>121</v>
      </c>
      <c r="G4770" s="15">
        <v>75276</v>
      </c>
      <c r="H4770" s="15">
        <v>75276</v>
      </c>
      <c r="I4770" s="15">
        <v>1</v>
      </c>
    </row>
    <row r="4771" spans="1:9" x14ac:dyDescent="0.25">
      <c r="A4771" s="377"/>
      <c r="B4771" s="383" t="s">
        <v>642</v>
      </c>
      <c r="C4771" s="383"/>
      <c r="D4771" s="383"/>
      <c r="E4771" s="383"/>
      <c r="F4771" s="383"/>
      <c r="G4771" s="383"/>
      <c r="H4771" s="2">
        <v>1500000</v>
      </c>
      <c r="I4771" s="2"/>
    </row>
    <row r="4772" spans="1:9" x14ac:dyDescent="0.25">
      <c r="A4772" s="377"/>
      <c r="B4772" s="467" t="s">
        <v>118</v>
      </c>
      <c r="C4772" s="467"/>
      <c r="D4772" s="467"/>
      <c r="E4772" s="467"/>
      <c r="F4772" s="467"/>
      <c r="G4772" s="467"/>
      <c r="H4772" s="75">
        <v>1500000</v>
      </c>
      <c r="I4772" s="75"/>
    </row>
    <row r="4773" spans="1:9" x14ac:dyDescent="0.25">
      <c r="A4773" s="377"/>
      <c r="B4773" s="465">
        <v>4239</v>
      </c>
      <c r="C4773" s="162" t="s">
        <v>3882</v>
      </c>
      <c r="D4773" s="146" t="s">
        <v>294</v>
      </c>
      <c r="E4773" s="12" t="s">
        <v>120</v>
      </c>
      <c r="F4773" s="12" t="s">
        <v>121</v>
      </c>
      <c r="G4773" s="15">
        <v>1500000</v>
      </c>
      <c r="H4773" s="15">
        <v>1500000</v>
      </c>
      <c r="I4773" s="15">
        <v>1</v>
      </c>
    </row>
    <row r="4774" spans="1:9" x14ac:dyDescent="0.25">
      <c r="A4774" s="377"/>
      <c r="B4774" s="472" t="s">
        <v>301</v>
      </c>
      <c r="C4774" s="472"/>
      <c r="D4774" s="472"/>
      <c r="E4774" s="472"/>
      <c r="F4774" s="472"/>
      <c r="G4774" s="472"/>
      <c r="H4774" s="2">
        <v>841674715.20001841</v>
      </c>
      <c r="I4774" s="2"/>
    </row>
    <row r="4775" spans="1:9" ht="38.25" customHeight="1" x14ac:dyDescent="0.25">
      <c r="A4775" s="399" t="s">
        <v>5530</v>
      </c>
      <c r="B4775" s="398" t="s">
        <v>3884</v>
      </c>
      <c r="C4775" s="398"/>
      <c r="D4775" s="398"/>
      <c r="E4775" s="398"/>
      <c r="F4775" s="398"/>
      <c r="G4775" s="398"/>
      <c r="H4775" s="398"/>
      <c r="I4775" s="398"/>
    </row>
    <row r="4776" spans="1:9" x14ac:dyDescent="0.25">
      <c r="A4776" s="399"/>
      <c r="B4776" s="43"/>
      <c r="C4776" s="165"/>
      <c r="D4776" s="165"/>
      <c r="E4776" s="43"/>
      <c r="F4776" s="43"/>
      <c r="G4776" s="57"/>
      <c r="H4776" s="57"/>
      <c r="I4776" s="57"/>
    </row>
    <row r="4777" spans="1:9" x14ac:dyDescent="0.25">
      <c r="A4777" s="399"/>
      <c r="B4777" s="402" t="s">
        <v>1</v>
      </c>
      <c r="C4777" s="403" t="s">
        <v>2</v>
      </c>
      <c r="D4777" s="403"/>
      <c r="E4777" s="402" t="s">
        <v>3</v>
      </c>
      <c r="F4777" s="402" t="s">
        <v>4</v>
      </c>
      <c r="G4777" s="404" t="s">
        <v>5</v>
      </c>
      <c r="H4777" s="404" t="s">
        <v>6</v>
      </c>
      <c r="I4777" s="404" t="s">
        <v>7</v>
      </c>
    </row>
    <row r="4778" spans="1:9" ht="60" x14ac:dyDescent="0.25">
      <c r="A4778" s="399"/>
      <c r="B4778" s="402"/>
      <c r="C4778" s="166" t="s">
        <v>8</v>
      </c>
      <c r="D4778" s="166" t="s">
        <v>9</v>
      </c>
      <c r="E4778" s="402"/>
      <c r="F4778" s="402"/>
      <c r="G4778" s="404"/>
      <c r="H4778" s="404"/>
      <c r="I4778" s="404"/>
    </row>
    <row r="4779" spans="1:9" x14ac:dyDescent="0.25">
      <c r="A4779" s="399"/>
      <c r="B4779" s="44"/>
      <c r="C4779" s="166">
        <v>1</v>
      </c>
      <c r="D4779" s="166">
        <v>2</v>
      </c>
      <c r="E4779" s="44">
        <v>3</v>
      </c>
      <c r="F4779" s="44">
        <v>4</v>
      </c>
      <c r="G4779" s="75">
        <v>5</v>
      </c>
      <c r="H4779" s="75">
        <v>6</v>
      </c>
      <c r="I4779" s="75">
        <v>7</v>
      </c>
    </row>
    <row r="4780" spans="1:9" x14ac:dyDescent="0.25">
      <c r="A4780" s="399"/>
      <c r="B4780" s="416" t="s">
        <v>10</v>
      </c>
      <c r="C4780" s="416"/>
      <c r="D4780" s="416"/>
      <c r="E4780" s="416"/>
      <c r="F4780" s="416"/>
      <c r="G4780" s="416"/>
      <c r="H4780" s="2"/>
      <c r="I4780" s="2"/>
    </row>
    <row r="4781" spans="1:9" x14ac:dyDescent="0.25">
      <c r="A4781" s="399"/>
      <c r="B4781" s="422" t="s">
        <v>11</v>
      </c>
      <c r="C4781" s="423"/>
      <c r="D4781" s="423"/>
      <c r="E4781" s="423"/>
      <c r="F4781" s="423"/>
      <c r="G4781" s="423"/>
      <c r="H4781" s="423"/>
      <c r="I4781" s="424"/>
    </row>
    <row r="4782" spans="1:9" s="54" customFormat="1" x14ac:dyDescent="0.25">
      <c r="A4782" s="399"/>
      <c r="B4782" s="53">
        <v>4222</v>
      </c>
      <c r="C4782" s="167">
        <v>22451280</v>
      </c>
      <c r="D4782" s="168" t="s">
        <v>3885</v>
      </c>
      <c r="E4782" s="53" t="s">
        <v>120</v>
      </c>
      <c r="F4782" s="53" t="s">
        <v>15</v>
      </c>
      <c r="G4782" s="58">
        <v>300000</v>
      </c>
      <c r="H4782" s="58">
        <v>600000</v>
      </c>
      <c r="I4782" s="58">
        <v>2</v>
      </c>
    </row>
    <row r="4783" spans="1:9" x14ac:dyDescent="0.25">
      <c r="A4783" s="399"/>
      <c r="B4783" s="408">
        <v>4261</v>
      </c>
      <c r="C4783" s="169" t="s">
        <v>3886</v>
      </c>
      <c r="D4783" s="170" t="s">
        <v>3887</v>
      </c>
      <c r="E4783" s="45" t="s">
        <v>14</v>
      </c>
      <c r="F4783" s="45" t="s">
        <v>49</v>
      </c>
      <c r="G4783" s="59">
        <v>1200</v>
      </c>
      <c r="H4783" s="59">
        <v>7200</v>
      </c>
      <c r="I4783" s="59">
        <v>6</v>
      </c>
    </row>
    <row r="4784" spans="1:9" x14ac:dyDescent="0.25">
      <c r="A4784" s="399"/>
      <c r="B4784" s="409"/>
      <c r="C4784" s="169" t="s">
        <v>3888</v>
      </c>
      <c r="D4784" s="170" t="s">
        <v>13</v>
      </c>
      <c r="E4784" s="45" t="s">
        <v>14</v>
      </c>
      <c r="F4784" s="45" t="s">
        <v>15</v>
      </c>
      <c r="G4784" s="59">
        <v>1600</v>
      </c>
      <c r="H4784" s="59">
        <v>32000</v>
      </c>
      <c r="I4784" s="59">
        <v>20</v>
      </c>
    </row>
    <row r="4785" spans="1:9" x14ac:dyDescent="0.25">
      <c r="A4785" s="399"/>
      <c r="B4785" s="409"/>
      <c r="C4785" s="169" t="s">
        <v>3889</v>
      </c>
      <c r="D4785" s="170" t="s">
        <v>313</v>
      </c>
      <c r="E4785" s="45" t="s">
        <v>14</v>
      </c>
      <c r="F4785" s="45" t="s">
        <v>15</v>
      </c>
      <c r="G4785" s="59">
        <v>80</v>
      </c>
      <c r="H4785" s="59">
        <v>8000</v>
      </c>
      <c r="I4785" s="59">
        <v>100</v>
      </c>
    </row>
    <row r="4786" spans="1:9" ht="30" x14ac:dyDescent="0.25">
      <c r="A4786" s="399"/>
      <c r="B4786" s="409"/>
      <c r="C4786" s="169" t="s">
        <v>3890</v>
      </c>
      <c r="D4786" s="170" t="s">
        <v>3891</v>
      </c>
      <c r="E4786" s="45" t="s">
        <v>14</v>
      </c>
      <c r="F4786" s="45" t="s">
        <v>15</v>
      </c>
      <c r="G4786" s="59">
        <v>4000</v>
      </c>
      <c r="H4786" s="59">
        <v>16000</v>
      </c>
      <c r="I4786" s="59">
        <v>4</v>
      </c>
    </row>
    <row r="4787" spans="1:9" ht="30" x14ac:dyDescent="0.25">
      <c r="A4787" s="399"/>
      <c r="B4787" s="409"/>
      <c r="C4787" s="169" t="s">
        <v>3892</v>
      </c>
      <c r="D4787" s="170" t="s">
        <v>3893</v>
      </c>
      <c r="E4787" s="45" t="s">
        <v>14</v>
      </c>
      <c r="F4787" s="45" t="s">
        <v>15</v>
      </c>
      <c r="G4787" s="59">
        <v>4000</v>
      </c>
      <c r="H4787" s="59">
        <v>16000</v>
      </c>
      <c r="I4787" s="59">
        <v>4</v>
      </c>
    </row>
    <row r="4788" spans="1:9" ht="30" x14ac:dyDescent="0.25">
      <c r="A4788" s="399"/>
      <c r="B4788" s="409"/>
      <c r="C4788" s="169" t="s">
        <v>3894</v>
      </c>
      <c r="D4788" s="170" t="s">
        <v>3895</v>
      </c>
      <c r="E4788" s="45" t="s">
        <v>14</v>
      </c>
      <c r="F4788" s="45" t="s">
        <v>15</v>
      </c>
      <c r="G4788" s="59">
        <v>4000</v>
      </c>
      <c r="H4788" s="59">
        <v>16000</v>
      </c>
      <c r="I4788" s="59">
        <v>4</v>
      </c>
    </row>
    <row r="4789" spans="1:9" ht="30" x14ac:dyDescent="0.25">
      <c r="A4789" s="399"/>
      <c r="B4789" s="409"/>
      <c r="C4789" s="169" t="s">
        <v>3896</v>
      </c>
      <c r="D4789" s="170" t="s">
        <v>3897</v>
      </c>
      <c r="E4789" s="45" t="s">
        <v>14</v>
      </c>
      <c r="F4789" s="45" t="s">
        <v>15</v>
      </c>
      <c r="G4789" s="59">
        <v>4000</v>
      </c>
      <c r="H4789" s="59">
        <v>16000</v>
      </c>
      <c r="I4789" s="59">
        <v>4</v>
      </c>
    </row>
    <row r="4790" spans="1:9" ht="30" x14ac:dyDescent="0.25">
      <c r="A4790" s="399"/>
      <c r="B4790" s="409"/>
      <c r="C4790" s="169" t="s">
        <v>3898</v>
      </c>
      <c r="D4790" s="170" t="s">
        <v>3899</v>
      </c>
      <c r="E4790" s="45" t="s">
        <v>14</v>
      </c>
      <c r="F4790" s="45" t="s">
        <v>15</v>
      </c>
      <c r="G4790" s="59">
        <v>4000</v>
      </c>
      <c r="H4790" s="59">
        <v>16000</v>
      </c>
      <c r="I4790" s="59">
        <v>4</v>
      </c>
    </row>
    <row r="4791" spans="1:9" ht="30" x14ac:dyDescent="0.25">
      <c r="A4791" s="399"/>
      <c r="B4791" s="409"/>
      <c r="C4791" s="169" t="s">
        <v>3900</v>
      </c>
      <c r="D4791" s="170" t="s">
        <v>3901</v>
      </c>
      <c r="E4791" s="45" t="s">
        <v>14</v>
      </c>
      <c r="F4791" s="45" t="s">
        <v>15</v>
      </c>
      <c r="G4791" s="59">
        <v>4000</v>
      </c>
      <c r="H4791" s="59">
        <v>16000</v>
      </c>
      <c r="I4791" s="59">
        <v>4</v>
      </c>
    </row>
    <row r="4792" spans="1:9" x14ac:dyDescent="0.25">
      <c r="A4792" s="399"/>
      <c r="B4792" s="409"/>
      <c r="C4792" s="169" t="s">
        <v>3902</v>
      </c>
      <c r="D4792" s="170" t="s">
        <v>317</v>
      </c>
      <c r="E4792" s="45" t="s">
        <v>14</v>
      </c>
      <c r="F4792" s="45" t="s">
        <v>15</v>
      </c>
      <c r="G4792" s="59">
        <v>120</v>
      </c>
      <c r="H4792" s="59">
        <v>1200</v>
      </c>
      <c r="I4792" s="59">
        <v>10</v>
      </c>
    </row>
    <row r="4793" spans="1:9" ht="30" x14ac:dyDescent="0.25">
      <c r="A4793" s="399"/>
      <c r="B4793" s="409"/>
      <c r="C4793" s="169" t="s">
        <v>3903</v>
      </c>
      <c r="D4793" s="170" t="s">
        <v>3904</v>
      </c>
      <c r="E4793" s="45" t="s">
        <v>14</v>
      </c>
      <c r="F4793" s="45" t="s">
        <v>15</v>
      </c>
      <c r="G4793" s="59">
        <v>100</v>
      </c>
      <c r="H4793" s="59">
        <v>80000</v>
      </c>
      <c r="I4793" s="59">
        <v>800</v>
      </c>
    </row>
    <row r="4794" spans="1:9" x14ac:dyDescent="0.25">
      <c r="A4794" s="399"/>
      <c r="B4794" s="409"/>
      <c r="C4794" s="169" t="s">
        <v>3905</v>
      </c>
      <c r="D4794" s="170" t="s">
        <v>3906</v>
      </c>
      <c r="E4794" s="45" t="s">
        <v>14</v>
      </c>
      <c r="F4794" s="45" t="s">
        <v>15</v>
      </c>
      <c r="G4794" s="59">
        <v>1200</v>
      </c>
      <c r="H4794" s="59">
        <v>48000</v>
      </c>
      <c r="I4794" s="59">
        <v>40</v>
      </c>
    </row>
    <row r="4795" spans="1:9" x14ac:dyDescent="0.25">
      <c r="A4795" s="399"/>
      <c r="B4795" s="409"/>
      <c r="C4795" s="169" t="s">
        <v>3907</v>
      </c>
      <c r="D4795" s="170" t="s">
        <v>3908</v>
      </c>
      <c r="E4795" s="45" t="s">
        <v>14</v>
      </c>
      <c r="F4795" s="45" t="s">
        <v>15</v>
      </c>
      <c r="G4795" s="59">
        <v>200</v>
      </c>
      <c r="H4795" s="59">
        <v>2000</v>
      </c>
      <c r="I4795" s="59">
        <v>10</v>
      </c>
    </row>
    <row r="4796" spans="1:9" x14ac:dyDescent="0.25">
      <c r="A4796" s="399"/>
      <c r="B4796" s="409"/>
      <c r="C4796" s="169" t="s">
        <v>3909</v>
      </c>
      <c r="D4796" s="170" t="s">
        <v>19</v>
      </c>
      <c r="E4796" s="45" t="s">
        <v>14</v>
      </c>
      <c r="F4796" s="45" t="s">
        <v>15</v>
      </c>
      <c r="G4796" s="59">
        <v>150</v>
      </c>
      <c r="H4796" s="59">
        <v>18000</v>
      </c>
      <c r="I4796" s="59">
        <v>120</v>
      </c>
    </row>
    <row r="4797" spans="1:9" x14ac:dyDescent="0.25">
      <c r="A4797" s="399"/>
      <c r="B4797" s="409"/>
      <c r="C4797" s="169" t="s">
        <v>3910</v>
      </c>
      <c r="D4797" s="170" t="s">
        <v>3911</v>
      </c>
      <c r="E4797" s="45" t="s">
        <v>14</v>
      </c>
      <c r="F4797" s="45" t="s">
        <v>15</v>
      </c>
      <c r="G4797" s="59">
        <v>24</v>
      </c>
      <c r="H4797" s="59">
        <v>2400</v>
      </c>
      <c r="I4797" s="59">
        <v>100</v>
      </c>
    </row>
    <row r="4798" spans="1:9" ht="30" x14ac:dyDescent="0.25">
      <c r="A4798" s="399"/>
      <c r="B4798" s="409"/>
      <c r="C4798" s="169" t="s">
        <v>3912</v>
      </c>
      <c r="D4798" s="170" t="s">
        <v>655</v>
      </c>
      <c r="E4798" s="45" t="s">
        <v>14</v>
      </c>
      <c r="F4798" s="45" t="s">
        <v>15</v>
      </c>
      <c r="G4798" s="59">
        <v>120</v>
      </c>
      <c r="H4798" s="59">
        <v>1200</v>
      </c>
      <c r="I4798" s="59">
        <v>10</v>
      </c>
    </row>
    <row r="4799" spans="1:9" x14ac:dyDescent="0.25">
      <c r="A4799" s="399"/>
      <c r="B4799" s="409"/>
      <c r="C4799" s="169" t="s">
        <v>3913</v>
      </c>
      <c r="D4799" s="170" t="s">
        <v>3914</v>
      </c>
      <c r="E4799" s="45" t="s">
        <v>14</v>
      </c>
      <c r="F4799" s="45" t="s">
        <v>15</v>
      </c>
      <c r="G4799" s="59">
        <v>16500</v>
      </c>
      <c r="H4799" s="59">
        <v>66000</v>
      </c>
      <c r="I4799" s="59">
        <v>4</v>
      </c>
    </row>
    <row r="4800" spans="1:9" x14ac:dyDescent="0.25">
      <c r="A4800" s="399"/>
      <c r="B4800" s="409"/>
      <c r="C4800" s="169" t="s">
        <v>3915</v>
      </c>
      <c r="D4800" s="170" t="s">
        <v>1757</v>
      </c>
      <c r="E4800" s="45" t="s">
        <v>14</v>
      </c>
      <c r="F4800" s="45" t="s">
        <v>15</v>
      </c>
      <c r="G4800" s="59">
        <v>13000</v>
      </c>
      <c r="H4800" s="59">
        <v>39000</v>
      </c>
      <c r="I4800" s="59">
        <v>3</v>
      </c>
    </row>
    <row r="4801" spans="1:9" x14ac:dyDescent="0.25">
      <c r="A4801" s="399"/>
      <c r="B4801" s="409"/>
      <c r="C4801" s="169" t="s">
        <v>3916</v>
      </c>
      <c r="D4801" s="170" t="s">
        <v>3914</v>
      </c>
      <c r="E4801" s="45" t="s">
        <v>14</v>
      </c>
      <c r="F4801" s="45" t="s">
        <v>15</v>
      </c>
      <c r="G4801" s="59">
        <v>15000</v>
      </c>
      <c r="H4801" s="59">
        <v>15000</v>
      </c>
      <c r="I4801" s="59">
        <v>1</v>
      </c>
    </row>
    <row r="4802" spans="1:9" x14ac:dyDescent="0.25">
      <c r="A4802" s="399"/>
      <c r="B4802" s="409"/>
      <c r="C4802" s="169" t="s">
        <v>3917</v>
      </c>
      <c r="D4802" s="170" t="s">
        <v>3918</v>
      </c>
      <c r="E4802" s="45" t="s">
        <v>14</v>
      </c>
      <c r="F4802" s="45" t="s">
        <v>15</v>
      </c>
      <c r="G4802" s="59">
        <v>500</v>
      </c>
      <c r="H4802" s="59">
        <v>4000</v>
      </c>
      <c r="I4802" s="59">
        <v>8</v>
      </c>
    </row>
    <row r="4803" spans="1:9" x14ac:dyDescent="0.25">
      <c r="A4803" s="399"/>
      <c r="B4803" s="409"/>
      <c r="C4803" s="169" t="s">
        <v>3919</v>
      </c>
      <c r="D4803" s="170" t="s">
        <v>23</v>
      </c>
      <c r="E4803" s="45" t="s">
        <v>14</v>
      </c>
      <c r="F4803" s="45" t="s">
        <v>15</v>
      </c>
      <c r="G4803" s="59">
        <v>135</v>
      </c>
      <c r="H4803" s="59">
        <v>10800</v>
      </c>
      <c r="I4803" s="59">
        <v>80</v>
      </c>
    </row>
    <row r="4804" spans="1:9" ht="30" x14ac:dyDescent="0.25">
      <c r="A4804" s="399"/>
      <c r="B4804" s="409"/>
      <c r="C4804" s="169" t="s">
        <v>3920</v>
      </c>
      <c r="D4804" s="170" t="s">
        <v>3921</v>
      </c>
      <c r="E4804" s="45" t="s">
        <v>14</v>
      </c>
      <c r="F4804" s="45" t="s">
        <v>15</v>
      </c>
      <c r="G4804" s="59">
        <v>300</v>
      </c>
      <c r="H4804" s="59">
        <v>15000</v>
      </c>
      <c r="I4804" s="59">
        <v>50</v>
      </c>
    </row>
    <row r="4805" spans="1:9" ht="30" x14ac:dyDescent="0.25">
      <c r="A4805" s="399"/>
      <c r="B4805" s="409"/>
      <c r="C4805" s="169" t="s">
        <v>3922</v>
      </c>
      <c r="D4805" s="170" t="s">
        <v>3923</v>
      </c>
      <c r="E4805" s="45" t="s">
        <v>14</v>
      </c>
      <c r="F4805" s="45" t="s">
        <v>15</v>
      </c>
      <c r="G4805" s="59">
        <v>100</v>
      </c>
      <c r="H4805" s="59">
        <v>6000</v>
      </c>
      <c r="I4805" s="59">
        <v>60</v>
      </c>
    </row>
    <row r="4806" spans="1:9" x14ac:dyDescent="0.25">
      <c r="A4806" s="399"/>
      <c r="B4806" s="409"/>
      <c r="C4806" s="169" t="s">
        <v>3924</v>
      </c>
      <c r="D4806" s="170" t="s">
        <v>25</v>
      </c>
      <c r="E4806" s="45" t="s">
        <v>14</v>
      </c>
      <c r="F4806" s="45" t="s">
        <v>15</v>
      </c>
      <c r="G4806" s="59">
        <v>170</v>
      </c>
      <c r="H4806" s="59">
        <v>10030</v>
      </c>
      <c r="I4806" s="59">
        <v>59</v>
      </c>
    </row>
    <row r="4807" spans="1:9" x14ac:dyDescent="0.25">
      <c r="A4807" s="399"/>
      <c r="B4807" s="409"/>
      <c r="C4807" s="169" t="s">
        <v>3925</v>
      </c>
      <c r="D4807" s="170" t="s">
        <v>27</v>
      </c>
      <c r="E4807" s="45" t="s">
        <v>14</v>
      </c>
      <c r="F4807" s="45" t="s">
        <v>15</v>
      </c>
      <c r="G4807" s="59">
        <v>90</v>
      </c>
      <c r="H4807" s="59">
        <v>9000</v>
      </c>
      <c r="I4807" s="59">
        <v>100</v>
      </c>
    </row>
    <row r="4808" spans="1:9" x14ac:dyDescent="0.25">
      <c r="A4808" s="399"/>
      <c r="B4808" s="409"/>
      <c r="C4808" s="169" t="s">
        <v>3926</v>
      </c>
      <c r="D4808" s="170" t="s">
        <v>3927</v>
      </c>
      <c r="E4808" s="45" t="s">
        <v>14</v>
      </c>
      <c r="F4808" s="45" t="s">
        <v>15</v>
      </c>
      <c r="G4808" s="59">
        <v>200</v>
      </c>
      <c r="H4808" s="59">
        <v>10000</v>
      </c>
      <c r="I4808" s="59">
        <v>50</v>
      </c>
    </row>
    <row r="4809" spans="1:9" ht="30" x14ac:dyDescent="0.25">
      <c r="A4809" s="399"/>
      <c r="B4809" s="409"/>
      <c r="C4809" s="169" t="s">
        <v>3928</v>
      </c>
      <c r="D4809" s="170" t="s">
        <v>664</v>
      </c>
      <c r="E4809" s="45" t="s">
        <v>14</v>
      </c>
      <c r="F4809" s="45" t="s">
        <v>15</v>
      </c>
      <c r="G4809" s="59">
        <v>300</v>
      </c>
      <c r="H4809" s="59">
        <v>12000</v>
      </c>
      <c r="I4809" s="59">
        <v>40</v>
      </c>
    </row>
    <row r="4810" spans="1:9" ht="30" x14ac:dyDescent="0.25">
      <c r="A4810" s="399"/>
      <c r="B4810" s="409"/>
      <c r="C4810" s="169" t="s">
        <v>3929</v>
      </c>
      <c r="D4810" s="170" t="s">
        <v>664</v>
      </c>
      <c r="E4810" s="45" t="s">
        <v>14</v>
      </c>
      <c r="F4810" s="45" t="s">
        <v>15</v>
      </c>
      <c r="G4810" s="59">
        <v>1300</v>
      </c>
      <c r="H4810" s="59">
        <v>19500</v>
      </c>
      <c r="I4810" s="59">
        <v>15</v>
      </c>
    </row>
    <row r="4811" spans="1:9" ht="30" x14ac:dyDescent="0.25">
      <c r="A4811" s="399"/>
      <c r="B4811" s="409"/>
      <c r="C4811" s="169" t="s">
        <v>3930</v>
      </c>
      <c r="D4811" s="170" t="s">
        <v>3931</v>
      </c>
      <c r="E4811" s="45" t="s">
        <v>14</v>
      </c>
      <c r="F4811" s="45" t="s">
        <v>15</v>
      </c>
      <c r="G4811" s="59">
        <v>1000</v>
      </c>
      <c r="H4811" s="59">
        <v>15000</v>
      </c>
      <c r="I4811" s="59">
        <v>15</v>
      </c>
    </row>
    <row r="4812" spans="1:9" ht="30" x14ac:dyDescent="0.25">
      <c r="A4812" s="399"/>
      <c r="B4812" s="409"/>
      <c r="C4812" s="169" t="s">
        <v>3932</v>
      </c>
      <c r="D4812" s="170" t="s">
        <v>3933</v>
      </c>
      <c r="E4812" s="45" t="s">
        <v>14</v>
      </c>
      <c r="F4812" s="45" t="s">
        <v>15</v>
      </c>
      <c r="G4812" s="59">
        <v>2000</v>
      </c>
      <c r="H4812" s="59">
        <v>26000</v>
      </c>
      <c r="I4812" s="59">
        <v>13</v>
      </c>
    </row>
    <row r="4813" spans="1:9" x14ac:dyDescent="0.25">
      <c r="A4813" s="399"/>
      <c r="B4813" s="409"/>
      <c r="C4813" s="169" t="s">
        <v>3934</v>
      </c>
      <c r="D4813" s="170" t="s">
        <v>329</v>
      </c>
      <c r="E4813" s="45" t="s">
        <v>14</v>
      </c>
      <c r="F4813" s="45" t="s">
        <v>30</v>
      </c>
      <c r="G4813" s="59">
        <v>50</v>
      </c>
      <c r="H4813" s="59">
        <v>2500</v>
      </c>
      <c r="I4813" s="59">
        <v>50</v>
      </c>
    </row>
    <row r="4814" spans="1:9" x14ac:dyDescent="0.25">
      <c r="A4814" s="399"/>
      <c r="B4814" s="409"/>
      <c r="C4814" s="169" t="s">
        <v>3935</v>
      </c>
      <c r="D4814" s="170" t="s">
        <v>34</v>
      </c>
      <c r="E4814" s="45" t="s">
        <v>14</v>
      </c>
      <c r="F4814" s="45" t="s">
        <v>30</v>
      </c>
      <c r="G4814" s="59">
        <v>80</v>
      </c>
      <c r="H4814" s="59">
        <v>8000</v>
      </c>
      <c r="I4814" s="59">
        <v>100</v>
      </c>
    </row>
    <row r="4815" spans="1:9" x14ac:dyDescent="0.25">
      <c r="A4815" s="399"/>
      <c r="B4815" s="409"/>
      <c r="C4815" s="169" t="s">
        <v>3936</v>
      </c>
      <c r="D4815" s="170" t="s">
        <v>1064</v>
      </c>
      <c r="E4815" s="45" t="s">
        <v>14</v>
      </c>
      <c r="F4815" s="45" t="s">
        <v>30</v>
      </c>
      <c r="G4815" s="59">
        <v>100</v>
      </c>
      <c r="H4815" s="59">
        <v>1000</v>
      </c>
      <c r="I4815" s="59">
        <v>10</v>
      </c>
    </row>
    <row r="4816" spans="1:9" x14ac:dyDescent="0.25">
      <c r="A4816" s="399"/>
      <c r="B4816" s="409"/>
      <c r="C4816" s="169" t="s">
        <v>3937</v>
      </c>
      <c r="D4816" s="170" t="s">
        <v>666</v>
      </c>
      <c r="E4816" s="45" t="s">
        <v>14</v>
      </c>
      <c r="F4816" s="45" t="s">
        <v>15</v>
      </c>
      <c r="G4816" s="59">
        <v>180</v>
      </c>
      <c r="H4816" s="59">
        <v>18000</v>
      </c>
      <c r="I4816" s="59">
        <v>100</v>
      </c>
    </row>
    <row r="4817" spans="1:9" x14ac:dyDescent="0.25">
      <c r="A4817" s="399"/>
      <c r="B4817" s="409"/>
      <c r="C4817" s="169" t="s">
        <v>3938</v>
      </c>
      <c r="D4817" s="170" t="s">
        <v>667</v>
      </c>
      <c r="E4817" s="45" t="s">
        <v>14</v>
      </c>
      <c r="F4817" s="45" t="s">
        <v>15</v>
      </c>
      <c r="G4817" s="59">
        <v>80</v>
      </c>
      <c r="H4817" s="59">
        <v>10400</v>
      </c>
      <c r="I4817" s="59">
        <v>130</v>
      </c>
    </row>
    <row r="4818" spans="1:9" x14ac:dyDescent="0.25">
      <c r="A4818" s="399"/>
      <c r="B4818" s="409"/>
      <c r="C4818" s="169" t="s">
        <v>3939</v>
      </c>
      <c r="D4818" s="170" t="s">
        <v>1153</v>
      </c>
      <c r="E4818" s="45" t="s">
        <v>14</v>
      </c>
      <c r="F4818" s="45" t="s">
        <v>15</v>
      </c>
      <c r="G4818" s="59">
        <v>500</v>
      </c>
      <c r="H4818" s="59">
        <v>35000</v>
      </c>
      <c r="I4818" s="59">
        <v>70</v>
      </c>
    </row>
    <row r="4819" spans="1:9" x14ac:dyDescent="0.25">
      <c r="A4819" s="399"/>
      <c r="B4819" s="409"/>
      <c r="C4819" s="169" t="s">
        <v>3940</v>
      </c>
      <c r="D4819" s="170" t="s">
        <v>1155</v>
      </c>
      <c r="E4819" s="45" t="s">
        <v>14</v>
      </c>
      <c r="F4819" s="45" t="s">
        <v>15</v>
      </c>
      <c r="G4819" s="59">
        <v>500</v>
      </c>
      <c r="H4819" s="59">
        <v>40000</v>
      </c>
      <c r="I4819" s="59">
        <v>80</v>
      </c>
    </row>
    <row r="4820" spans="1:9" x14ac:dyDescent="0.25">
      <c r="A4820" s="399"/>
      <c r="B4820" s="409"/>
      <c r="C4820" s="169" t="s">
        <v>3941</v>
      </c>
      <c r="D4820" s="170" t="s">
        <v>3942</v>
      </c>
      <c r="E4820" s="45" t="s">
        <v>14</v>
      </c>
      <c r="F4820" s="45" t="s">
        <v>15</v>
      </c>
      <c r="G4820" s="59">
        <v>70</v>
      </c>
      <c r="H4820" s="59">
        <v>8400</v>
      </c>
      <c r="I4820" s="59">
        <v>120</v>
      </c>
    </row>
    <row r="4821" spans="1:9" ht="30" x14ac:dyDescent="0.25">
      <c r="A4821" s="399"/>
      <c r="B4821" s="409"/>
      <c r="C4821" s="169" t="s">
        <v>3943</v>
      </c>
      <c r="D4821" s="170" t="s">
        <v>36</v>
      </c>
      <c r="E4821" s="45" t="s">
        <v>14</v>
      </c>
      <c r="F4821" s="45" t="s">
        <v>15</v>
      </c>
      <c r="G4821" s="59">
        <v>400</v>
      </c>
      <c r="H4821" s="59">
        <v>20000</v>
      </c>
      <c r="I4821" s="59">
        <v>50</v>
      </c>
    </row>
    <row r="4822" spans="1:9" x14ac:dyDescent="0.25">
      <c r="A4822" s="399"/>
      <c r="B4822" s="409"/>
      <c r="C4822" s="169" t="s">
        <v>1776</v>
      </c>
      <c r="D4822" s="170" t="s">
        <v>38</v>
      </c>
      <c r="E4822" s="45" t="s">
        <v>14</v>
      </c>
      <c r="F4822" s="45" t="s">
        <v>15</v>
      </c>
      <c r="G4822" s="59">
        <v>65</v>
      </c>
      <c r="H4822" s="59">
        <v>39975</v>
      </c>
      <c r="I4822" s="59">
        <v>615</v>
      </c>
    </row>
    <row r="4823" spans="1:9" x14ac:dyDescent="0.25">
      <c r="A4823" s="399"/>
      <c r="B4823" s="409"/>
      <c r="C4823" s="169" t="s">
        <v>3944</v>
      </c>
      <c r="D4823" s="170" t="s">
        <v>40</v>
      </c>
      <c r="E4823" s="45" t="s">
        <v>14</v>
      </c>
      <c r="F4823" s="45" t="s">
        <v>15</v>
      </c>
      <c r="G4823" s="59">
        <v>55</v>
      </c>
      <c r="H4823" s="59">
        <v>55000</v>
      </c>
      <c r="I4823" s="59">
        <v>1000</v>
      </c>
    </row>
    <row r="4824" spans="1:9" ht="30" x14ac:dyDescent="0.25">
      <c r="A4824" s="399"/>
      <c r="B4824" s="409"/>
      <c r="C4824" s="169" t="s">
        <v>3945</v>
      </c>
      <c r="D4824" s="170" t="s">
        <v>3946</v>
      </c>
      <c r="E4824" s="45" t="s">
        <v>14</v>
      </c>
      <c r="F4824" s="45" t="s">
        <v>15</v>
      </c>
      <c r="G4824" s="59">
        <v>2600</v>
      </c>
      <c r="H4824" s="59">
        <v>26000</v>
      </c>
      <c r="I4824" s="59">
        <v>10</v>
      </c>
    </row>
    <row r="4825" spans="1:9" x14ac:dyDescent="0.25">
      <c r="A4825" s="399"/>
      <c r="B4825" s="409"/>
      <c r="C4825" s="169" t="s">
        <v>3947</v>
      </c>
      <c r="D4825" s="170" t="s">
        <v>44</v>
      </c>
      <c r="E4825" s="45" t="s">
        <v>14</v>
      </c>
      <c r="F4825" s="45" t="s">
        <v>15</v>
      </c>
      <c r="G4825" s="59">
        <v>550</v>
      </c>
      <c r="H4825" s="59">
        <v>16500</v>
      </c>
      <c r="I4825" s="59">
        <v>30</v>
      </c>
    </row>
    <row r="4826" spans="1:9" x14ac:dyDescent="0.25">
      <c r="A4826" s="399"/>
      <c r="B4826" s="409"/>
      <c r="C4826" s="169" t="s">
        <v>3948</v>
      </c>
      <c r="D4826" s="170" t="s">
        <v>46</v>
      </c>
      <c r="E4826" s="45" t="s">
        <v>14</v>
      </c>
      <c r="F4826" s="45" t="s">
        <v>15</v>
      </c>
      <c r="G4826" s="59">
        <v>2200</v>
      </c>
      <c r="H4826" s="59">
        <v>66000</v>
      </c>
      <c r="I4826" s="59">
        <v>30</v>
      </c>
    </row>
    <row r="4827" spans="1:9" x14ac:dyDescent="0.25">
      <c r="A4827" s="399"/>
      <c r="B4827" s="409"/>
      <c r="C4827" s="169" t="s">
        <v>3949</v>
      </c>
      <c r="D4827" s="170" t="s">
        <v>677</v>
      </c>
      <c r="E4827" s="45" t="s">
        <v>14</v>
      </c>
      <c r="F4827" s="45" t="s">
        <v>15</v>
      </c>
      <c r="G4827" s="59">
        <v>1350</v>
      </c>
      <c r="H4827" s="59">
        <v>20250</v>
      </c>
      <c r="I4827" s="59">
        <v>15</v>
      </c>
    </row>
    <row r="4828" spans="1:9" x14ac:dyDescent="0.25">
      <c r="A4828" s="399"/>
      <c r="B4828" s="409"/>
      <c r="C4828" s="169" t="s">
        <v>3950</v>
      </c>
      <c r="D4828" s="170" t="s">
        <v>3552</v>
      </c>
      <c r="E4828" s="45" t="s">
        <v>14</v>
      </c>
      <c r="F4828" s="45" t="s">
        <v>15</v>
      </c>
      <c r="G4828" s="59">
        <v>600</v>
      </c>
      <c r="H4828" s="59">
        <v>6000</v>
      </c>
      <c r="I4828" s="59">
        <v>10</v>
      </c>
    </row>
    <row r="4829" spans="1:9" x14ac:dyDescent="0.25">
      <c r="A4829" s="399"/>
      <c r="B4829" s="409"/>
      <c r="C4829" s="169" t="s">
        <v>3951</v>
      </c>
      <c r="D4829" s="170" t="s">
        <v>1785</v>
      </c>
      <c r="E4829" s="45" t="s">
        <v>14</v>
      </c>
      <c r="F4829" s="45" t="s">
        <v>15</v>
      </c>
      <c r="G4829" s="59">
        <v>140</v>
      </c>
      <c r="H4829" s="59">
        <v>2240</v>
      </c>
      <c r="I4829" s="59">
        <v>16</v>
      </c>
    </row>
    <row r="4830" spans="1:9" x14ac:dyDescent="0.25">
      <c r="A4830" s="399"/>
      <c r="B4830" s="409"/>
      <c r="C4830" s="169" t="s">
        <v>3952</v>
      </c>
      <c r="D4830" s="170" t="s">
        <v>48</v>
      </c>
      <c r="E4830" s="45" t="s">
        <v>14</v>
      </c>
      <c r="F4830" s="45" t="s">
        <v>49</v>
      </c>
      <c r="G4830" s="59">
        <v>600</v>
      </c>
      <c r="H4830" s="59">
        <v>1800000</v>
      </c>
      <c r="I4830" s="59">
        <v>3000</v>
      </c>
    </row>
    <row r="4831" spans="1:9" x14ac:dyDescent="0.25">
      <c r="A4831" s="399"/>
      <c r="B4831" s="409"/>
      <c r="C4831" s="169" t="s">
        <v>3953</v>
      </c>
      <c r="D4831" s="170" t="s">
        <v>3954</v>
      </c>
      <c r="E4831" s="45" t="s">
        <v>14</v>
      </c>
      <c r="F4831" s="45" t="s">
        <v>49</v>
      </c>
      <c r="G4831" s="59">
        <v>2200</v>
      </c>
      <c r="H4831" s="59">
        <v>2200</v>
      </c>
      <c r="I4831" s="59">
        <v>1</v>
      </c>
    </row>
    <row r="4832" spans="1:9" ht="30" x14ac:dyDescent="0.25">
      <c r="A4832" s="399"/>
      <c r="B4832" s="409"/>
      <c r="C4832" s="169" t="s">
        <v>3955</v>
      </c>
      <c r="D4832" s="170" t="s">
        <v>53</v>
      </c>
      <c r="E4832" s="45" t="s">
        <v>14</v>
      </c>
      <c r="F4832" s="45" t="s">
        <v>15</v>
      </c>
      <c r="G4832" s="59">
        <v>95</v>
      </c>
      <c r="H4832" s="59">
        <v>57000</v>
      </c>
      <c r="I4832" s="59">
        <v>600</v>
      </c>
    </row>
    <row r="4833" spans="1:9" x14ac:dyDescent="0.25">
      <c r="A4833" s="399"/>
      <c r="B4833" s="409"/>
      <c r="C4833" s="169" t="s">
        <v>3956</v>
      </c>
      <c r="D4833" s="170" t="s">
        <v>342</v>
      </c>
      <c r="E4833" s="45" t="s">
        <v>14</v>
      </c>
      <c r="F4833" s="45" t="s">
        <v>15</v>
      </c>
      <c r="G4833" s="59">
        <v>110</v>
      </c>
      <c r="H4833" s="59">
        <v>4400</v>
      </c>
      <c r="I4833" s="59">
        <v>40</v>
      </c>
    </row>
    <row r="4834" spans="1:9" x14ac:dyDescent="0.25">
      <c r="A4834" s="399"/>
      <c r="B4834" s="409"/>
      <c r="C4834" s="169" t="s">
        <v>3957</v>
      </c>
      <c r="D4834" s="170" t="s">
        <v>342</v>
      </c>
      <c r="E4834" s="45" t="s">
        <v>14</v>
      </c>
      <c r="F4834" s="45" t="s">
        <v>15</v>
      </c>
      <c r="G4834" s="59">
        <v>850</v>
      </c>
      <c r="H4834" s="59">
        <v>25500</v>
      </c>
      <c r="I4834" s="59">
        <v>30</v>
      </c>
    </row>
    <row r="4835" spans="1:9" x14ac:dyDescent="0.25">
      <c r="A4835" s="399"/>
      <c r="B4835" s="409"/>
      <c r="C4835" s="169" t="s">
        <v>3958</v>
      </c>
      <c r="D4835" s="170" t="s">
        <v>3959</v>
      </c>
      <c r="E4835" s="45" t="s">
        <v>14</v>
      </c>
      <c r="F4835" s="45" t="s">
        <v>15</v>
      </c>
      <c r="G4835" s="59">
        <v>3000</v>
      </c>
      <c r="H4835" s="59">
        <v>39000</v>
      </c>
      <c r="I4835" s="59">
        <v>13</v>
      </c>
    </row>
    <row r="4836" spans="1:9" x14ac:dyDescent="0.25">
      <c r="A4836" s="399"/>
      <c r="B4836" s="409"/>
      <c r="C4836" s="169" t="s">
        <v>3960</v>
      </c>
      <c r="D4836" s="170" t="s">
        <v>1797</v>
      </c>
      <c r="E4836" s="45" t="s">
        <v>14</v>
      </c>
      <c r="F4836" s="45" t="s">
        <v>15</v>
      </c>
      <c r="G4836" s="59">
        <v>5000</v>
      </c>
      <c r="H4836" s="59">
        <v>25000</v>
      </c>
      <c r="I4836" s="59">
        <v>5</v>
      </c>
    </row>
    <row r="4837" spans="1:9" ht="30" x14ac:dyDescent="0.25">
      <c r="A4837" s="399"/>
      <c r="B4837" s="409"/>
      <c r="C4837" s="169" t="s">
        <v>3961</v>
      </c>
      <c r="D4837" s="170" t="s">
        <v>3962</v>
      </c>
      <c r="E4837" s="45" t="s">
        <v>14</v>
      </c>
      <c r="F4837" s="45" t="s">
        <v>15</v>
      </c>
      <c r="G4837" s="59">
        <v>3000</v>
      </c>
      <c r="H4837" s="59">
        <v>45000</v>
      </c>
      <c r="I4837" s="59">
        <v>15</v>
      </c>
    </row>
    <row r="4838" spans="1:9" ht="30" x14ac:dyDescent="0.25">
      <c r="A4838" s="399"/>
      <c r="B4838" s="409"/>
      <c r="C4838" s="169" t="s">
        <v>3963</v>
      </c>
      <c r="D4838" s="170" t="s">
        <v>3964</v>
      </c>
      <c r="E4838" s="45" t="s">
        <v>14</v>
      </c>
      <c r="F4838" s="45" t="s">
        <v>15</v>
      </c>
      <c r="G4838" s="59">
        <v>3000</v>
      </c>
      <c r="H4838" s="59">
        <v>45000</v>
      </c>
      <c r="I4838" s="59">
        <v>15</v>
      </c>
    </row>
    <row r="4839" spans="1:9" ht="30" x14ac:dyDescent="0.25">
      <c r="A4839" s="399"/>
      <c r="B4839" s="409"/>
      <c r="C4839" s="169" t="s">
        <v>3965</v>
      </c>
      <c r="D4839" s="170" t="s">
        <v>3966</v>
      </c>
      <c r="E4839" s="45" t="s">
        <v>14</v>
      </c>
      <c r="F4839" s="45" t="s">
        <v>15</v>
      </c>
      <c r="G4839" s="59">
        <v>3000</v>
      </c>
      <c r="H4839" s="59">
        <v>30000</v>
      </c>
      <c r="I4839" s="59">
        <v>10</v>
      </c>
    </row>
    <row r="4840" spans="1:9" ht="30" x14ac:dyDescent="0.25">
      <c r="A4840" s="399"/>
      <c r="B4840" s="409"/>
      <c r="C4840" s="169" t="s">
        <v>3967</v>
      </c>
      <c r="D4840" s="170" t="s">
        <v>3968</v>
      </c>
      <c r="E4840" s="45" t="s">
        <v>14</v>
      </c>
      <c r="F4840" s="45" t="s">
        <v>15</v>
      </c>
      <c r="G4840" s="59">
        <v>3700</v>
      </c>
      <c r="H4840" s="59">
        <v>7400</v>
      </c>
      <c r="I4840" s="59">
        <v>2</v>
      </c>
    </row>
    <row r="4841" spans="1:9" ht="60" x14ac:dyDescent="0.25">
      <c r="A4841" s="399"/>
      <c r="B4841" s="409"/>
      <c r="C4841" s="169" t="s">
        <v>3969</v>
      </c>
      <c r="D4841" s="170" t="s">
        <v>3970</v>
      </c>
      <c r="E4841" s="45" t="s">
        <v>14</v>
      </c>
      <c r="F4841" s="45" t="s">
        <v>15</v>
      </c>
      <c r="G4841" s="59">
        <v>7000</v>
      </c>
      <c r="H4841" s="59">
        <v>63000</v>
      </c>
      <c r="I4841" s="59">
        <v>9</v>
      </c>
    </row>
    <row r="4842" spans="1:9" ht="60" x14ac:dyDescent="0.25">
      <c r="A4842" s="399"/>
      <c r="B4842" s="409"/>
      <c r="C4842" s="169" t="s">
        <v>3971</v>
      </c>
      <c r="D4842" s="170" t="s">
        <v>3972</v>
      </c>
      <c r="E4842" s="45" t="s">
        <v>14</v>
      </c>
      <c r="F4842" s="45" t="s">
        <v>15</v>
      </c>
      <c r="G4842" s="59">
        <v>30000</v>
      </c>
      <c r="H4842" s="59">
        <v>60000</v>
      </c>
      <c r="I4842" s="59">
        <v>2</v>
      </c>
    </row>
    <row r="4843" spans="1:9" ht="30" x14ac:dyDescent="0.25">
      <c r="A4843" s="399"/>
      <c r="B4843" s="409"/>
      <c r="C4843" s="169" t="s">
        <v>3973</v>
      </c>
      <c r="D4843" s="170" t="s">
        <v>3974</v>
      </c>
      <c r="E4843" s="45" t="s">
        <v>14</v>
      </c>
      <c r="F4843" s="45" t="s">
        <v>15</v>
      </c>
      <c r="G4843" s="59">
        <v>20000</v>
      </c>
      <c r="H4843" s="59">
        <v>40000</v>
      </c>
      <c r="I4843" s="59">
        <v>2</v>
      </c>
    </row>
    <row r="4844" spans="1:9" x14ac:dyDescent="0.25">
      <c r="A4844" s="399"/>
      <c r="B4844" s="409"/>
      <c r="C4844" s="169" t="s">
        <v>3975</v>
      </c>
      <c r="D4844" s="170" t="s">
        <v>2376</v>
      </c>
      <c r="E4844" s="45" t="s">
        <v>14</v>
      </c>
      <c r="F4844" s="45" t="s">
        <v>15</v>
      </c>
      <c r="G4844" s="59">
        <v>9</v>
      </c>
      <c r="H4844" s="59">
        <v>108000</v>
      </c>
      <c r="I4844" s="59">
        <v>12000</v>
      </c>
    </row>
    <row r="4845" spans="1:9" ht="30" x14ac:dyDescent="0.25">
      <c r="A4845" s="399"/>
      <c r="B4845" s="409"/>
      <c r="C4845" s="169" t="s">
        <v>3976</v>
      </c>
      <c r="D4845" s="170" t="s">
        <v>346</v>
      </c>
      <c r="E4845" s="45" t="s">
        <v>14</v>
      </c>
      <c r="F4845" s="45" t="s">
        <v>15</v>
      </c>
      <c r="G4845" s="59">
        <v>30</v>
      </c>
      <c r="H4845" s="59">
        <v>2400</v>
      </c>
      <c r="I4845" s="59">
        <v>80</v>
      </c>
    </row>
    <row r="4846" spans="1:9" x14ac:dyDescent="0.25">
      <c r="A4846" s="399"/>
      <c r="B4846" s="409"/>
      <c r="C4846" s="169" t="s">
        <v>3977</v>
      </c>
      <c r="D4846" s="170" t="s">
        <v>348</v>
      </c>
      <c r="E4846" s="45" t="s">
        <v>14</v>
      </c>
      <c r="F4846" s="45" t="s">
        <v>15</v>
      </c>
      <c r="G4846" s="59">
        <v>200</v>
      </c>
      <c r="H4846" s="59">
        <v>6000</v>
      </c>
      <c r="I4846" s="59">
        <v>30</v>
      </c>
    </row>
    <row r="4847" spans="1:9" x14ac:dyDescent="0.25">
      <c r="A4847" s="399"/>
      <c r="B4847" s="409"/>
      <c r="C4847" s="169" t="s">
        <v>3978</v>
      </c>
      <c r="D4847" s="170" t="s">
        <v>1803</v>
      </c>
      <c r="E4847" s="45" t="s">
        <v>14</v>
      </c>
      <c r="F4847" s="45" t="s">
        <v>15</v>
      </c>
      <c r="G4847" s="59">
        <v>1500</v>
      </c>
      <c r="H4847" s="59">
        <v>30000</v>
      </c>
      <c r="I4847" s="59">
        <v>20</v>
      </c>
    </row>
    <row r="4848" spans="1:9" x14ac:dyDescent="0.25">
      <c r="A4848" s="399"/>
      <c r="B4848" s="409"/>
      <c r="C4848" s="169" t="s">
        <v>3979</v>
      </c>
      <c r="D4848" s="170" t="s">
        <v>354</v>
      </c>
      <c r="E4848" s="45" t="s">
        <v>14</v>
      </c>
      <c r="F4848" s="45" t="s">
        <v>15</v>
      </c>
      <c r="G4848" s="59">
        <v>100</v>
      </c>
      <c r="H4848" s="59">
        <v>12000</v>
      </c>
      <c r="I4848" s="59">
        <v>120</v>
      </c>
    </row>
    <row r="4849" spans="1:9" x14ac:dyDescent="0.25">
      <c r="A4849" s="399"/>
      <c r="B4849" s="409"/>
      <c r="C4849" s="169" t="s">
        <v>3980</v>
      </c>
      <c r="D4849" s="170" t="s">
        <v>61</v>
      </c>
      <c r="E4849" s="45" t="s">
        <v>14</v>
      </c>
      <c r="F4849" s="45" t="s">
        <v>15</v>
      </c>
      <c r="G4849" s="59">
        <v>180</v>
      </c>
      <c r="H4849" s="59">
        <v>18000</v>
      </c>
      <c r="I4849" s="59">
        <v>100</v>
      </c>
    </row>
    <row r="4850" spans="1:9" x14ac:dyDescent="0.25">
      <c r="A4850" s="399"/>
      <c r="B4850" s="409"/>
      <c r="C4850" s="169" t="s">
        <v>3981</v>
      </c>
      <c r="D4850" s="170" t="s">
        <v>3982</v>
      </c>
      <c r="E4850" s="45" t="s">
        <v>14</v>
      </c>
      <c r="F4850" s="45" t="s">
        <v>15</v>
      </c>
      <c r="G4850" s="59">
        <v>250</v>
      </c>
      <c r="H4850" s="59">
        <v>15000</v>
      </c>
      <c r="I4850" s="59">
        <v>60</v>
      </c>
    </row>
    <row r="4851" spans="1:9" x14ac:dyDescent="0.25">
      <c r="A4851" s="399"/>
      <c r="B4851" s="414"/>
      <c r="C4851" s="169" t="s">
        <v>3983</v>
      </c>
      <c r="D4851" s="170" t="s">
        <v>358</v>
      </c>
      <c r="E4851" s="45" t="s">
        <v>14</v>
      </c>
      <c r="F4851" s="45" t="s">
        <v>15</v>
      </c>
      <c r="G4851" s="59">
        <v>55</v>
      </c>
      <c r="H4851" s="59">
        <v>1100</v>
      </c>
      <c r="I4851" s="59">
        <v>20</v>
      </c>
    </row>
    <row r="4852" spans="1:9" s="54" customFormat="1" x14ac:dyDescent="0.25">
      <c r="A4852" s="399"/>
      <c r="B4852" s="408">
        <v>4264</v>
      </c>
      <c r="C4852" s="167" t="s">
        <v>64</v>
      </c>
      <c r="D4852" s="168" t="s">
        <v>65</v>
      </c>
      <c r="E4852" s="53" t="s">
        <v>149</v>
      </c>
      <c r="F4852" s="53" t="s">
        <v>66</v>
      </c>
      <c r="G4852" s="58">
        <v>465</v>
      </c>
      <c r="H4852" s="58">
        <v>13186470</v>
      </c>
      <c r="I4852" s="58">
        <v>28358</v>
      </c>
    </row>
    <row r="4853" spans="1:9" x14ac:dyDescent="0.25">
      <c r="A4853" s="399"/>
      <c r="B4853" s="409"/>
      <c r="C4853" s="169" t="s">
        <v>3984</v>
      </c>
      <c r="D4853" s="170" t="s">
        <v>3440</v>
      </c>
      <c r="E4853" s="45" t="s">
        <v>14</v>
      </c>
      <c r="F4853" s="45" t="s">
        <v>15</v>
      </c>
      <c r="G4853" s="59">
        <v>26500</v>
      </c>
      <c r="H4853" s="59">
        <v>106000</v>
      </c>
      <c r="I4853" s="59">
        <v>4</v>
      </c>
    </row>
    <row r="4854" spans="1:9" x14ac:dyDescent="0.25">
      <c r="A4854" s="399"/>
      <c r="B4854" s="409"/>
      <c r="C4854" s="169" t="s">
        <v>3985</v>
      </c>
      <c r="D4854" s="170" t="s">
        <v>3440</v>
      </c>
      <c r="E4854" s="45" t="s">
        <v>14</v>
      </c>
      <c r="F4854" s="45" t="s">
        <v>15</v>
      </c>
      <c r="G4854" s="59">
        <v>27000</v>
      </c>
      <c r="H4854" s="59">
        <v>324000</v>
      </c>
      <c r="I4854" s="59">
        <v>12</v>
      </c>
    </row>
    <row r="4855" spans="1:9" x14ac:dyDescent="0.25">
      <c r="A4855" s="399"/>
      <c r="B4855" s="409"/>
      <c r="C4855" s="169" t="s">
        <v>3986</v>
      </c>
      <c r="D4855" s="170" t="s">
        <v>3440</v>
      </c>
      <c r="E4855" s="45" t="s">
        <v>14</v>
      </c>
      <c r="F4855" s="45" t="s">
        <v>15</v>
      </c>
      <c r="G4855" s="59">
        <v>30500</v>
      </c>
      <c r="H4855" s="59">
        <v>366000</v>
      </c>
      <c r="I4855" s="59">
        <v>12</v>
      </c>
    </row>
    <row r="4856" spans="1:9" x14ac:dyDescent="0.25">
      <c r="A4856" s="399"/>
      <c r="B4856" s="414"/>
      <c r="C4856" s="169" t="s">
        <v>3987</v>
      </c>
      <c r="D4856" s="170" t="s">
        <v>3440</v>
      </c>
      <c r="E4856" s="45" t="s">
        <v>14</v>
      </c>
      <c r="F4856" s="45" t="s">
        <v>15</v>
      </c>
      <c r="G4856" s="59">
        <v>21000</v>
      </c>
      <c r="H4856" s="59">
        <v>84000</v>
      </c>
      <c r="I4856" s="59">
        <v>4</v>
      </c>
    </row>
    <row r="4857" spans="1:9" x14ac:dyDescent="0.25">
      <c r="A4857" s="399"/>
      <c r="B4857" s="408">
        <v>4267</v>
      </c>
      <c r="C4857" s="169" t="s">
        <v>3988</v>
      </c>
      <c r="D4857" s="170" t="s">
        <v>68</v>
      </c>
      <c r="E4857" s="45" t="s">
        <v>14</v>
      </c>
      <c r="F4857" s="45" t="s">
        <v>15</v>
      </c>
      <c r="G4857" s="59">
        <v>265</v>
      </c>
      <c r="H4857" s="59">
        <v>53000</v>
      </c>
      <c r="I4857" s="59">
        <v>200</v>
      </c>
    </row>
    <row r="4858" spans="1:9" x14ac:dyDescent="0.25">
      <c r="A4858" s="399"/>
      <c r="B4858" s="409"/>
      <c r="C4858" s="169" t="s">
        <v>3989</v>
      </c>
      <c r="D4858" s="170" t="s">
        <v>3990</v>
      </c>
      <c r="E4858" s="45" t="s">
        <v>14</v>
      </c>
      <c r="F4858" s="45" t="s">
        <v>15</v>
      </c>
      <c r="G4858" s="59">
        <v>50</v>
      </c>
      <c r="H4858" s="59">
        <v>2300</v>
      </c>
      <c r="I4858" s="59">
        <v>46</v>
      </c>
    </row>
    <row r="4859" spans="1:9" ht="30" x14ac:dyDescent="0.25">
      <c r="A4859" s="399"/>
      <c r="B4859" s="409"/>
      <c r="C4859" s="169" t="s">
        <v>3991</v>
      </c>
      <c r="D4859" s="170" t="s">
        <v>3992</v>
      </c>
      <c r="E4859" s="45" t="s">
        <v>14</v>
      </c>
      <c r="F4859" s="45" t="s">
        <v>15</v>
      </c>
      <c r="G4859" s="59">
        <v>7000</v>
      </c>
      <c r="H4859" s="59">
        <v>42000</v>
      </c>
      <c r="I4859" s="59">
        <v>6</v>
      </c>
    </row>
    <row r="4860" spans="1:9" x14ac:dyDescent="0.25">
      <c r="A4860" s="399"/>
      <c r="B4860" s="409"/>
      <c r="C4860" s="169" t="s">
        <v>3993</v>
      </c>
      <c r="D4860" s="170" t="s">
        <v>3994</v>
      </c>
      <c r="E4860" s="45" t="s">
        <v>14</v>
      </c>
      <c r="F4860" s="45" t="s">
        <v>15</v>
      </c>
      <c r="G4860" s="59">
        <v>8000</v>
      </c>
      <c r="H4860" s="59">
        <v>80000</v>
      </c>
      <c r="I4860" s="59">
        <v>10</v>
      </c>
    </row>
    <row r="4861" spans="1:9" ht="30" x14ac:dyDescent="0.25">
      <c r="A4861" s="399"/>
      <c r="B4861" s="409"/>
      <c r="C4861" s="169" t="s">
        <v>3995</v>
      </c>
      <c r="D4861" s="170" t="s">
        <v>2394</v>
      </c>
      <c r="E4861" s="45" t="s">
        <v>14</v>
      </c>
      <c r="F4861" s="45" t="s">
        <v>15</v>
      </c>
      <c r="G4861" s="59">
        <v>1000</v>
      </c>
      <c r="H4861" s="59">
        <v>50000</v>
      </c>
      <c r="I4861" s="59">
        <v>50</v>
      </c>
    </row>
    <row r="4862" spans="1:9" ht="30" x14ac:dyDescent="0.25">
      <c r="A4862" s="399"/>
      <c r="B4862" s="409"/>
      <c r="C4862" s="169" t="s">
        <v>3996</v>
      </c>
      <c r="D4862" s="170" t="s">
        <v>3997</v>
      </c>
      <c r="E4862" s="45" t="s">
        <v>14</v>
      </c>
      <c r="F4862" s="45" t="s">
        <v>15</v>
      </c>
      <c r="G4862" s="59">
        <v>1000</v>
      </c>
      <c r="H4862" s="59">
        <v>30000</v>
      </c>
      <c r="I4862" s="59">
        <v>30</v>
      </c>
    </row>
    <row r="4863" spans="1:9" ht="45" x14ac:dyDescent="0.25">
      <c r="A4863" s="399"/>
      <c r="B4863" s="409"/>
      <c r="C4863" s="169" t="s">
        <v>3998</v>
      </c>
      <c r="D4863" s="170" t="s">
        <v>3999</v>
      </c>
      <c r="E4863" s="45" t="s">
        <v>14</v>
      </c>
      <c r="F4863" s="45" t="s">
        <v>15</v>
      </c>
      <c r="G4863" s="59">
        <v>8000</v>
      </c>
      <c r="H4863" s="59">
        <v>32000</v>
      </c>
      <c r="I4863" s="59">
        <v>4</v>
      </c>
    </row>
    <row r="4864" spans="1:9" ht="30" x14ac:dyDescent="0.25">
      <c r="A4864" s="399"/>
      <c r="B4864" s="409"/>
      <c r="C4864" s="169" t="s">
        <v>4000</v>
      </c>
      <c r="D4864" s="170" t="s">
        <v>4001</v>
      </c>
      <c r="E4864" s="45" t="s">
        <v>14</v>
      </c>
      <c r="F4864" s="45" t="s">
        <v>15</v>
      </c>
      <c r="G4864" s="59">
        <v>1400</v>
      </c>
      <c r="H4864" s="59">
        <v>7000</v>
      </c>
      <c r="I4864" s="59">
        <v>5</v>
      </c>
    </row>
    <row r="4865" spans="1:9" ht="30" x14ac:dyDescent="0.25">
      <c r="A4865" s="399"/>
      <c r="B4865" s="409"/>
      <c r="C4865" s="169" t="s">
        <v>4002</v>
      </c>
      <c r="D4865" s="170" t="s">
        <v>4003</v>
      </c>
      <c r="E4865" s="45" t="s">
        <v>14</v>
      </c>
      <c r="F4865" s="45" t="s">
        <v>15</v>
      </c>
      <c r="G4865" s="59">
        <v>1800</v>
      </c>
      <c r="H4865" s="59">
        <v>9000</v>
      </c>
      <c r="I4865" s="59">
        <v>5</v>
      </c>
    </row>
    <row r="4866" spans="1:9" ht="30" x14ac:dyDescent="0.25">
      <c r="A4866" s="399"/>
      <c r="B4866" s="409"/>
      <c r="C4866" s="169" t="s">
        <v>4004</v>
      </c>
      <c r="D4866" s="170" t="s">
        <v>4005</v>
      </c>
      <c r="E4866" s="45" t="s">
        <v>14</v>
      </c>
      <c r="F4866" s="45" t="s">
        <v>15</v>
      </c>
      <c r="G4866" s="59">
        <v>50</v>
      </c>
      <c r="H4866" s="59">
        <v>40000</v>
      </c>
      <c r="I4866" s="59">
        <v>800</v>
      </c>
    </row>
    <row r="4867" spans="1:9" ht="30" x14ac:dyDescent="0.25">
      <c r="A4867" s="399"/>
      <c r="B4867" s="409"/>
      <c r="C4867" s="169" t="s">
        <v>4006</v>
      </c>
      <c r="D4867" s="170" t="s">
        <v>4007</v>
      </c>
      <c r="E4867" s="45" t="s">
        <v>14</v>
      </c>
      <c r="F4867" s="45" t="s">
        <v>15</v>
      </c>
      <c r="G4867" s="59">
        <v>800</v>
      </c>
      <c r="H4867" s="59">
        <v>4000</v>
      </c>
      <c r="I4867" s="59">
        <v>5</v>
      </c>
    </row>
    <row r="4868" spans="1:9" ht="30" x14ac:dyDescent="0.25">
      <c r="A4868" s="399"/>
      <c r="B4868" s="409"/>
      <c r="C4868" s="169" t="s">
        <v>4008</v>
      </c>
      <c r="D4868" s="170" t="s">
        <v>4009</v>
      </c>
      <c r="E4868" s="45" t="s">
        <v>14</v>
      </c>
      <c r="F4868" s="45" t="s">
        <v>15</v>
      </c>
      <c r="G4868" s="59">
        <v>3000</v>
      </c>
      <c r="H4868" s="59">
        <v>15000</v>
      </c>
      <c r="I4868" s="59">
        <v>5</v>
      </c>
    </row>
    <row r="4869" spans="1:9" ht="30" x14ac:dyDescent="0.25">
      <c r="A4869" s="399"/>
      <c r="B4869" s="409"/>
      <c r="C4869" s="169" t="s">
        <v>4010</v>
      </c>
      <c r="D4869" s="170" t="s">
        <v>4011</v>
      </c>
      <c r="E4869" s="45" t="s">
        <v>14</v>
      </c>
      <c r="F4869" s="45" t="s">
        <v>15</v>
      </c>
      <c r="G4869" s="59">
        <v>3600</v>
      </c>
      <c r="H4869" s="59">
        <v>7200</v>
      </c>
      <c r="I4869" s="59">
        <v>2</v>
      </c>
    </row>
    <row r="4870" spans="1:9" x14ac:dyDescent="0.25">
      <c r="A4870" s="399"/>
      <c r="B4870" s="409"/>
      <c r="C4870" s="169" t="s">
        <v>4012</v>
      </c>
      <c r="D4870" s="170" t="s">
        <v>82</v>
      </c>
      <c r="E4870" s="45" t="s">
        <v>14</v>
      </c>
      <c r="F4870" s="45" t="s">
        <v>15</v>
      </c>
      <c r="G4870" s="59">
        <v>150</v>
      </c>
      <c r="H4870" s="59">
        <v>52350</v>
      </c>
      <c r="I4870" s="59">
        <v>349</v>
      </c>
    </row>
    <row r="4871" spans="1:9" ht="30" x14ac:dyDescent="0.25">
      <c r="A4871" s="399"/>
      <c r="B4871" s="409"/>
      <c r="C4871" s="169" t="s">
        <v>4013</v>
      </c>
      <c r="D4871" s="170" t="s">
        <v>4014</v>
      </c>
      <c r="E4871" s="45" t="s">
        <v>14</v>
      </c>
      <c r="F4871" s="45" t="s">
        <v>15</v>
      </c>
      <c r="G4871" s="59">
        <v>9000</v>
      </c>
      <c r="H4871" s="59">
        <v>18000</v>
      </c>
      <c r="I4871" s="59">
        <v>2</v>
      </c>
    </row>
    <row r="4872" spans="1:9" x14ac:dyDescent="0.25">
      <c r="A4872" s="399"/>
      <c r="B4872" s="409"/>
      <c r="C4872" s="169" t="s">
        <v>4015</v>
      </c>
      <c r="D4872" s="170" t="s">
        <v>4016</v>
      </c>
      <c r="E4872" s="45" t="s">
        <v>14</v>
      </c>
      <c r="F4872" s="45" t="s">
        <v>15</v>
      </c>
      <c r="G4872" s="59">
        <v>9000</v>
      </c>
      <c r="H4872" s="59">
        <v>27000</v>
      </c>
      <c r="I4872" s="59">
        <v>3</v>
      </c>
    </row>
    <row r="4873" spans="1:9" ht="30" x14ac:dyDescent="0.25">
      <c r="A4873" s="399"/>
      <c r="B4873" s="409"/>
      <c r="C4873" s="171" t="s">
        <v>4017</v>
      </c>
      <c r="D4873" s="172" t="s">
        <v>4018</v>
      </c>
      <c r="E4873" s="45" t="s">
        <v>14</v>
      </c>
      <c r="F4873" s="45" t="s">
        <v>15</v>
      </c>
      <c r="G4873" s="59">
        <v>23000</v>
      </c>
      <c r="H4873" s="59">
        <v>46000</v>
      </c>
      <c r="I4873" s="59">
        <v>2</v>
      </c>
    </row>
    <row r="4874" spans="1:9" x14ac:dyDescent="0.25">
      <c r="A4874" s="399"/>
      <c r="B4874" s="409"/>
      <c r="C4874" s="169" t="s">
        <v>4019</v>
      </c>
      <c r="D4874" s="170" t="s">
        <v>411</v>
      </c>
      <c r="E4874" s="45" t="s">
        <v>14</v>
      </c>
      <c r="F4874" s="45" t="s">
        <v>15</v>
      </c>
      <c r="G4874" s="59">
        <v>600</v>
      </c>
      <c r="H4874" s="59">
        <v>2400</v>
      </c>
      <c r="I4874" s="59">
        <v>4</v>
      </c>
    </row>
    <row r="4875" spans="1:9" x14ac:dyDescent="0.25">
      <c r="A4875" s="399"/>
      <c r="B4875" s="409"/>
      <c r="C4875" s="169" t="s">
        <v>4020</v>
      </c>
      <c r="D4875" s="170" t="s">
        <v>4021</v>
      </c>
      <c r="E4875" s="45" t="s">
        <v>14</v>
      </c>
      <c r="F4875" s="45" t="s">
        <v>15</v>
      </c>
      <c r="G4875" s="59">
        <v>400</v>
      </c>
      <c r="H4875" s="59">
        <v>40000</v>
      </c>
      <c r="I4875" s="59">
        <v>100</v>
      </c>
    </row>
    <row r="4876" spans="1:9" x14ac:dyDescent="0.25">
      <c r="A4876" s="399"/>
      <c r="B4876" s="409"/>
      <c r="C4876" s="169" t="s">
        <v>4022</v>
      </c>
      <c r="D4876" s="170" t="s">
        <v>4023</v>
      </c>
      <c r="E4876" s="45" t="s">
        <v>14</v>
      </c>
      <c r="F4876" s="45" t="s">
        <v>15</v>
      </c>
      <c r="G4876" s="59">
        <v>5000</v>
      </c>
      <c r="H4876" s="59">
        <v>50000</v>
      </c>
      <c r="I4876" s="59">
        <v>10</v>
      </c>
    </row>
    <row r="4877" spans="1:9" x14ac:dyDescent="0.25">
      <c r="A4877" s="399"/>
      <c r="B4877" s="409"/>
      <c r="C4877" s="169" t="s">
        <v>4024</v>
      </c>
      <c r="D4877" s="170" t="s">
        <v>94</v>
      </c>
      <c r="E4877" s="45" t="s">
        <v>14</v>
      </c>
      <c r="F4877" s="45" t="s">
        <v>15</v>
      </c>
      <c r="G4877" s="59">
        <v>600</v>
      </c>
      <c r="H4877" s="59">
        <v>6000</v>
      </c>
      <c r="I4877" s="59">
        <v>10</v>
      </c>
    </row>
    <row r="4878" spans="1:9" x14ac:dyDescent="0.25">
      <c r="A4878" s="399"/>
      <c r="B4878" s="409"/>
      <c r="C4878" s="169" t="s">
        <v>4025</v>
      </c>
      <c r="D4878" s="170" t="s">
        <v>711</v>
      </c>
      <c r="E4878" s="45" t="s">
        <v>14</v>
      </c>
      <c r="F4878" s="45" t="s">
        <v>66</v>
      </c>
      <c r="G4878" s="59">
        <v>550</v>
      </c>
      <c r="H4878" s="59">
        <v>5500</v>
      </c>
      <c r="I4878" s="59">
        <v>10</v>
      </c>
    </row>
    <row r="4879" spans="1:9" x14ac:dyDescent="0.25">
      <c r="A4879" s="399"/>
      <c r="B4879" s="409"/>
      <c r="C4879" s="169" t="s">
        <v>4026</v>
      </c>
      <c r="D4879" s="170" t="s">
        <v>4027</v>
      </c>
      <c r="E4879" s="45" t="s">
        <v>14</v>
      </c>
      <c r="F4879" s="45" t="s">
        <v>66</v>
      </c>
      <c r="G4879" s="59">
        <v>350</v>
      </c>
      <c r="H4879" s="59">
        <v>7000</v>
      </c>
      <c r="I4879" s="59">
        <v>20</v>
      </c>
    </row>
    <row r="4880" spans="1:9" x14ac:dyDescent="0.25">
      <c r="A4880" s="399"/>
      <c r="B4880" s="409"/>
      <c r="C4880" s="169" t="s">
        <v>4028</v>
      </c>
      <c r="D4880" s="170" t="s">
        <v>4029</v>
      </c>
      <c r="E4880" s="45" t="s">
        <v>14</v>
      </c>
      <c r="F4880" s="45" t="s">
        <v>66</v>
      </c>
      <c r="G4880" s="59">
        <v>1200</v>
      </c>
      <c r="H4880" s="59">
        <v>12000</v>
      </c>
      <c r="I4880" s="59">
        <v>10</v>
      </c>
    </row>
    <row r="4881" spans="1:9" x14ac:dyDescent="0.25">
      <c r="A4881" s="399"/>
      <c r="B4881" s="409"/>
      <c r="C4881" s="169" t="s">
        <v>4030</v>
      </c>
      <c r="D4881" s="170" t="s">
        <v>3466</v>
      </c>
      <c r="E4881" s="45" t="s">
        <v>14</v>
      </c>
      <c r="F4881" s="45" t="s">
        <v>66</v>
      </c>
      <c r="G4881" s="59">
        <v>450</v>
      </c>
      <c r="H4881" s="59">
        <v>6750</v>
      </c>
      <c r="I4881" s="59">
        <v>15</v>
      </c>
    </row>
    <row r="4882" spans="1:9" ht="30" x14ac:dyDescent="0.25">
      <c r="A4882" s="399"/>
      <c r="B4882" s="409"/>
      <c r="C4882" s="169" t="s">
        <v>4031</v>
      </c>
      <c r="D4882" s="170" t="s">
        <v>4032</v>
      </c>
      <c r="E4882" s="45" t="s">
        <v>14</v>
      </c>
      <c r="F4882" s="45" t="s">
        <v>66</v>
      </c>
      <c r="G4882" s="59">
        <v>400</v>
      </c>
      <c r="H4882" s="59">
        <v>8000</v>
      </c>
      <c r="I4882" s="59">
        <v>20</v>
      </c>
    </row>
    <row r="4883" spans="1:9" ht="30" x14ac:dyDescent="0.25">
      <c r="A4883" s="399"/>
      <c r="B4883" s="409"/>
      <c r="C4883" s="169" t="s">
        <v>4033</v>
      </c>
      <c r="D4883" s="170" t="s">
        <v>4034</v>
      </c>
      <c r="E4883" s="45" t="s">
        <v>14</v>
      </c>
      <c r="F4883" s="45" t="s">
        <v>15</v>
      </c>
      <c r="G4883" s="59">
        <v>1000</v>
      </c>
      <c r="H4883" s="59">
        <v>5000</v>
      </c>
      <c r="I4883" s="59">
        <v>5</v>
      </c>
    </row>
    <row r="4884" spans="1:9" x14ac:dyDescent="0.25">
      <c r="A4884" s="399"/>
      <c r="B4884" s="409"/>
      <c r="C4884" s="169" t="s">
        <v>4035</v>
      </c>
      <c r="D4884" s="170" t="s">
        <v>107</v>
      </c>
      <c r="E4884" s="45" t="s">
        <v>14</v>
      </c>
      <c r="F4884" s="45" t="s">
        <v>15</v>
      </c>
      <c r="G4884" s="59">
        <v>800</v>
      </c>
      <c r="H4884" s="59">
        <v>24000</v>
      </c>
      <c r="I4884" s="59">
        <v>30</v>
      </c>
    </row>
    <row r="4885" spans="1:9" ht="30" x14ac:dyDescent="0.25">
      <c r="A4885" s="399"/>
      <c r="B4885" s="409"/>
      <c r="C4885" s="169" t="s">
        <v>4036</v>
      </c>
      <c r="D4885" s="170" t="s">
        <v>4037</v>
      </c>
      <c r="E4885" s="45" t="s">
        <v>14</v>
      </c>
      <c r="F4885" s="45" t="s">
        <v>15</v>
      </c>
      <c r="G4885" s="59">
        <v>1650</v>
      </c>
      <c r="H4885" s="59">
        <v>8250</v>
      </c>
      <c r="I4885" s="59">
        <v>5</v>
      </c>
    </row>
    <row r="4886" spans="1:9" ht="30" x14ac:dyDescent="0.25">
      <c r="A4886" s="399"/>
      <c r="B4886" s="409"/>
      <c r="C4886" s="169" t="s">
        <v>4038</v>
      </c>
      <c r="D4886" s="170" t="s">
        <v>4039</v>
      </c>
      <c r="E4886" s="45" t="s">
        <v>14</v>
      </c>
      <c r="F4886" s="45" t="s">
        <v>15</v>
      </c>
      <c r="G4886" s="59">
        <v>1100</v>
      </c>
      <c r="H4886" s="59">
        <v>2200</v>
      </c>
      <c r="I4886" s="59">
        <v>2</v>
      </c>
    </row>
    <row r="4887" spans="1:9" ht="30" x14ac:dyDescent="0.25">
      <c r="A4887" s="399"/>
      <c r="B4887" s="409"/>
      <c r="C4887" s="169" t="s">
        <v>4040</v>
      </c>
      <c r="D4887" s="170" t="s">
        <v>4041</v>
      </c>
      <c r="E4887" s="45" t="s">
        <v>14</v>
      </c>
      <c r="F4887" s="45" t="s">
        <v>15</v>
      </c>
      <c r="G4887" s="59">
        <v>2400</v>
      </c>
      <c r="H4887" s="59">
        <v>4800</v>
      </c>
      <c r="I4887" s="59">
        <v>2</v>
      </c>
    </row>
    <row r="4888" spans="1:9" x14ac:dyDescent="0.25">
      <c r="A4888" s="399"/>
      <c r="B4888" s="409"/>
      <c r="C4888" s="169" t="s">
        <v>4042</v>
      </c>
      <c r="D4888" s="170" t="s">
        <v>3157</v>
      </c>
      <c r="E4888" s="45" t="s">
        <v>14</v>
      </c>
      <c r="F4888" s="45" t="s">
        <v>15</v>
      </c>
      <c r="G4888" s="59">
        <v>8000</v>
      </c>
      <c r="H4888" s="59">
        <v>24000</v>
      </c>
      <c r="I4888" s="59">
        <v>3</v>
      </c>
    </row>
    <row r="4889" spans="1:9" x14ac:dyDescent="0.25">
      <c r="A4889" s="399"/>
      <c r="B4889" s="409"/>
      <c r="C4889" s="169" t="s">
        <v>4043</v>
      </c>
      <c r="D4889" s="170" t="s">
        <v>4044</v>
      </c>
      <c r="E4889" s="45" t="s">
        <v>14</v>
      </c>
      <c r="F4889" s="45" t="s">
        <v>15</v>
      </c>
      <c r="G4889" s="59">
        <v>2500</v>
      </c>
      <c r="H4889" s="59">
        <v>5000</v>
      </c>
      <c r="I4889" s="59">
        <v>2</v>
      </c>
    </row>
    <row r="4890" spans="1:9" x14ac:dyDescent="0.25">
      <c r="A4890" s="399"/>
      <c r="B4890" s="409"/>
      <c r="C4890" s="169" t="s">
        <v>4045</v>
      </c>
      <c r="D4890" s="170" t="s">
        <v>4046</v>
      </c>
      <c r="E4890" s="45" t="s">
        <v>14</v>
      </c>
      <c r="F4890" s="45" t="s">
        <v>15</v>
      </c>
      <c r="G4890" s="59">
        <v>1900</v>
      </c>
      <c r="H4890" s="59">
        <v>1900</v>
      </c>
      <c r="I4890" s="59">
        <v>1</v>
      </c>
    </row>
    <row r="4891" spans="1:9" x14ac:dyDescent="0.25">
      <c r="A4891" s="399"/>
      <c r="B4891" s="409"/>
      <c r="C4891" s="169" t="s">
        <v>4047</v>
      </c>
      <c r="D4891" s="170" t="s">
        <v>1922</v>
      </c>
      <c r="E4891" s="45" t="s">
        <v>14</v>
      </c>
      <c r="F4891" s="45" t="s">
        <v>15</v>
      </c>
      <c r="G4891" s="59">
        <v>1700</v>
      </c>
      <c r="H4891" s="59">
        <v>1700</v>
      </c>
      <c r="I4891" s="59">
        <v>1</v>
      </c>
    </row>
    <row r="4892" spans="1:9" x14ac:dyDescent="0.25">
      <c r="A4892" s="399"/>
      <c r="B4892" s="409"/>
      <c r="C4892" s="169" t="s">
        <v>4048</v>
      </c>
      <c r="D4892" s="170" t="s">
        <v>4049</v>
      </c>
      <c r="E4892" s="45" t="s">
        <v>14</v>
      </c>
      <c r="F4892" s="45" t="s">
        <v>15</v>
      </c>
      <c r="G4892" s="59">
        <v>2000</v>
      </c>
      <c r="H4892" s="59">
        <v>2000</v>
      </c>
      <c r="I4892" s="59">
        <v>1</v>
      </c>
    </row>
    <row r="4893" spans="1:9" x14ac:dyDescent="0.25">
      <c r="A4893" s="399"/>
      <c r="B4893" s="409"/>
      <c r="C4893" s="169" t="s">
        <v>4050</v>
      </c>
      <c r="D4893" s="170" t="s">
        <v>453</v>
      </c>
      <c r="E4893" s="45" t="s">
        <v>14</v>
      </c>
      <c r="F4893" s="45" t="s">
        <v>15</v>
      </c>
      <c r="G4893" s="59">
        <v>5000</v>
      </c>
      <c r="H4893" s="59">
        <v>50000</v>
      </c>
      <c r="I4893" s="59">
        <v>10</v>
      </c>
    </row>
    <row r="4894" spans="1:9" x14ac:dyDescent="0.25">
      <c r="A4894" s="399"/>
      <c r="B4894" s="409"/>
      <c r="C4894" s="169" t="s">
        <v>4051</v>
      </c>
      <c r="D4894" s="170" t="s">
        <v>2458</v>
      </c>
      <c r="E4894" s="45" t="s">
        <v>14</v>
      </c>
      <c r="F4894" s="45" t="s">
        <v>15</v>
      </c>
      <c r="G4894" s="59">
        <v>1300</v>
      </c>
      <c r="H4894" s="59">
        <v>26000</v>
      </c>
      <c r="I4894" s="59">
        <v>20</v>
      </c>
    </row>
    <row r="4895" spans="1:9" x14ac:dyDescent="0.25">
      <c r="A4895" s="399"/>
      <c r="B4895" s="409"/>
      <c r="C4895" s="169" t="s">
        <v>4052</v>
      </c>
      <c r="D4895" s="170" t="s">
        <v>4053</v>
      </c>
      <c r="E4895" s="45" t="s">
        <v>14</v>
      </c>
      <c r="F4895" s="45" t="s">
        <v>15</v>
      </c>
      <c r="G4895" s="59">
        <v>300</v>
      </c>
      <c r="H4895" s="59">
        <v>45000</v>
      </c>
      <c r="I4895" s="59">
        <v>150</v>
      </c>
    </row>
    <row r="4896" spans="1:9" x14ac:dyDescent="0.25">
      <c r="A4896" s="399"/>
      <c r="B4896" s="409"/>
      <c r="C4896" s="59" t="s">
        <v>5970</v>
      </c>
      <c r="D4896" s="59" t="s">
        <v>5971</v>
      </c>
      <c r="E4896" s="59" t="s">
        <v>14</v>
      </c>
      <c r="F4896" s="59" t="s">
        <v>15</v>
      </c>
      <c r="G4896" s="59">
        <v>200</v>
      </c>
      <c r="H4896" s="59">
        <f>G4896*I4896</f>
        <v>50000</v>
      </c>
      <c r="I4896" s="59">
        <v>250</v>
      </c>
    </row>
    <row r="4897" spans="1:9" x14ac:dyDescent="0.25">
      <c r="A4897" s="399"/>
      <c r="B4897" s="409"/>
      <c r="C4897" s="59" t="s">
        <v>5972</v>
      </c>
      <c r="D4897" s="59" t="s">
        <v>5971</v>
      </c>
      <c r="E4897" s="59" t="s">
        <v>14</v>
      </c>
      <c r="F4897" s="59" t="s">
        <v>15</v>
      </c>
      <c r="G4897" s="59">
        <v>100</v>
      </c>
      <c r="H4897" s="59">
        <f>G4897*I4897</f>
        <v>450000</v>
      </c>
      <c r="I4897" s="59">
        <v>4500</v>
      </c>
    </row>
    <row r="4898" spans="1:9" x14ac:dyDescent="0.25">
      <c r="A4898" s="399"/>
      <c r="B4898" s="409"/>
      <c r="C4898" s="169" t="s">
        <v>4054</v>
      </c>
      <c r="D4898" s="170" t="s">
        <v>4055</v>
      </c>
      <c r="E4898" s="45" t="s">
        <v>14</v>
      </c>
      <c r="F4898" s="45" t="s">
        <v>15</v>
      </c>
      <c r="G4898" s="59">
        <v>1000</v>
      </c>
      <c r="H4898" s="59">
        <v>7000</v>
      </c>
      <c r="I4898" s="59">
        <v>7</v>
      </c>
    </row>
    <row r="4899" spans="1:9" x14ac:dyDescent="0.25">
      <c r="A4899" s="399"/>
      <c r="B4899" s="408">
        <v>4269</v>
      </c>
      <c r="C4899" s="169" t="s">
        <v>4056</v>
      </c>
      <c r="D4899" s="170" t="s">
        <v>1246</v>
      </c>
      <c r="E4899" s="45" t="s">
        <v>14</v>
      </c>
      <c r="F4899" s="45" t="s">
        <v>15</v>
      </c>
      <c r="G4899" s="59">
        <v>700</v>
      </c>
      <c r="H4899" s="59">
        <v>1050000</v>
      </c>
      <c r="I4899" s="59">
        <v>1500</v>
      </c>
    </row>
    <row r="4900" spans="1:9" x14ac:dyDescent="0.25">
      <c r="A4900" s="399"/>
      <c r="B4900" s="409"/>
      <c r="C4900" s="169" t="s">
        <v>4057</v>
      </c>
      <c r="D4900" s="170" t="s">
        <v>1248</v>
      </c>
      <c r="E4900" s="45" t="s">
        <v>14</v>
      </c>
      <c r="F4900" s="45" t="s">
        <v>15</v>
      </c>
      <c r="G4900" s="59">
        <v>220</v>
      </c>
      <c r="H4900" s="59">
        <v>229900</v>
      </c>
      <c r="I4900" s="59">
        <v>1045</v>
      </c>
    </row>
    <row r="4901" spans="1:9" x14ac:dyDescent="0.25">
      <c r="A4901" s="399"/>
      <c r="B4901" s="409"/>
      <c r="C4901" s="169" t="s">
        <v>5930</v>
      </c>
      <c r="D4901" s="170" t="s">
        <v>4370</v>
      </c>
      <c r="E4901" s="169" t="s">
        <v>120</v>
      </c>
      <c r="F4901" s="169" t="s">
        <v>15</v>
      </c>
      <c r="G4901" s="324">
        <v>25500</v>
      </c>
      <c r="H4901" s="324">
        <f>G4901*I4901</f>
        <v>51000</v>
      </c>
      <c r="I4901" s="324">
        <v>2</v>
      </c>
    </row>
    <row r="4902" spans="1:9" x14ac:dyDescent="0.25">
      <c r="A4902" s="399"/>
      <c r="B4902" s="409"/>
      <c r="C4902" s="169" t="s">
        <v>5931</v>
      </c>
      <c r="D4902" s="170" t="s">
        <v>4370</v>
      </c>
      <c r="E4902" s="169" t="s">
        <v>120</v>
      </c>
      <c r="F4902" s="169" t="s">
        <v>15</v>
      </c>
      <c r="G4902" s="324">
        <v>24000</v>
      </c>
      <c r="H4902" s="324">
        <f t="shared" ref="H4902:H4906" si="47">G4902*I4902</f>
        <v>48000</v>
      </c>
      <c r="I4902" s="324">
        <v>2</v>
      </c>
    </row>
    <row r="4903" spans="1:9" x14ac:dyDescent="0.25">
      <c r="A4903" s="399"/>
      <c r="B4903" s="409"/>
      <c r="C4903" s="169" t="s">
        <v>5932</v>
      </c>
      <c r="D4903" s="170" t="s">
        <v>4370</v>
      </c>
      <c r="E4903" s="169" t="s">
        <v>120</v>
      </c>
      <c r="F4903" s="169" t="s">
        <v>15</v>
      </c>
      <c r="G4903" s="324">
        <v>30000</v>
      </c>
      <c r="H4903" s="324">
        <f t="shared" si="47"/>
        <v>300000</v>
      </c>
      <c r="I4903" s="324">
        <v>10</v>
      </c>
    </row>
    <row r="4904" spans="1:9" x14ac:dyDescent="0.25">
      <c r="A4904" s="399"/>
      <c r="B4904" s="409"/>
      <c r="C4904" s="169" t="s">
        <v>5933</v>
      </c>
      <c r="D4904" s="170" t="s">
        <v>4370</v>
      </c>
      <c r="E4904" s="169" t="s">
        <v>120</v>
      </c>
      <c r="F4904" s="169" t="s">
        <v>15</v>
      </c>
      <c r="G4904" s="324">
        <v>26000</v>
      </c>
      <c r="H4904" s="324">
        <f t="shared" si="47"/>
        <v>260000</v>
      </c>
      <c r="I4904" s="324">
        <v>10</v>
      </c>
    </row>
    <row r="4905" spans="1:9" x14ac:dyDescent="0.25">
      <c r="A4905" s="399"/>
      <c r="B4905" s="409"/>
      <c r="C4905" s="169" t="s">
        <v>5934</v>
      </c>
      <c r="D4905" s="170" t="s">
        <v>4370</v>
      </c>
      <c r="E4905" s="169" t="s">
        <v>120</v>
      </c>
      <c r="F4905" s="169" t="s">
        <v>15</v>
      </c>
      <c r="G4905" s="324">
        <v>22600</v>
      </c>
      <c r="H4905" s="324">
        <f t="shared" si="47"/>
        <v>22600</v>
      </c>
      <c r="I4905" s="324">
        <v>1</v>
      </c>
    </row>
    <row r="4906" spans="1:9" x14ac:dyDescent="0.25">
      <c r="A4906" s="399"/>
      <c r="B4906" s="409"/>
      <c r="C4906" s="169" t="s">
        <v>5935</v>
      </c>
      <c r="D4906" s="170" t="s">
        <v>4370</v>
      </c>
      <c r="E4906" s="169" t="s">
        <v>120</v>
      </c>
      <c r="F4906" s="169" t="s">
        <v>15</v>
      </c>
      <c r="G4906" s="324">
        <v>31000</v>
      </c>
      <c r="H4906" s="324">
        <f t="shared" si="47"/>
        <v>310000</v>
      </c>
      <c r="I4906" s="324">
        <v>10</v>
      </c>
    </row>
    <row r="4907" spans="1:9" ht="30" x14ac:dyDescent="0.25">
      <c r="A4907" s="399"/>
      <c r="B4907" s="414"/>
      <c r="C4907" s="169" t="s">
        <v>4058</v>
      </c>
      <c r="D4907" s="170" t="s">
        <v>1250</v>
      </c>
      <c r="E4907" s="45" t="s">
        <v>14</v>
      </c>
      <c r="F4907" s="45" t="s">
        <v>15</v>
      </c>
      <c r="G4907" s="59">
        <v>30000</v>
      </c>
      <c r="H4907" s="59">
        <v>600000</v>
      </c>
      <c r="I4907" s="59">
        <v>20</v>
      </c>
    </row>
    <row r="4908" spans="1:9" ht="30" x14ac:dyDescent="0.25">
      <c r="A4908" s="399"/>
      <c r="B4908" s="415">
        <v>5122</v>
      </c>
      <c r="C4908" s="169" t="s">
        <v>4059</v>
      </c>
      <c r="D4908" s="170" t="s">
        <v>4060</v>
      </c>
      <c r="E4908" s="45" t="s">
        <v>14</v>
      </c>
      <c r="F4908" s="45" t="s">
        <v>15</v>
      </c>
      <c r="G4908" s="59">
        <v>260000</v>
      </c>
      <c r="H4908" s="59">
        <v>4680000</v>
      </c>
      <c r="I4908" s="59">
        <v>18</v>
      </c>
    </row>
    <row r="4909" spans="1:9" x14ac:dyDescent="0.25">
      <c r="A4909" s="399"/>
      <c r="B4909" s="415"/>
      <c r="C4909" s="169" t="s">
        <v>4061</v>
      </c>
      <c r="D4909" s="170" t="s">
        <v>4062</v>
      </c>
      <c r="E4909" s="45" t="s">
        <v>14</v>
      </c>
      <c r="F4909" s="45" t="s">
        <v>15</v>
      </c>
      <c r="G4909" s="59">
        <v>90000</v>
      </c>
      <c r="H4909" s="59">
        <v>360000</v>
      </c>
      <c r="I4909" s="59">
        <v>4</v>
      </c>
    </row>
    <row r="4910" spans="1:9" x14ac:dyDescent="0.25">
      <c r="A4910" s="399"/>
      <c r="B4910" s="415"/>
      <c r="C4910" s="169" t="s">
        <v>4063</v>
      </c>
      <c r="D4910" s="170" t="s">
        <v>4062</v>
      </c>
      <c r="E4910" s="45" t="s">
        <v>14</v>
      </c>
      <c r="F4910" s="45" t="s">
        <v>15</v>
      </c>
      <c r="G4910" s="59">
        <v>115000</v>
      </c>
      <c r="H4910" s="59">
        <v>575000</v>
      </c>
      <c r="I4910" s="59">
        <v>5</v>
      </c>
    </row>
    <row r="4911" spans="1:9" x14ac:dyDescent="0.25">
      <c r="A4911" s="399"/>
      <c r="B4911" s="415"/>
      <c r="C4911" s="169" t="s">
        <v>4064</v>
      </c>
      <c r="D4911" s="170" t="s">
        <v>4065</v>
      </c>
      <c r="E4911" s="45" t="s">
        <v>14</v>
      </c>
      <c r="F4911" s="45" t="s">
        <v>15</v>
      </c>
      <c r="G4911" s="59">
        <v>26000</v>
      </c>
      <c r="H4911" s="59">
        <v>104000</v>
      </c>
      <c r="I4911" s="59">
        <v>4</v>
      </c>
    </row>
    <row r="4912" spans="1:9" x14ac:dyDescent="0.25">
      <c r="A4912" s="399"/>
      <c r="B4912" s="415"/>
      <c r="C4912" s="169" t="s">
        <v>4066</v>
      </c>
      <c r="D4912" s="170" t="s">
        <v>55</v>
      </c>
      <c r="E4912" s="45" t="s">
        <v>14</v>
      </c>
      <c r="F4912" s="45" t="s">
        <v>15</v>
      </c>
      <c r="G4912" s="59">
        <v>3000</v>
      </c>
      <c r="H4912" s="59">
        <v>63000</v>
      </c>
      <c r="I4912" s="59">
        <v>21</v>
      </c>
    </row>
    <row r="4913" spans="1:9" x14ac:dyDescent="0.25">
      <c r="A4913" s="399"/>
      <c r="B4913" s="415"/>
      <c r="C4913" s="169" t="s">
        <v>4067</v>
      </c>
      <c r="D4913" s="170" t="s">
        <v>1937</v>
      </c>
      <c r="E4913" s="45" t="s">
        <v>14</v>
      </c>
      <c r="F4913" s="45" t="s">
        <v>15</v>
      </c>
      <c r="G4913" s="59">
        <v>5000</v>
      </c>
      <c r="H4913" s="59">
        <v>100000</v>
      </c>
      <c r="I4913" s="59">
        <v>20</v>
      </c>
    </row>
    <row r="4914" spans="1:9" ht="30" x14ac:dyDescent="0.25">
      <c r="A4914" s="399"/>
      <c r="B4914" s="415"/>
      <c r="C4914" s="169" t="s">
        <v>4068</v>
      </c>
      <c r="D4914" s="170" t="s">
        <v>4069</v>
      </c>
      <c r="E4914" s="45" t="s">
        <v>14</v>
      </c>
      <c r="F4914" s="45" t="s">
        <v>15</v>
      </c>
      <c r="G4914" s="59">
        <v>230000</v>
      </c>
      <c r="H4914" s="59">
        <v>460000</v>
      </c>
      <c r="I4914" s="59">
        <v>2</v>
      </c>
    </row>
    <row r="4915" spans="1:9" x14ac:dyDescent="0.25">
      <c r="A4915" s="399"/>
      <c r="B4915" s="415"/>
      <c r="C4915" s="169" t="s">
        <v>4070</v>
      </c>
      <c r="D4915" s="170" t="s">
        <v>4071</v>
      </c>
      <c r="E4915" s="45" t="s">
        <v>14</v>
      </c>
      <c r="F4915" s="45" t="s">
        <v>15</v>
      </c>
      <c r="G4915" s="59">
        <v>22000</v>
      </c>
      <c r="H4915" s="59">
        <v>66000</v>
      </c>
      <c r="I4915" s="59">
        <v>3</v>
      </c>
    </row>
    <row r="4916" spans="1:9" x14ac:dyDescent="0.25">
      <c r="A4916" s="399"/>
      <c r="B4916" s="417" t="s">
        <v>154</v>
      </c>
      <c r="C4916" s="418"/>
      <c r="D4916" s="418"/>
      <c r="E4916" s="418"/>
      <c r="F4916" s="418"/>
      <c r="G4916" s="418"/>
      <c r="H4916" s="418"/>
      <c r="I4916" s="419"/>
    </row>
    <row r="4917" spans="1:9" ht="30" x14ac:dyDescent="0.25">
      <c r="A4917" s="399"/>
      <c r="B4917" s="415">
        <v>4234</v>
      </c>
      <c r="C4917" s="169" t="s">
        <v>4072</v>
      </c>
      <c r="D4917" s="170" t="s">
        <v>4073</v>
      </c>
      <c r="E4917" s="45" t="s">
        <v>14</v>
      </c>
      <c r="F4917" s="45" t="s">
        <v>121</v>
      </c>
      <c r="G4917" s="59">
        <v>7</v>
      </c>
      <c r="H4917" s="59">
        <v>210000</v>
      </c>
      <c r="I4917" s="59">
        <v>30000</v>
      </c>
    </row>
    <row r="4918" spans="1:9" ht="30" x14ac:dyDescent="0.25">
      <c r="A4918" s="399"/>
      <c r="B4918" s="415"/>
      <c r="C4918" s="169" t="s">
        <v>4074</v>
      </c>
      <c r="D4918" s="170" t="s">
        <v>4075</v>
      </c>
      <c r="E4918" s="45" t="s">
        <v>14</v>
      </c>
      <c r="F4918" s="45" t="s">
        <v>121</v>
      </c>
      <c r="G4918" s="59">
        <v>4200</v>
      </c>
      <c r="H4918" s="59">
        <v>63000</v>
      </c>
      <c r="I4918" s="59">
        <v>15</v>
      </c>
    </row>
    <row r="4919" spans="1:9" x14ac:dyDescent="0.25">
      <c r="A4919" s="399"/>
      <c r="B4919" s="417" t="s">
        <v>118</v>
      </c>
      <c r="C4919" s="418"/>
      <c r="D4919" s="418"/>
      <c r="E4919" s="418"/>
      <c r="F4919" s="418"/>
      <c r="G4919" s="418"/>
      <c r="H4919" s="418"/>
      <c r="I4919" s="419"/>
    </row>
    <row r="4920" spans="1:9" ht="30" x14ac:dyDescent="0.25">
      <c r="A4920" s="399"/>
      <c r="B4920" s="412">
        <v>4214</v>
      </c>
      <c r="C4920" s="169" t="s">
        <v>4076</v>
      </c>
      <c r="D4920" s="170" t="s">
        <v>128</v>
      </c>
      <c r="E4920" s="45" t="s">
        <v>120</v>
      </c>
      <c r="F4920" s="45" t="s">
        <v>121</v>
      </c>
      <c r="G4920" s="59">
        <v>12000000</v>
      </c>
      <c r="H4920" s="59">
        <v>12000000</v>
      </c>
      <c r="I4920" s="59">
        <v>1</v>
      </c>
    </row>
    <row r="4921" spans="1:9" ht="30" x14ac:dyDescent="0.25">
      <c r="A4921" s="399"/>
      <c r="B4921" s="413"/>
      <c r="C4921" s="169" t="s">
        <v>4077</v>
      </c>
      <c r="D4921" s="170" t="s">
        <v>130</v>
      </c>
      <c r="E4921" s="45" t="s">
        <v>14</v>
      </c>
      <c r="F4921" s="45" t="s">
        <v>121</v>
      </c>
      <c r="G4921" s="59">
        <v>2700000</v>
      </c>
      <c r="H4921" s="60">
        <v>2700000</v>
      </c>
      <c r="I4921" s="59">
        <v>1</v>
      </c>
    </row>
    <row r="4922" spans="1:9" ht="30" x14ac:dyDescent="0.25">
      <c r="A4922" s="399"/>
      <c r="B4922" s="420"/>
      <c r="C4922" s="169" t="s">
        <v>4078</v>
      </c>
      <c r="D4922" s="170" t="s">
        <v>133</v>
      </c>
      <c r="E4922" s="45" t="s">
        <v>14</v>
      </c>
      <c r="F4922" s="45" t="s">
        <v>121</v>
      </c>
      <c r="G4922" s="59">
        <v>228000</v>
      </c>
      <c r="H4922" s="59">
        <v>228000</v>
      </c>
      <c r="I4922" s="59">
        <v>1</v>
      </c>
    </row>
    <row r="4923" spans="1:9" s="54" customFormat="1" ht="45" x14ac:dyDescent="0.25">
      <c r="A4923" s="399"/>
      <c r="B4923" s="421">
        <v>4215</v>
      </c>
      <c r="C4923" s="167">
        <v>66511170</v>
      </c>
      <c r="D4923" s="168" t="s">
        <v>4079</v>
      </c>
      <c r="E4923" s="53" t="s">
        <v>120</v>
      </c>
      <c r="F4923" s="53" t="s">
        <v>15</v>
      </c>
      <c r="G4923" s="58">
        <v>85000</v>
      </c>
      <c r="H4923" s="58">
        <v>85000</v>
      </c>
      <c r="I4923" s="58">
        <v>1</v>
      </c>
    </row>
    <row r="4924" spans="1:9" s="54" customFormat="1" ht="45" x14ac:dyDescent="0.25">
      <c r="A4924" s="399"/>
      <c r="B4924" s="421"/>
      <c r="C4924" s="167">
        <v>66511170</v>
      </c>
      <c r="D4924" s="168" t="s">
        <v>4080</v>
      </c>
      <c r="E4924" s="53" t="s">
        <v>120</v>
      </c>
      <c r="F4924" s="53" t="s">
        <v>15</v>
      </c>
      <c r="G4924" s="58">
        <v>118000</v>
      </c>
      <c r="H4924" s="58">
        <v>118000</v>
      </c>
      <c r="I4924" s="58">
        <v>1</v>
      </c>
    </row>
    <row r="4925" spans="1:9" s="54" customFormat="1" ht="45" x14ac:dyDescent="0.25">
      <c r="A4925" s="399"/>
      <c r="B4925" s="421"/>
      <c r="C4925" s="167">
        <v>66511170</v>
      </c>
      <c r="D4925" s="168" t="s">
        <v>4081</v>
      </c>
      <c r="E4925" s="53" t="s">
        <v>120</v>
      </c>
      <c r="F4925" s="53" t="s">
        <v>15</v>
      </c>
      <c r="G4925" s="58">
        <v>118000</v>
      </c>
      <c r="H4925" s="58">
        <v>118000</v>
      </c>
      <c r="I4925" s="58">
        <v>1</v>
      </c>
    </row>
    <row r="4926" spans="1:9" s="54" customFormat="1" ht="45" x14ac:dyDescent="0.25">
      <c r="A4926" s="399"/>
      <c r="B4926" s="421"/>
      <c r="C4926" s="167">
        <v>66511170</v>
      </c>
      <c r="D4926" s="168" t="s">
        <v>4082</v>
      </c>
      <c r="E4926" s="53" t="s">
        <v>120</v>
      </c>
      <c r="F4926" s="53" t="s">
        <v>15</v>
      </c>
      <c r="G4926" s="58">
        <v>118000</v>
      </c>
      <c r="H4926" s="58">
        <v>118000</v>
      </c>
      <c r="I4926" s="58">
        <v>1</v>
      </c>
    </row>
    <row r="4927" spans="1:9" x14ac:dyDescent="0.25">
      <c r="A4927" s="399"/>
      <c r="B4927" s="45">
        <v>4231</v>
      </c>
      <c r="C4927" s="169" t="s">
        <v>4083</v>
      </c>
      <c r="D4927" s="170" t="s">
        <v>485</v>
      </c>
      <c r="E4927" s="45" t="s">
        <v>14</v>
      </c>
      <c r="F4927" s="45" t="s">
        <v>121</v>
      </c>
      <c r="G4927" s="59">
        <v>400000</v>
      </c>
      <c r="H4927" s="59">
        <v>400000</v>
      </c>
      <c r="I4927" s="59">
        <v>1</v>
      </c>
    </row>
    <row r="4928" spans="1:9" s="54" customFormat="1" ht="30" x14ac:dyDescent="0.25">
      <c r="A4928" s="399"/>
      <c r="B4928" s="53">
        <v>4232</v>
      </c>
      <c r="C4928" s="167">
        <v>72261160</v>
      </c>
      <c r="D4928" s="168" t="s">
        <v>140</v>
      </c>
      <c r="E4928" s="53" t="s">
        <v>120</v>
      </c>
      <c r="F4928" s="53" t="s">
        <v>121</v>
      </c>
      <c r="G4928" s="58">
        <v>234000</v>
      </c>
      <c r="H4928" s="58">
        <v>234000</v>
      </c>
      <c r="I4928" s="58">
        <v>1</v>
      </c>
    </row>
    <row r="4929" spans="1:9" s="54" customFormat="1" ht="30" x14ac:dyDescent="0.25">
      <c r="A4929" s="399"/>
      <c r="B4929" s="65">
        <v>4237</v>
      </c>
      <c r="C4929" s="167">
        <v>79111200</v>
      </c>
      <c r="D4929" s="168" t="s">
        <v>141</v>
      </c>
      <c r="E4929" s="53" t="s">
        <v>120</v>
      </c>
      <c r="F4929" s="53" t="s">
        <v>15</v>
      </c>
      <c r="G4929" s="58">
        <v>500000</v>
      </c>
      <c r="H4929" s="58">
        <v>1000000</v>
      </c>
      <c r="I4929" s="58">
        <v>2</v>
      </c>
    </row>
    <row r="4930" spans="1:9" s="54" customFormat="1" ht="30" x14ac:dyDescent="0.25">
      <c r="A4930" s="399"/>
      <c r="B4930" s="53">
        <v>5129</v>
      </c>
      <c r="C4930" s="167">
        <v>50531110</v>
      </c>
      <c r="D4930" s="168" t="s">
        <v>2504</v>
      </c>
      <c r="E4930" s="53" t="s">
        <v>126</v>
      </c>
      <c r="F4930" s="53" t="s">
        <v>15</v>
      </c>
      <c r="G4930" s="58">
        <v>35000</v>
      </c>
      <c r="H4930" s="58">
        <v>210000</v>
      </c>
      <c r="I4930" s="58">
        <v>6</v>
      </c>
    </row>
    <row r="4931" spans="1:9" ht="45" x14ac:dyDescent="0.25">
      <c r="A4931" s="399"/>
      <c r="B4931" s="405">
        <v>4231</v>
      </c>
      <c r="C4931" s="169" t="s">
        <v>4084</v>
      </c>
      <c r="D4931" s="170" t="s">
        <v>142</v>
      </c>
      <c r="E4931" s="45" t="s">
        <v>120</v>
      </c>
      <c r="F4931" s="50" t="s">
        <v>121</v>
      </c>
      <c r="G4931" s="59">
        <v>12000</v>
      </c>
      <c r="H4931" s="59">
        <v>144000</v>
      </c>
      <c r="I4931" s="59">
        <v>1</v>
      </c>
    </row>
    <row r="4932" spans="1:9" ht="30" x14ac:dyDescent="0.25">
      <c r="A4932" s="399"/>
      <c r="B4932" s="406"/>
      <c r="C4932" s="169" t="s">
        <v>4085</v>
      </c>
      <c r="D4932" s="170" t="s">
        <v>497</v>
      </c>
      <c r="E4932" s="45" t="s">
        <v>120</v>
      </c>
      <c r="F4932" s="45" t="s">
        <v>121</v>
      </c>
      <c r="G4932" s="59">
        <v>60000</v>
      </c>
      <c r="H4932" s="59">
        <v>60000</v>
      </c>
      <c r="I4932" s="59">
        <v>1</v>
      </c>
    </row>
    <row r="4933" spans="1:9" x14ac:dyDescent="0.25">
      <c r="A4933" s="399"/>
      <c r="B4933" s="407">
        <v>4241</v>
      </c>
      <c r="C4933" s="169" t="s">
        <v>4086</v>
      </c>
      <c r="D4933" s="170" t="s">
        <v>4087</v>
      </c>
      <c r="E4933" s="45" t="s">
        <v>14</v>
      </c>
      <c r="F4933" s="45" t="s">
        <v>121</v>
      </c>
      <c r="G4933" s="59">
        <v>298400</v>
      </c>
      <c r="H4933" s="59">
        <v>298400</v>
      </c>
      <c r="I4933" s="59">
        <v>1</v>
      </c>
    </row>
    <row r="4934" spans="1:9" ht="30" x14ac:dyDescent="0.25">
      <c r="A4934" s="399"/>
      <c r="B4934" s="407"/>
      <c r="C4934" s="169" t="s">
        <v>4088</v>
      </c>
      <c r="D4934" s="170" t="s">
        <v>4089</v>
      </c>
      <c r="E4934" s="45" t="s">
        <v>14</v>
      </c>
      <c r="F4934" s="45" t="s">
        <v>121</v>
      </c>
      <c r="G4934" s="59">
        <v>201420</v>
      </c>
      <c r="H4934" s="59">
        <v>201420</v>
      </c>
      <c r="I4934" s="59">
        <v>1</v>
      </c>
    </row>
    <row r="4935" spans="1:9" ht="30" x14ac:dyDescent="0.25">
      <c r="A4935" s="399"/>
      <c r="B4935" s="408">
        <v>4252</v>
      </c>
      <c r="C4935" s="169" t="s">
        <v>4090</v>
      </c>
      <c r="D4935" s="170" t="s">
        <v>4091</v>
      </c>
      <c r="E4935" s="45" t="s">
        <v>126</v>
      </c>
      <c r="F4935" s="45" t="s">
        <v>121</v>
      </c>
      <c r="G4935" s="59">
        <v>320000</v>
      </c>
      <c r="H4935" s="59">
        <v>320000</v>
      </c>
      <c r="I4935" s="59">
        <v>1</v>
      </c>
    </row>
    <row r="4936" spans="1:9" ht="45" x14ac:dyDescent="0.25">
      <c r="A4936" s="399"/>
      <c r="B4936" s="409"/>
      <c r="C4936" s="169" t="s">
        <v>4092</v>
      </c>
      <c r="D4936" s="170" t="s">
        <v>4093</v>
      </c>
      <c r="E4936" s="45" t="s">
        <v>126</v>
      </c>
      <c r="F4936" s="45" t="s">
        <v>121</v>
      </c>
      <c r="G4936" s="59">
        <v>500000</v>
      </c>
      <c r="H4936" s="59">
        <v>500000</v>
      </c>
      <c r="I4936" s="59">
        <v>1</v>
      </c>
    </row>
    <row r="4937" spans="1:9" ht="45" x14ac:dyDescent="0.25">
      <c r="A4937" s="399"/>
      <c r="B4937" s="409"/>
      <c r="C4937" s="169" t="s">
        <v>4094</v>
      </c>
      <c r="D4937" s="170" t="s">
        <v>4095</v>
      </c>
      <c r="E4937" s="45" t="s">
        <v>126</v>
      </c>
      <c r="F4937" s="45" t="s">
        <v>121</v>
      </c>
      <c r="G4937" s="59">
        <v>500000</v>
      </c>
      <c r="H4937" s="59">
        <v>500000</v>
      </c>
      <c r="I4937" s="59">
        <v>1</v>
      </c>
    </row>
    <row r="4938" spans="1:9" ht="30" x14ac:dyDescent="0.25">
      <c r="A4938" s="399"/>
      <c r="B4938" s="409"/>
      <c r="C4938" s="169" t="s">
        <v>4096</v>
      </c>
      <c r="D4938" s="170" t="s">
        <v>4097</v>
      </c>
      <c r="E4938" s="45" t="s">
        <v>126</v>
      </c>
      <c r="F4938" s="45" t="s">
        <v>121</v>
      </c>
      <c r="G4938" s="59">
        <v>500000</v>
      </c>
      <c r="H4938" s="59">
        <v>500000</v>
      </c>
      <c r="I4938" s="59">
        <v>1</v>
      </c>
    </row>
    <row r="4939" spans="1:9" ht="45" x14ac:dyDescent="0.25">
      <c r="A4939" s="399"/>
      <c r="B4939" s="409"/>
      <c r="C4939" s="169" t="s">
        <v>4098</v>
      </c>
      <c r="D4939" s="170" t="s">
        <v>4099</v>
      </c>
      <c r="E4939" s="45" t="s">
        <v>126</v>
      </c>
      <c r="F4939" s="45" t="s">
        <v>121</v>
      </c>
      <c r="G4939" s="59">
        <v>480000</v>
      </c>
      <c r="H4939" s="59">
        <v>480000</v>
      </c>
      <c r="I4939" s="59">
        <v>1</v>
      </c>
    </row>
    <row r="4940" spans="1:9" ht="45" x14ac:dyDescent="0.25">
      <c r="A4940" s="399"/>
      <c r="B4940" s="409"/>
      <c r="C4940" s="169" t="s">
        <v>4100</v>
      </c>
      <c r="D4940" s="170" t="s">
        <v>4101</v>
      </c>
      <c r="E4940" s="45" t="s">
        <v>126</v>
      </c>
      <c r="F4940" s="45" t="s">
        <v>121</v>
      </c>
      <c r="G4940" s="59">
        <v>100000</v>
      </c>
      <c r="H4940" s="59">
        <v>100000</v>
      </c>
      <c r="I4940" s="59">
        <v>1</v>
      </c>
    </row>
    <row r="4941" spans="1:9" ht="45" x14ac:dyDescent="0.25">
      <c r="A4941" s="399"/>
      <c r="B4941" s="409"/>
      <c r="C4941" s="169" t="s">
        <v>4102</v>
      </c>
      <c r="D4941" s="170" t="s">
        <v>509</v>
      </c>
      <c r="E4941" s="45" t="s">
        <v>126</v>
      </c>
      <c r="F4941" s="45" t="s">
        <v>121</v>
      </c>
      <c r="G4941" s="59">
        <v>207000</v>
      </c>
      <c r="H4941" s="59">
        <v>207000</v>
      </c>
      <c r="I4941" s="59">
        <v>1</v>
      </c>
    </row>
    <row r="4942" spans="1:9" ht="60" x14ac:dyDescent="0.25">
      <c r="A4942" s="399"/>
      <c r="B4942" s="409"/>
      <c r="C4942" s="169" t="s">
        <v>4103</v>
      </c>
      <c r="D4942" s="170" t="s">
        <v>4104</v>
      </c>
      <c r="E4942" s="45" t="s">
        <v>126</v>
      </c>
      <c r="F4942" s="45" t="s">
        <v>121</v>
      </c>
      <c r="G4942" s="59">
        <v>720000</v>
      </c>
      <c r="H4942" s="59">
        <v>720000</v>
      </c>
      <c r="I4942" s="59">
        <v>1</v>
      </c>
    </row>
    <row r="4943" spans="1:9" ht="30" x14ac:dyDescent="0.25">
      <c r="A4943" s="399"/>
      <c r="B4943" s="409"/>
      <c r="C4943" s="169" t="s">
        <v>4105</v>
      </c>
      <c r="D4943" s="170" t="s">
        <v>794</v>
      </c>
      <c r="E4943" s="45" t="s">
        <v>126</v>
      </c>
      <c r="F4943" s="45" t="s">
        <v>121</v>
      </c>
      <c r="G4943" s="59">
        <v>119000</v>
      </c>
      <c r="H4943" s="59">
        <v>119000</v>
      </c>
      <c r="I4943" s="59">
        <v>1</v>
      </c>
    </row>
    <row r="4944" spans="1:9" ht="75" x14ac:dyDescent="0.25">
      <c r="A4944" s="399"/>
      <c r="B4944" s="409"/>
      <c r="C4944" s="173" t="s">
        <v>4106</v>
      </c>
      <c r="D4944" s="174" t="s">
        <v>4107</v>
      </c>
      <c r="E4944" s="46" t="s">
        <v>126</v>
      </c>
      <c r="F4944" s="46" t="s">
        <v>121</v>
      </c>
      <c r="G4944" s="61">
        <v>689000</v>
      </c>
      <c r="H4944" s="61">
        <v>689000</v>
      </c>
      <c r="I4944" s="61">
        <v>1</v>
      </c>
    </row>
    <row r="4945" spans="1:9" x14ac:dyDescent="0.25">
      <c r="A4945" s="399"/>
      <c r="B4945" s="410" t="s">
        <v>4108</v>
      </c>
      <c r="C4945" s="410"/>
      <c r="D4945" s="410"/>
      <c r="E4945" s="410"/>
      <c r="F4945" s="410"/>
      <c r="G4945" s="410"/>
      <c r="H4945" s="410"/>
      <c r="I4945" s="410"/>
    </row>
    <row r="4946" spans="1:9" x14ac:dyDescent="0.25">
      <c r="A4946" s="399"/>
      <c r="B4946" s="411" t="s">
        <v>118</v>
      </c>
      <c r="C4946" s="411"/>
      <c r="D4946" s="411"/>
      <c r="E4946" s="411"/>
      <c r="F4946" s="411"/>
      <c r="G4946" s="411"/>
      <c r="H4946" s="411"/>
      <c r="I4946" s="411"/>
    </row>
    <row r="4947" spans="1:9" ht="30" x14ac:dyDescent="0.25">
      <c r="A4947" s="399"/>
      <c r="B4947" s="408">
        <v>4214</v>
      </c>
      <c r="C4947" s="173" t="s">
        <v>4109</v>
      </c>
      <c r="D4947" s="170" t="s">
        <v>4110</v>
      </c>
      <c r="E4947" s="46" t="s">
        <v>14</v>
      </c>
      <c r="F4947" s="46" t="s">
        <v>121</v>
      </c>
      <c r="G4947" s="61">
        <v>55560</v>
      </c>
      <c r="H4947" s="61">
        <v>55560</v>
      </c>
      <c r="I4947" s="61">
        <v>1</v>
      </c>
    </row>
    <row r="4948" spans="1:9" ht="30" x14ac:dyDescent="0.25">
      <c r="A4948" s="399"/>
      <c r="B4948" s="409"/>
      <c r="C4948" s="173" t="s">
        <v>4111</v>
      </c>
      <c r="D4948" s="170" t="s">
        <v>4112</v>
      </c>
      <c r="E4948" s="46" t="s">
        <v>14</v>
      </c>
      <c r="F4948" s="46" t="s">
        <v>121</v>
      </c>
      <c r="G4948" s="61">
        <v>55940</v>
      </c>
      <c r="H4948" s="61">
        <v>55940</v>
      </c>
      <c r="I4948" s="61">
        <v>1</v>
      </c>
    </row>
    <row r="4949" spans="1:9" x14ac:dyDescent="0.25">
      <c r="A4949" s="399"/>
      <c r="B4949" s="410" t="s">
        <v>153</v>
      </c>
      <c r="C4949" s="410"/>
      <c r="D4949" s="410"/>
      <c r="E4949" s="410"/>
      <c r="F4949" s="410"/>
      <c r="G4949" s="410"/>
      <c r="H4949" s="410"/>
      <c r="I4949" s="410"/>
    </row>
    <row r="4950" spans="1:9" x14ac:dyDescent="0.25">
      <c r="A4950" s="399"/>
      <c r="B4950" s="411" t="s">
        <v>154</v>
      </c>
      <c r="C4950" s="411"/>
      <c r="D4950" s="411"/>
      <c r="E4950" s="411"/>
      <c r="F4950" s="411"/>
      <c r="G4950" s="411"/>
      <c r="H4950" s="411"/>
      <c r="I4950" s="411"/>
    </row>
    <row r="4951" spans="1:9" ht="60" x14ac:dyDescent="0.25">
      <c r="A4951" s="399"/>
      <c r="B4951" s="412">
        <v>5134</v>
      </c>
      <c r="C4951" s="175" t="s">
        <v>4113</v>
      </c>
      <c r="D4951" s="176" t="s">
        <v>4114</v>
      </c>
      <c r="E4951" s="48" t="s">
        <v>149</v>
      </c>
      <c r="F4951" s="48" t="s">
        <v>121</v>
      </c>
      <c r="G4951" s="62">
        <v>400000</v>
      </c>
      <c r="H4951" s="62">
        <v>400000</v>
      </c>
      <c r="I4951" s="62">
        <v>1</v>
      </c>
    </row>
    <row r="4952" spans="1:9" ht="60" x14ac:dyDescent="0.25">
      <c r="A4952" s="399"/>
      <c r="B4952" s="413"/>
      <c r="C4952" s="169" t="s">
        <v>4115</v>
      </c>
      <c r="D4952" s="170" t="s">
        <v>4116</v>
      </c>
      <c r="E4952" s="45" t="s">
        <v>172</v>
      </c>
      <c r="F4952" s="45" t="s">
        <v>121</v>
      </c>
      <c r="G4952" s="59">
        <v>500000</v>
      </c>
      <c r="H4952" s="59">
        <v>500000</v>
      </c>
      <c r="I4952" s="59">
        <v>1</v>
      </c>
    </row>
    <row r="4953" spans="1:9" ht="30" x14ac:dyDescent="0.25">
      <c r="A4953" s="399"/>
      <c r="B4953" s="413"/>
      <c r="C4953" s="169" t="s">
        <v>5941</v>
      </c>
      <c r="D4953" s="169" t="s">
        <v>519</v>
      </c>
      <c r="E4953" s="315" t="s">
        <v>149</v>
      </c>
      <c r="F4953" s="315" t="s">
        <v>121</v>
      </c>
      <c r="G4953" s="116">
        <v>250</v>
      </c>
      <c r="H4953" s="116">
        <v>250</v>
      </c>
      <c r="I4953" s="59">
        <v>1</v>
      </c>
    </row>
    <row r="4954" spans="1:9" ht="30" x14ac:dyDescent="0.25">
      <c r="A4954" s="399"/>
      <c r="B4954" s="413"/>
      <c r="C4954" s="169" t="s">
        <v>5942</v>
      </c>
      <c r="D4954" s="169" t="s">
        <v>519</v>
      </c>
      <c r="E4954" s="315" t="s">
        <v>149</v>
      </c>
      <c r="F4954" s="315" t="s">
        <v>121</v>
      </c>
      <c r="G4954" s="116">
        <v>230</v>
      </c>
      <c r="H4954" s="116">
        <v>230</v>
      </c>
      <c r="I4954" s="59">
        <v>1</v>
      </c>
    </row>
    <row r="4955" spans="1:9" ht="60" x14ac:dyDescent="0.25">
      <c r="A4955" s="399"/>
      <c r="B4955" s="413"/>
      <c r="C4955" s="169" t="s">
        <v>4117</v>
      </c>
      <c r="D4955" s="170" t="s">
        <v>4118</v>
      </c>
      <c r="E4955" s="45" t="s">
        <v>172</v>
      </c>
      <c r="F4955" s="45" t="s">
        <v>121</v>
      </c>
      <c r="G4955" s="59">
        <v>400000</v>
      </c>
      <c r="H4955" s="59">
        <v>400000</v>
      </c>
      <c r="I4955" s="59">
        <v>1</v>
      </c>
    </row>
    <row r="4956" spans="1:9" ht="30" x14ac:dyDescent="0.25">
      <c r="A4956" s="399"/>
      <c r="B4956" s="413"/>
      <c r="C4956" s="169" t="s">
        <v>4119</v>
      </c>
      <c r="D4956" s="170" t="s">
        <v>4120</v>
      </c>
      <c r="E4956" s="45" t="s">
        <v>149</v>
      </c>
      <c r="F4956" s="45" t="s">
        <v>121</v>
      </c>
      <c r="G4956" s="59">
        <v>300000</v>
      </c>
      <c r="H4956" s="59">
        <v>300000</v>
      </c>
      <c r="I4956" s="59">
        <v>1</v>
      </c>
    </row>
    <row r="4957" spans="1:9" ht="45" x14ac:dyDescent="0.25">
      <c r="A4957" s="399"/>
      <c r="B4957" s="413"/>
      <c r="C4957" s="169" t="s">
        <v>4121</v>
      </c>
      <c r="D4957" s="170" t="s">
        <v>4122</v>
      </c>
      <c r="E4957" s="45" t="s">
        <v>149</v>
      </c>
      <c r="F4957" s="45" t="s">
        <v>121</v>
      </c>
      <c r="G4957" s="59">
        <v>800000</v>
      </c>
      <c r="H4957" s="59">
        <v>800000</v>
      </c>
      <c r="I4957" s="59">
        <v>1</v>
      </c>
    </row>
    <row r="4958" spans="1:9" ht="45" x14ac:dyDescent="0.25">
      <c r="A4958" s="399"/>
      <c r="B4958" s="413"/>
      <c r="C4958" s="169" t="s">
        <v>4123</v>
      </c>
      <c r="D4958" s="170" t="s">
        <v>4124</v>
      </c>
      <c r="E4958" s="45" t="s">
        <v>149</v>
      </c>
      <c r="F4958" s="45" t="s">
        <v>121</v>
      </c>
      <c r="G4958" s="59">
        <v>300000</v>
      </c>
      <c r="H4958" s="59">
        <v>300000</v>
      </c>
      <c r="I4958" s="59">
        <v>1</v>
      </c>
    </row>
    <row r="4959" spans="1:9" ht="45" x14ac:dyDescent="0.25">
      <c r="A4959" s="399"/>
      <c r="B4959" s="413"/>
      <c r="C4959" s="173" t="s">
        <v>4125</v>
      </c>
      <c r="D4959" s="174" t="s">
        <v>4126</v>
      </c>
      <c r="E4959" s="46" t="s">
        <v>149</v>
      </c>
      <c r="F4959" s="46" t="s">
        <v>121</v>
      </c>
      <c r="G4959" s="61">
        <v>300000</v>
      </c>
      <c r="H4959" s="61">
        <v>300000</v>
      </c>
      <c r="I4959" s="61">
        <v>1</v>
      </c>
    </row>
    <row r="4960" spans="1:9" x14ac:dyDescent="0.25">
      <c r="A4960" s="399"/>
      <c r="B4960" s="433" t="s">
        <v>118</v>
      </c>
      <c r="C4960" s="433"/>
      <c r="D4960" s="433"/>
      <c r="E4960" s="433"/>
      <c r="F4960" s="433"/>
      <c r="G4960" s="433"/>
      <c r="H4960" s="433"/>
      <c r="I4960" s="433"/>
    </row>
    <row r="4961" spans="1:9" x14ac:dyDescent="0.25">
      <c r="A4961" s="399"/>
      <c r="B4961" s="317"/>
      <c r="C4961" s="173" t="s">
        <v>5943</v>
      </c>
      <c r="D4961" s="173" t="s">
        <v>164</v>
      </c>
      <c r="E4961" s="316" t="s">
        <v>126</v>
      </c>
      <c r="F4961" s="316" t="s">
        <v>121</v>
      </c>
      <c r="G4961" s="116">
        <v>25</v>
      </c>
      <c r="H4961" s="116">
        <v>25</v>
      </c>
      <c r="I4961" s="61">
        <v>1</v>
      </c>
    </row>
    <row r="4962" spans="1:9" x14ac:dyDescent="0.25">
      <c r="A4962" s="399"/>
      <c r="B4962" s="317"/>
      <c r="C4962" s="173" t="s">
        <v>5944</v>
      </c>
      <c r="D4962" s="173" t="s">
        <v>164</v>
      </c>
      <c r="E4962" s="316" t="s">
        <v>126</v>
      </c>
      <c r="F4962" s="316" t="s">
        <v>121</v>
      </c>
      <c r="G4962" s="116">
        <v>23</v>
      </c>
      <c r="H4962" s="116">
        <v>23</v>
      </c>
      <c r="I4962" s="61">
        <v>1</v>
      </c>
    </row>
    <row r="4963" spans="1:9" ht="30" x14ac:dyDescent="0.25">
      <c r="A4963" s="399"/>
      <c r="B4963" s="412">
        <v>5134</v>
      </c>
      <c r="C4963" s="175" t="s">
        <v>4127</v>
      </c>
      <c r="D4963" s="176" t="s">
        <v>4128</v>
      </c>
      <c r="E4963" s="48" t="s">
        <v>126</v>
      </c>
      <c r="F4963" s="48" t="s">
        <v>121</v>
      </c>
      <c r="G4963" s="62">
        <v>18000</v>
      </c>
      <c r="H4963" s="62">
        <v>18000</v>
      </c>
      <c r="I4963" s="62">
        <v>1</v>
      </c>
    </row>
    <row r="4964" spans="1:9" ht="30" x14ac:dyDescent="0.25">
      <c r="A4964" s="399"/>
      <c r="B4964" s="413"/>
      <c r="C4964" s="169" t="s">
        <v>4129</v>
      </c>
      <c r="D4964" s="170" t="s">
        <v>4130</v>
      </c>
      <c r="E4964" s="45" t="s">
        <v>126</v>
      </c>
      <c r="F4964" s="45" t="s">
        <v>121</v>
      </c>
      <c r="G4964" s="59">
        <v>25000</v>
      </c>
      <c r="H4964" s="59">
        <v>25000</v>
      </c>
      <c r="I4964" s="59">
        <v>1</v>
      </c>
    </row>
    <row r="4965" spans="1:9" ht="30" x14ac:dyDescent="0.25">
      <c r="A4965" s="399"/>
      <c r="B4965" s="413"/>
      <c r="C4965" s="169" t="s">
        <v>4131</v>
      </c>
      <c r="D4965" s="170" t="s">
        <v>4132</v>
      </c>
      <c r="E4965" s="45" t="s">
        <v>126</v>
      </c>
      <c r="F4965" s="45" t="s">
        <v>121</v>
      </c>
      <c r="G4965" s="59">
        <v>25000</v>
      </c>
      <c r="H4965" s="59">
        <v>25000</v>
      </c>
      <c r="I4965" s="59">
        <v>1</v>
      </c>
    </row>
    <row r="4966" spans="1:9" ht="45" x14ac:dyDescent="0.25">
      <c r="A4966" s="399"/>
      <c r="B4966" s="413"/>
      <c r="C4966" s="169" t="s">
        <v>4133</v>
      </c>
      <c r="D4966" s="170" t="s">
        <v>4134</v>
      </c>
      <c r="E4966" s="45" t="s">
        <v>126</v>
      </c>
      <c r="F4966" s="45" t="s">
        <v>121</v>
      </c>
      <c r="G4966" s="59">
        <v>40000</v>
      </c>
      <c r="H4966" s="59">
        <v>40000</v>
      </c>
      <c r="I4966" s="59">
        <v>1</v>
      </c>
    </row>
    <row r="4967" spans="1:9" ht="45" x14ac:dyDescent="0.25">
      <c r="A4967" s="399"/>
      <c r="B4967" s="413"/>
      <c r="C4967" s="169" t="s">
        <v>4135</v>
      </c>
      <c r="D4967" s="170" t="s">
        <v>4136</v>
      </c>
      <c r="E4967" s="45" t="s">
        <v>126</v>
      </c>
      <c r="F4967" s="45" t="s">
        <v>121</v>
      </c>
      <c r="G4967" s="59">
        <v>80000</v>
      </c>
      <c r="H4967" s="59">
        <v>80000</v>
      </c>
      <c r="I4967" s="59">
        <v>1</v>
      </c>
    </row>
    <row r="4968" spans="1:9" ht="45" x14ac:dyDescent="0.25">
      <c r="A4968" s="399"/>
      <c r="B4968" s="413"/>
      <c r="C4968" s="169" t="s">
        <v>4137</v>
      </c>
      <c r="D4968" s="170" t="s">
        <v>4138</v>
      </c>
      <c r="E4968" s="45" t="s">
        <v>126</v>
      </c>
      <c r="F4968" s="45" t="s">
        <v>121</v>
      </c>
      <c r="G4968" s="59">
        <v>40000</v>
      </c>
      <c r="H4968" s="59">
        <v>40000</v>
      </c>
      <c r="I4968" s="59">
        <v>1</v>
      </c>
    </row>
    <row r="4969" spans="1:9" ht="30" x14ac:dyDescent="0.25">
      <c r="A4969" s="399"/>
      <c r="B4969" s="413"/>
      <c r="C4969" s="169" t="s">
        <v>4139</v>
      </c>
      <c r="D4969" s="170" t="s">
        <v>4140</v>
      </c>
      <c r="E4969" s="45" t="s">
        <v>126</v>
      </c>
      <c r="F4969" s="45" t="s">
        <v>121</v>
      </c>
      <c r="G4969" s="59">
        <v>30000</v>
      </c>
      <c r="H4969" s="59">
        <v>30000</v>
      </c>
      <c r="I4969" s="59">
        <v>1</v>
      </c>
    </row>
    <row r="4970" spans="1:9" ht="30" x14ac:dyDescent="0.25">
      <c r="A4970" s="399"/>
      <c r="B4970" s="413"/>
      <c r="C4970" s="169" t="s">
        <v>4141</v>
      </c>
      <c r="D4970" s="170" t="s">
        <v>4142</v>
      </c>
      <c r="E4970" s="45" t="s">
        <v>126</v>
      </c>
      <c r="F4970" s="45" t="s">
        <v>121</v>
      </c>
      <c r="G4970" s="59">
        <v>30000</v>
      </c>
      <c r="H4970" s="59">
        <v>30000</v>
      </c>
      <c r="I4970" s="59">
        <v>1</v>
      </c>
    </row>
    <row r="4971" spans="1:9" ht="45" x14ac:dyDescent="0.25">
      <c r="A4971" s="399"/>
      <c r="B4971" s="413"/>
      <c r="C4971" s="169" t="s">
        <v>4143</v>
      </c>
      <c r="D4971" s="170" t="s">
        <v>4144</v>
      </c>
      <c r="E4971" s="45" t="s">
        <v>126</v>
      </c>
      <c r="F4971" s="45" t="s">
        <v>121</v>
      </c>
      <c r="G4971" s="59">
        <v>50000</v>
      </c>
      <c r="H4971" s="59">
        <v>50000</v>
      </c>
      <c r="I4971" s="59">
        <v>1</v>
      </c>
    </row>
    <row r="4972" spans="1:9" ht="30" x14ac:dyDescent="0.25">
      <c r="A4972" s="399"/>
      <c r="B4972" s="413"/>
      <c r="C4972" s="173" t="s">
        <v>4145</v>
      </c>
      <c r="D4972" s="174" t="s">
        <v>4146</v>
      </c>
      <c r="E4972" s="46" t="s">
        <v>126</v>
      </c>
      <c r="F4972" s="46" t="s">
        <v>121</v>
      </c>
      <c r="G4972" s="61">
        <v>30000</v>
      </c>
      <c r="H4972" s="61">
        <v>30000</v>
      </c>
      <c r="I4972" s="61">
        <v>1</v>
      </c>
    </row>
    <row r="4973" spans="1:9" x14ac:dyDescent="0.25">
      <c r="A4973" s="399"/>
      <c r="B4973" s="410" t="s">
        <v>524</v>
      </c>
      <c r="C4973" s="410"/>
      <c r="D4973" s="410"/>
      <c r="E4973" s="410"/>
      <c r="F4973" s="410"/>
      <c r="G4973" s="410"/>
      <c r="H4973" s="410"/>
      <c r="I4973" s="410"/>
    </row>
    <row r="4974" spans="1:9" x14ac:dyDescent="0.25">
      <c r="A4974" s="399"/>
      <c r="B4974" s="433" t="s">
        <v>118</v>
      </c>
      <c r="C4974" s="433"/>
      <c r="D4974" s="433"/>
      <c r="E4974" s="433"/>
      <c r="F4974" s="433"/>
      <c r="G4974" s="433"/>
      <c r="H4974" s="433"/>
      <c r="I4974" s="433"/>
    </row>
    <row r="4975" spans="1:9" ht="75" x14ac:dyDescent="0.25">
      <c r="A4975" s="399"/>
      <c r="B4975" s="415">
        <v>4216</v>
      </c>
      <c r="C4975" s="169" t="s">
        <v>4147</v>
      </c>
      <c r="D4975" s="170" t="s">
        <v>4148</v>
      </c>
      <c r="E4975" s="45" t="s">
        <v>14</v>
      </c>
      <c r="F4975" s="45" t="s">
        <v>121</v>
      </c>
      <c r="G4975" s="59">
        <v>600000</v>
      </c>
      <c r="H4975" s="59">
        <v>600000</v>
      </c>
      <c r="I4975" s="59">
        <v>1</v>
      </c>
    </row>
    <row r="4976" spans="1:9" ht="75" x14ac:dyDescent="0.25">
      <c r="A4976" s="399"/>
      <c r="B4976" s="415"/>
      <c r="C4976" s="169" t="s">
        <v>4149</v>
      </c>
      <c r="D4976" s="170" t="s">
        <v>4150</v>
      </c>
      <c r="E4976" s="45" t="s">
        <v>14</v>
      </c>
      <c r="F4976" s="45" t="s">
        <v>121</v>
      </c>
      <c r="G4976" s="59">
        <v>1400000</v>
      </c>
      <c r="H4976" s="59">
        <v>1400000</v>
      </c>
      <c r="I4976" s="59">
        <v>1</v>
      </c>
    </row>
    <row r="4977" spans="1:9" x14ac:dyDescent="0.25">
      <c r="A4977" s="399"/>
      <c r="B4977" s="430" t="s">
        <v>165</v>
      </c>
      <c r="C4977" s="430"/>
      <c r="D4977" s="430"/>
      <c r="E4977" s="430"/>
      <c r="F4977" s="430"/>
      <c r="G4977" s="430"/>
      <c r="H4977" s="430"/>
      <c r="I4977" s="431"/>
    </row>
    <row r="4978" spans="1:9" x14ac:dyDescent="0.25">
      <c r="A4978" s="399"/>
      <c r="B4978" s="428" t="s">
        <v>154</v>
      </c>
      <c r="C4978" s="428"/>
      <c r="D4978" s="428"/>
      <c r="E4978" s="428"/>
      <c r="F4978" s="428"/>
      <c r="G4978" s="428"/>
      <c r="H4978" s="428"/>
      <c r="I4978" s="429"/>
    </row>
    <row r="4979" spans="1:9" ht="30" x14ac:dyDescent="0.25">
      <c r="A4979" s="399"/>
      <c r="B4979" s="47">
        <v>4251</v>
      </c>
      <c r="C4979" s="169" t="s">
        <v>4151</v>
      </c>
      <c r="D4979" s="170" t="s">
        <v>4152</v>
      </c>
      <c r="E4979" s="45" t="s">
        <v>149</v>
      </c>
      <c r="F4979" s="45" t="s">
        <v>470</v>
      </c>
      <c r="G4979" s="59">
        <v>3333</v>
      </c>
      <c r="H4979" s="59">
        <v>126883977</v>
      </c>
      <c r="I4979" s="59">
        <v>38069</v>
      </c>
    </row>
    <row r="4980" spans="1:9" x14ac:dyDescent="0.25">
      <c r="A4980" s="399"/>
      <c r="B4980" s="428" t="s">
        <v>118</v>
      </c>
      <c r="C4980" s="428"/>
      <c r="D4980" s="428"/>
      <c r="E4980" s="428"/>
      <c r="F4980" s="428"/>
      <c r="G4980" s="428"/>
      <c r="H4980" s="428">
        <v>2589468</v>
      </c>
      <c r="I4980" s="429"/>
    </row>
    <row r="4981" spans="1:9" s="8" customFormat="1" ht="30" x14ac:dyDescent="0.25">
      <c r="A4981" s="399"/>
      <c r="B4981" s="66">
        <v>4251</v>
      </c>
      <c r="C4981" s="177">
        <v>71351540</v>
      </c>
      <c r="D4981" s="178" t="s">
        <v>4153</v>
      </c>
      <c r="E4981" s="67" t="s">
        <v>520</v>
      </c>
      <c r="F4981" s="67" t="s">
        <v>121</v>
      </c>
      <c r="G4981" s="7">
        <v>2589468</v>
      </c>
      <c r="H4981" s="7">
        <v>2589468</v>
      </c>
      <c r="I4981" s="7">
        <v>1</v>
      </c>
    </row>
    <row r="4982" spans="1:9" x14ac:dyDescent="0.25">
      <c r="A4982" s="399"/>
      <c r="B4982" s="432" t="s">
        <v>169</v>
      </c>
      <c r="C4982" s="430"/>
      <c r="D4982" s="430"/>
      <c r="E4982" s="430"/>
      <c r="F4982" s="430"/>
      <c r="G4982" s="430"/>
      <c r="H4982" s="430"/>
      <c r="I4982" s="431"/>
    </row>
    <row r="4983" spans="1:9" x14ac:dyDescent="0.25">
      <c r="A4983" s="399"/>
      <c r="B4983" s="428" t="s">
        <v>154</v>
      </c>
      <c r="C4983" s="428"/>
      <c r="D4983" s="428"/>
      <c r="E4983" s="428"/>
      <c r="F4983" s="428"/>
      <c r="G4983" s="428"/>
      <c r="H4983" s="428">
        <v>13902650</v>
      </c>
      <c r="I4983" s="429"/>
    </row>
    <row r="4984" spans="1:9" s="54" customFormat="1" ht="45" x14ac:dyDescent="0.25">
      <c r="A4984" s="399"/>
      <c r="B4984" s="53">
        <v>4251</v>
      </c>
      <c r="C4984" s="167">
        <v>45231177</v>
      </c>
      <c r="D4984" s="168" t="s">
        <v>4154</v>
      </c>
      <c r="E4984" s="53" t="s">
        <v>126</v>
      </c>
      <c r="F4984" s="53" t="s">
        <v>121</v>
      </c>
      <c r="G4984" s="58">
        <v>13902650</v>
      </c>
      <c r="H4984" s="58">
        <v>13902650</v>
      </c>
      <c r="I4984" s="58">
        <v>1</v>
      </c>
    </row>
    <row r="4985" spans="1:9" x14ac:dyDescent="0.25">
      <c r="A4985" s="399"/>
      <c r="B4985" s="428" t="s">
        <v>118</v>
      </c>
      <c r="C4985" s="428"/>
      <c r="D4985" s="428"/>
      <c r="E4985" s="428"/>
      <c r="F4985" s="428"/>
      <c r="G4985" s="428"/>
      <c r="H4985" s="428">
        <v>173350</v>
      </c>
      <c r="I4985" s="429"/>
    </row>
    <row r="4986" spans="1:9" s="54" customFormat="1" ht="30" x14ac:dyDescent="0.25">
      <c r="A4986" s="399"/>
      <c r="B4986" s="68">
        <v>4251</v>
      </c>
      <c r="C4986" s="167">
        <v>71351540</v>
      </c>
      <c r="D4986" s="168" t="s">
        <v>951</v>
      </c>
      <c r="E4986" s="53" t="s">
        <v>172</v>
      </c>
      <c r="F4986" s="53" t="s">
        <v>121</v>
      </c>
      <c r="G4986" s="58">
        <v>173350</v>
      </c>
      <c r="H4986" s="58">
        <v>173350</v>
      </c>
      <c r="I4986" s="58">
        <v>1</v>
      </c>
    </row>
    <row r="4987" spans="1:9" x14ac:dyDescent="0.25">
      <c r="A4987" s="399"/>
      <c r="B4987" s="425" t="s">
        <v>173</v>
      </c>
      <c r="C4987" s="426"/>
      <c r="D4987" s="426"/>
      <c r="E4987" s="426"/>
      <c r="F4987" s="426"/>
      <c r="G4987" s="426"/>
      <c r="H4987" s="426"/>
      <c r="I4987" s="427"/>
    </row>
    <row r="4988" spans="1:9" x14ac:dyDescent="0.25">
      <c r="A4988" s="399"/>
      <c r="B4988" s="428" t="s">
        <v>154</v>
      </c>
      <c r="C4988" s="428"/>
      <c r="D4988" s="428"/>
      <c r="E4988" s="428"/>
      <c r="F4988" s="428"/>
      <c r="G4988" s="428"/>
      <c r="H4988" s="428">
        <v>13902650</v>
      </c>
      <c r="I4988" s="429"/>
    </row>
    <row r="4989" spans="1:9" s="54" customFormat="1" ht="45" x14ac:dyDescent="0.25">
      <c r="A4989" s="399"/>
      <c r="B4989" s="53">
        <v>4251</v>
      </c>
      <c r="C4989" s="167" t="s">
        <v>4155</v>
      </c>
      <c r="D4989" s="168" t="s">
        <v>4156</v>
      </c>
      <c r="E4989" s="53" t="s">
        <v>126</v>
      </c>
      <c r="F4989" s="53" t="s">
        <v>121</v>
      </c>
      <c r="G4989" s="58">
        <v>8844700</v>
      </c>
      <c r="H4989" s="58">
        <v>8844700</v>
      </c>
      <c r="I4989" s="58">
        <v>1</v>
      </c>
    </row>
    <row r="4990" spans="1:9" x14ac:dyDescent="0.25">
      <c r="A4990" s="399"/>
      <c r="B4990" s="428" t="s">
        <v>118</v>
      </c>
      <c r="C4990" s="428"/>
      <c r="D4990" s="428"/>
      <c r="E4990" s="428"/>
      <c r="F4990" s="428"/>
      <c r="G4990" s="428"/>
      <c r="H4990" s="428">
        <v>173350</v>
      </c>
      <c r="I4990" s="429"/>
    </row>
    <row r="4991" spans="1:9" s="54" customFormat="1" ht="30" x14ac:dyDescent="0.25">
      <c r="A4991" s="399"/>
      <c r="B4991" s="94">
        <v>4251</v>
      </c>
      <c r="C4991" s="169" t="s">
        <v>5549</v>
      </c>
      <c r="D4991" s="169" t="s">
        <v>954</v>
      </c>
      <c r="E4991" s="94" t="s">
        <v>172</v>
      </c>
      <c r="F4991" s="94" t="s">
        <v>121</v>
      </c>
      <c r="G4991" s="94">
        <v>110200</v>
      </c>
      <c r="H4991" s="94">
        <v>110200</v>
      </c>
      <c r="I4991" s="94">
        <v>1</v>
      </c>
    </row>
    <row r="4992" spans="1:9" x14ac:dyDescent="0.25">
      <c r="A4992" s="399"/>
      <c r="B4992" s="425" t="s">
        <v>175</v>
      </c>
      <c r="C4992" s="426"/>
      <c r="D4992" s="426"/>
      <c r="E4992" s="426"/>
      <c r="F4992" s="426"/>
      <c r="G4992" s="426"/>
      <c r="H4992" s="426"/>
      <c r="I4992" s="427"/>
    </row>
    <row r="4993" spans="1:9" x14ac:dyDescent="0.25">
      <c r="A4993" s="399"/>
      <c r="B4993" s="423" t="s">
        <v>154</v>
      </c>
      <c r="C4993" s="423"/>
      <c r="D4993" s="423"/>
      <c r="E4993" s="423"/>
      <c r="F4993" s="423"/>
      <c r="G4993" s="423"/>
      <c r="H4993" s="423"/>
      <c r="I4993" s="424"/>
    </row>
    <row r="4994" spans="1:9" ht="30" x14ac:dyDescent="0.25">
      <c r="A4994" s="399"/>
      <c r="B4994" s="45">
        <v>4251</v>
      </c>
      <c r="C4994" s="169" t="s">
        <v>4157</v>
      </c>
      <c r="D4994" s="170" t="s">
        <v>4158</v>
      </c>
      <c r="E4994" s="45" t="s">
        <v>126</v>
      </c>
      <c r="F4994" s="45" t="s">
        <v>121</v>
      </c>
      <c r="G4994" s="59">
        <v>5028524</v>
      </c>
      <c r="H4994" s="59">
        <v>5028524</v>
      </c>
      <c r="I4994" s="59">
        <v>1</v>
      </c>
    </row>
    <row r="4995" spans="1:9" x14ac:dyDescent="0.25">
      <c r="A4995" s="399"/>
      <c r="B4995" s="422" t="s">
        <v>118</v>
      </c>
      <c r="C4995" s="423"/>
      <c r="D4995" s="423"/>
      <c r="E4995" s="423"/>
      <c r="F4995" s="423"/>
      <c r="G4995" s="423"/>
      <c r="H4995" s="423"/>
      <c r="I4995" s="424"/>
    </row>
    <row r="4996" spans="1:9" s="54" customFormat="1" ht="30" x14ac:dyDescent="0.25">
      <c r="A4996" s="399"/>
      <c r="B4996" s="94">
        <v>4251</v>
      </c>
      <c r="C4996" s="169" t="s">
        <v>5550</v>
      </c>
      <c r="D4996" s="170" t="s">
        <v>168</v>
      </c>
      <c r="E4996" s="94" t="s">
        <v>172</v>
      </c>
      <c r="F4996" s="94" t="s">
        <v>121</v>
      </c>
      <c r="G4996" s="94">
        <v>76576</v>
      </c>
      <c r="H4996" s="94">
        <v>76576</v>
      </c>
      <c r="I4996" s="94">
        <v>1</v>
      </c>
    </row>
    <row r="4997" spans="1:9" x14ac:dyDescent="0.25">
      <c r="A4997" s="399"/>
      <c r="B4997" s="425" t="s">
        <v>540</v>
      </c>
      <c r="C4997" s="426"/>
      <c r="D4997" s="426"/>
      <c r="E4997" s="426"/>
      <c r="F4997" s="426"/>
      <c r="G4997" s="426"/>
      <c r="H4997" s="426"/>
      <c r="I4997" s="427"/>
    </row>
    <row r="4998" spans="1:9" x14ac:dyDescent="0.25">
      <c r="A4998" s="399"/>
      <c r="B4998" s="371" t="s">
        <v>154</v>
      </c>
      <c r="C4998" s="372"/>
      <c r="D4998" s="372"/>
      <c r="E4998" s="372"/>
      <c r="F4998" s="372"/>
      <c r="G4998" s="372"/>
      <c r="H4998" s="372"/>
      <c r="I4998" s="373"/>
    </row>
    <row r="4999" spans="1:9" s="54" customFormat="1" ht="60" x14ac:dyDescent="0.25">
      <c r="A4999" s="399"/>
      <c r="B4999" s="49">
        <v>5112</v>
      </c>
      <c r="C4999" s="167">
        <v>45261135</v>
      </c>
      <c r="D4999" s="168" t="s">
        <v>4159</v>
      </c>
      <c r="E4999" s="53" t="s">
        <v>126</v>
      </c>
      <c r="F4999" s="53" t="s">
        <v>121</v>
      </c>
      <c r="G4999" s="58">
        <v>2444320</v>
      </c>
      <c r="H4999" s="58">
        <v>2444320</v>
      </c>
      <c r="I4999" s="58">
        <v>1</v>
      </c>
    </row>
    <row r="5000" spans="1:9" x14ac:dyDescent="0.25">
      <c r="A5000" s="399"/>
      <c r="B5000" s="422" t="s">
        <v>118</v>
      </c>
      <c r="C5000" s="423"/>
      <c r="D5000" s="423"/>
      <c r="E5000" s="423"/>
      <c r="F5000" s="423"/>
      <c r="G5000" s="423"/>
      <c r="H5000" s="423"/>
      <c r="I5000" s="424"/>
    </row>
    <row r="5001" spans="1:9" s="54" customFormat="1" ht="30" x14ac:dyDescent="0.25">
      <c r="A5001" s="399"/>
      <c r="B5001" s="439">
        <v>5112</v>
      </c>
      <c r="C5001" s="167">
        <v>71351540</v>
      </c>
      <c r="D5001" s="168" t="s">
        <v>955</v>
      </c>
      <c r="E5001" s="53" t="s">
        <v>172</v>
      </c>
      <c r="F5001" s="53" t="s">
        <v>121</v>
      </c>
      <c r="G5001" s="58">
        <v>42828</v>
      </c>
      <c r="H5001" s="58">
        <v>42828</v>
      </c>
      <c r="I5001" s="58">
        <v>1</v>
      </c>
    </row>
    <row r="5002" spans="1:9" s="54" customFormat="1" ht="45" x14ac:dyDescent="0.25">
      <c r="A5002" s="399"/>
      <c r="B5002" s="440"/>
      <c r="C5002" s="167">
        <v>79121100</v>
      </c>
      <c r="D5002" s="168" t="s">
        <v>4160</v>
      </c>
      <c r="E5002" s="53" t="s">
        <v>120</v>
      </c>
      <c r="F5002" s="53" t="s">
        <v>121</v>
      </c>
      <c r="G5002" s="58">
        <v>12852</v>
      </c>
      <c r="H5002" s="58">
        <v>12852</v>
      </c>
      <c r="I5002" s="58">
        <v>1</v>
      </c>
    </row>
    <row r="5003" spans="1:9" x14ac:dyDescent="0.25">
      <c r="A5003" s="399"/>
      <c r="B5003" s="425" t="s">
        <v>178</v>
      </c>
      <c r="C5003" s="426"/>
      <c r="D5003" s="426"/>
      <c r="E5003" s="426"/>
      <c r="F5003" s="426"/>
      <c r="G5003" s="426"/>
      <c r="H5003" s="426"/>
      <c r="I5003" s="427"/>
    </row>
    <row r="5004" spans="1:9" x14ac:dyDescent="0.25">
      <c r="A5004" s="399"/>
      <c r="B5004" s="418" t="s">
        <v>11</v>
      </c>
      <c r="C5004" s="418"/>
      <c r="D5004" s="418"/>
      <c r="E5004" s="418"/>
      <c r="F5004" s="418"/>
      <c r="G5004" s="418"/>
      <c r="H5004" s="418"/>
      <c r="I5004" s="419"/>
    </row>
    <row r="5005" spans="1:9" s="54" customFormat="1" x14ac:dyDescent="0.25">
      <c r="A5005" s="399"/>
      <c r="B5005" s="441">
        <v>4251</v>
      </c>
      <c r="C5005" s="167">
        <v>38571100</v>
      </c>
      <c r="D5005" s="168" t="s">
        <v>4161</v>
      </c>
      <c r="E5005" s="53" t="s">
        <v>126</v>
      </c>
      <c r="F5005" s="53" t="s">
        <v>15</v>
      </c>
      <c r="G5005" s="58">
        <v>85000</v>
      </c>
      <c r="H5005" s="58">
        <v>3570000</v>
      </c>
      <c r="I5005" s="58">
        <v>42</v>
      </c>
    </row>
    <row r="5006" spans="1:9" s="54" customFormat="1" ht="30" x14ac:dyDescent="0.25">
      <c r="A5006" s="399"/>
      <c r="B5006" s="442"/>
      <c r="C5006" s="167">
        <v>42418100</v>
      </c>
      <c r="D5006" s="168" t="s">
        <v>4162</v>
      </c>
      <c r="E5006" s="53" t="s">
        <v>126</v>
      </c>
      <c r="F5006" s="53" t="s">
        <v>15</v>
      </c>
      <c r="G5006" s="58">
        <v>30000</v>
      </c>
      <c r="H5006" s="58">
        <v>3630000</v>
      </c>
      <c r="I5006" s="58">
        <v>121</v>
      </c>
    </row>
    <row r="5007" spans="1:9" s="54" customFormat="1" ht="30" x14ac:dyDescent="0.25">
      <c r="A5007" s="399"/>
      <c r="B5007" s="442"/>
      <c r="C5007" s="167">
        <v>42418100</v>
      </c>
      <c r="D5007" s="168" t="s">
        <v>4163</v>
      </c>
      <c r="E5007" s="53" t="s">
        <v>126</v>
      </c>
      <c r="F5007" s="53" t="s">
        <v>15</v>
      </c>
      <c r="G5007" s="58">
        <v>360000</v>
      </c>
      <c r="H5007" s="58">
        <v>7560000</v>
      </c>
      <c r="I5007" s="58">
        <v>21</v>
      </c>
    </row>
    <row r="5008" spans="1:9" s="54" customFormat="1" ht="30" x14ac:dyDescent="0.25">
      <c r="A5008" s="399"/>
      <c r="B5008" s="442"/>
      <c r="C5008" s="167">
        <v>42418100</v>
      </c>
      <c r="D5008" s="168" t="s">
        <v>4164</v>
      </c>
      <c r="E5008" s="53" t="s">
        <v>126</v>
      </c>
      <c r="F5008" s="53" t="s">
        <v>15</v>
      </c>
      <c r="G5008" s="58">
        <v>1000000</v>
      </c>
      <c r="H5008" s="58">
        <v>10000000</v>
      </c>
      <c r="I5008" s="58">
        <v>10</v>
      </c>
    </row>
    <row r="5009" spans="1:9" s="54" customFormat="1" ht="30" x14ac:dyDescent="0.25">
      <c r="A5009" s="399"/>
      <c r="B5009" s="442"/>
      <c r="C5009" s="167">
        <v>42418100</v>
      </c>
      <c r="D5009" s="168" t="s">
        <v>4165</v>
      </c>
      <c r="E5009" s="53" t="s">
        <v>126</v>
      </c>
      <c r="F5009" s="53" t="s">
        <v>15</v>
      </c>
      <c r="G5009" s="58">
        <v>85000</v>
      </c>
      <c r="H5009" s="58">
        <v>2125000</v>
      </c>
      <c r="I5009" s="58">
        <v>25</v>
      </c>
    </row>
    <row r="5010" spans="1:9" s="54" customFormat="1" ht="30" x14ac:dyDescent="0.25">
      <c r="A5010" s="399"/>
      <c r="B5010" s="442"/>
      <c r="C5010" s="167">
        <v>42418100</v>
      </c>
      <c r="D5010" s="168" t="s">
        <v>4166</v>
      </c>
      <c r="E5010" s="53" t="s">
        <v>126</v>
      </c>
      <c r="F5010" s="53" t="s">
        <v>15</v>
      </c>
      <c r="G5010" s="58">
        <v>60000</v>
      </c>
      <c r="H5010" s="58">
        <v>300000</v>
      </c>
      <c r="I5010" s="58">
        <v>5</v>
      </c>
    </row>
    <row r="5011" spans="1:9" s="54" customFormat="1" ht="30" x14ac:dyDescent="0.25">
      <c r="A5011" s="399"/>
      <c r="B5011" s="442"/>
      <c r="C5011" s="167">
        <v>42418100</v>
      </c>
      <c r="D5011" s="168" t="s">
        <v>4167</v>
      </c>
      <c r="E5011" s="53" t="s">
        <v>126</v>
      </c>
      <c r="F5011" s="53" t="s">
        <v>49</v>
      </c>
      <c r="G5011" s="58">
        <v>13400</v>
      </c>
      <c r="H5011" s="58">
        <v>134000</v>
      </c>
      <c r="I5011" s="58">
        <v>10</v>
      </c>
    </row>
    <row r="5012" spans="1:9" s="54" customFormat="1" ht="30" x14ac:dyDescent="0.25">
      <c r="A5012" s="399"/>
      <c r="B5012" s="442"/>
      <c r="C5012" s="167">
        <v>42418100</v>
      </c>
      <c r="D5012" s="168" t="s">
        <v>4168</v>
      </c>
      <c r="E5012" s="53" t="s">
        <v>126</v>
      </c>
      <c r="F5012" s="53" t="s">
        <v>49</v>
      </c>
      <c r="G5012" s="58">
        <v>9851</v>
      </c>
      <c r="H5012" s="58">
        <v>2265730</v>
      </c>
      <c r="I5012" s="58">
        <v>230</v>
      </c>
    </row>
    <row r="5013" spans="1:9" s="54" customFormat="1" ht="30" x14ac:dyDescent="0.25">
      <c r="A5013" s="399"/>
      <c r="B5013" s="442"/>
      <c r="C5013" s="167">
        <v>42418100</v>
      </c>
      <c r="D5013" s="168" t="s">
        <v>4169</v>
      </c>
      <c r="E5013" s="53" t="s">
        <v>126</v>
      </c>
      <c r="F5013" s="53" t="s">
        <v>49</v>
      </c>
      <c r="G5013" s="58">
        <v>12700</v>
      </c>
      <c r="H5013" s="58">
        <v>152400</v>
      </c>
      <c r="I5013" s="58">
        <v>12</v>
      </c>
    </row>
    <row r="5014" spans="1:9" s="54" customFormat="1" ht="30" x14ac:dyDescent="0.25">
      <c r="A5014" s="399"/>
      <c r="B5014" s="442"/>
      <c r="C5014" s="167">
        <v>42418100</v>
      </c>
      <c r="D5014" s="168" t="s">
        <v>4170</v>
      </c>
      <c r="E5014" s="53" t="s">
        <v>126</v>
      </c>
      <c r="F5014" s="53" t="s">
        <v>402</v>
      </c>
      <c r="G5014" s="58">
        <v>4320</v>
      </c>
      <c r="H5014" s="58">
        <v>86400</v>
      </c>
      <c r="I5014" s="58">
        <v>20</v>
      </c>
    </row>
    <row r="5015" spans="1:9" s="54" customFormat="1" x14ac:dyDescent="0.25">
      <c r="A5015" s="399"/>
      <c r="B5015" s="442"/>
      <c r="C5015" s="167">
        <v>42418100</v>
      </c>
      <c r="D5015" s="168" t="s">
        <v>4171</v>
      </c>
      <c r="E5015" s="53" t="s">
        <v>126</v>
      </c>
      <c r="F5015" s="53" t="s">
        <v>181</v>
      </c>
      <c r="G5015" s="58">
        <v>858</v>
      </c>
      <c r="H5015" s="58">
        <v>140712</v>
      </c>
      <c r="I5015" s="58">
        <v>164</v>
      </c>
    </row>
    <row r="5016" spans="1:9" s="54" customFormat="1" ht="30" x14ac:dyDescent="0.25">
      <c r="A5016" s="399"/>
      <c r="B5016" s="442"/>
      <c r="C5016" s="167">
        <v>42418100</v>
      </c>
      <c r="D5016" s="168" t="s">
        <v>814</v>
      </c>
      <c r="E5016" s="53" t="s">
        <v>126</v>
      </c>
      <c r="F5016" s="53" t="s">
        <v>181</v>
      </c>
      <c r="G5016" s="58">
        <v>2244</v>
      </c>
      <c r="H5016" s="58">
        <v>134640</v>
      </c>
      <c r="I5016" s="58">
        <v>60</v>
      </c>
    </row>
    <row r="5017" spans="1:9" s="54" customFormat="1" ht="30" x14ac:dyDescent="0.25">
      <c r="A5017" s="399"/>
      <c r="B5017" s="442"/>
      <c r="C5017" s="167">
        <v>42418100</v>
      </c>
      <c r="D5017" s="168" t="s">
        <v>818</v>
      </c>
      <c r="E5017" s="53" t="s">
        <v>126</v>
      </c>
      <c r="F5017" s="53" t="s">
        <v>181</v>
      </c>
      <c r="G5017" s="58">
        <v>858</v>
      </c>
      <c r="H5017" s="58">
        <v>138138</v>
      </c>
      <c r="I5017" s="58">
        <v>161</v>
      </c>
    </row>
    <row r="5018" spans="1:9" s="54" customFormat="1" ht="30" x14ac:dyDescent="0.25">
      <c r="A5018" s="399"/>
      <c r="B5018" s="442"/>
      <c r="C5018" s="167">
        <v>42418100</v>
      </c>
      <c r="D5018" s="168" t="s">
        <v>4172</v>
      </c>
      <c r="E5018" s="53" t="s">
        <v>126</v>
      </c>
      <c r="F5018" s="53" t="s">
        <v>181</v>
      </c>
      <c r="G5018" s="58">
        <v>8000</v>
      </c>
      <c r="H5018" s="58">
        <v>160000</v>
      </c>
      <c r="I5018" s="58">
        <v>20</v>
      </c>
    </row>
    <row r="5019" spans="1:9" s="54" customFormat="1" x14ac:dyDescent="0.25">
      <c r="A5019" s="399"/>
      <c r="B5019" s="442"/>
      <c r="C5019" s="167">
        <v>42418100</v>
      </c>
      <c r="D5019" s="168" t="s">
        <v>4173</v>
      </c>
      <c r="E5019" s="53" t="s">
        <v>126</v>
      </c>
      <c r="F5019" s="53" t="s">
        <v>181</v>
      </c>
      <c r="G5019" s="58">
        <v>594</v>
      </c>
      <c r="H5019" s="58">
        <v>119394</v>
      </c>
      <c r="I5019" s="58">
        <v>201</v>
      </c>
    </row>
    <row r="5020" spans="1:9" x14ac:dyDescent="0.25">
      <c r="A5020" s="399"/>
      <c r="B5020" s="443" t="s">
        <v>210</v>
      </c>
      <c r="C5020" s="443"/>
      <c r="D5020" s="443"/>
      <c r="E5020" s="443"/>
      <c r="F5020" s="443"/>
      <c r="G5020" s="443"/>
      <c r="H5020" s="443"/>
      <c r="I5020" s="444"/>
    </row>
    <row r="5021" spans="1:9" x14ac:dyDescent="0.25">
      <c r="A5021" s="399"/>
      <c r="B5021" s="434" t="s">
        <v>154</v>
      </c>
      <c r="C5021" s="434"/>
      <c r="D5021" s="434"/>
      <c r="E5021" s="434"/>
      <c r="F5021" s="434"/>
      <c r="G5021" s="434"/>
      <c r="H5021" s="434"/>
      <c r="I5021" s="435"/>
    </row>
    <row r="5022" spans="1:9" ht="30" x14ac:dyDescent="0.25">
      <c r="A5022" s="399"/>
      <c r="B5022" s="51">
        <v>4861</v>
      </c>
      <c r="C5022" s="169" t="s">
        <v>4174</v>
      </c>
      <c r="D5022" s="170" t="s">
        <v>171</v>
      </c>
      <c r="E5022" s="45" t="s">
        <v>149</v>
      </c>
      <c r="F5022" s="45" t="s">
        <v>121</v>
      </c>
      <c r="G5022" s="59">
        <v>19600000</v>
      </c>
      <c r="H5022" s="59">
        <v>19600000</v>
      </c>
      <c r="I5022" s="59">
        <v>1</v>
      </c>
    </row>
    <row r="5023" spans="1:9" x14ac:dyDescent="0.25">
      <c r="A5023" s="399"/>
      <c r="B5023" s="436" t="s">
        <v>118</v>
      </c>
      <c r="C5023" s="436"/>
      <c r="D5023" s="436"/>
      <c r="E5023" s="436"/>
      <c r="F5023" s="436"/>
      <c r="G5023" s="436"/>
      <c r="H5023" s="436"/>
      <c r="I5023" s="437"/>
    </row>
    <row r="5024" spans="1:9" ht="30" x14ac:dyDescent="0.25">
      <c r="A5024" s="399"/>
      <c r="B5024" s="438">
        <v>4861</v>
      </c>
      <c r="C5024" s="169" t="s">
        <v>4175</v>
      </c>
      <c r="D5024" s="170" t="s">
        <v>213</v>
      </c>
      <c r="E5024" s="45" t="s">
        <v>149</v>
      </c>
      <c r="F5024" s="45" t="s">
        <v>121</v>
      </c>
      <c r="G5024" s="59">
        <v>10000000</v>
      </c>
      <c r="H5024" s="59">
        <v>10000000</v>
      </c>
      <c r="I5024" s="59">
        <v>1</v>
      </c>
    </row>
    <row r="5025" spans="1:9" s="8" customFormat="1" ht="30" x14ac:dyDescent="0.25">
      <c r="A5025" s="399"/>
      <c r="B5025" s="438"/>
      <c r="C5025" s="177">
        <v>71351540</v>
      </c>
      <c r="D5025" s="178" t="s">
        <v>168</v>
      </c>
      <c r="E5025" s="67" t="s">
        <v>520</v>
      </c>
      <c r="F5025" s="67" t="s">
        <v>121</v>
      </c>
      <c r="G5025" s="7">
        <v>400000</v>
      </c>
      <c r="H5025" s="7">
        <v>400000</v>
      </c>
      <c r="I5025" s="7">
        <v>1</v>
      </c>
    </row>
    <row r="5026" spans="1:9" x14ac:dyDescent="0.25">
      <c r="A5026" s="399"/>
      <c r="B5026" s="426" t="s">
        <v>214</v>
      </c>
      <c r="C5026" s="426"/>
      <c r="D5026" s="426"/>
      <c r="E5026" s="426"/>
      <c r="F5026" s="426"/>
      <c r="G5026" s="426"/>
      <c r="H5026" s="426"/>
      <c r="I5026" s="427"/>
    </row>
    <row r="5027" spans="1:9" x14ac:dyDescent="0.25">
      <c r="A5027" s="399"/>
      <c r="B5027" s="422" t="s">
        <v>154</v>
      </c>
      <c r="C5027" s="423"/>
      <c r="D5027" s="423"/>
      <c r="E5027" s="423"/>
      <c r="F5027" s="423"/>
      <c r="G5027" s="423"/>
      <c r="H5027" s="423"/>
      <c r="I5027" s="424"/>
    </row>
    <row r="5028" spans="1:9" ht="30" x14ac:dyDescent="0.25">
      <c r="A5028" s="399"/>
      <c r="B5028" s="51">
        <v>4251</v>
      </c>
      <c r="C5028" s="169" t="s">
        <v>4176</v>
      </c>
      <c r="D5028" s="170" t="s">
        <v>216</v>
      </c>
      <c r="E5028" s="45" t="s">
        <v>149</v>
      </c>
      <c r="F5028" s="45" t="s">
        <v>121</v>
      </c>
      <c r="G5028" s="59">
        <v>34633200</v>
      </c>
      <c r="H5028" s="59">
        <v>34633200</v>
      </c>
      <c r="I5028" s="59">
        <v>1</v>
      </c>
    </row>
    <row r="5029" spans="1:9" x14ac:dyDescent="0.25">
      <c r="A5029" s="399"/>
      <c r="B5029" s="422" t="s">
        <v>118</v>
      </c>
      <c r="C5029" s="423"/>
      <c r="D5029" s="423"/>
      <c r="E5029" s="423"/>
      <c r="F5029" s="423"/>
      <c r="G5029" s="423"/>
      <c r="H5029" s="423"/>
      <c r="I5029" s="424"/>
    </row>
    <row r="5030" spans="1:9" s="8" customFormat="1" ht="30" x14ac:dyDescent="0.25">
      <c r="A5030" s="399"/>
      <c r="B5030" s="66">
        <v>4251</v>
      </c>
      <c r="C5030" s="177">
        <v>71351540</v>
      </c>
      <c r="D5030" s="178" t="s">
        <v>841</v>
      </c>
      <c r="E5030" s="67" t="s">
        <v>520</v>
      </c>
      <c r="F5030" s="67" t="s">
        <v>121</v>
      </c>
      <c r="G5030" s="7">
        <v>692664</v>
      </c>
      <c r="H5030" s="7">
        <v>692664</v>
      </c>
      <c r="I5030" s="7">
        <v>1</v>
      </c>
    </row>
    <row r="5031" spans="1:9" x14ac:dyDescent="0.25">
      <c r="A5031" s="399"/>
      <c r="B5031" s="432" t="s">
        <v>228</v>
      </c>
      <c r="C5031" s="430"/>
      <c r="D5031" s="430"/>
      <c r="E5031" s="430"/>
      <c r="F5031" s="430"/>
      <c r="G5031" s="430"/>
      <c r="H5031" s="430"/>
      <c r="I5031" s="431"/>
    </row>
    <row r="5032" spans="1:9" x14ac:dyDescent="0.25">
      <c r="A5032" s="399"/>
      <c r="B5032" s="451" t="s">
        <v>154</v>
      </c>
      <c r="C5032" s="428"/>
      <c r="D5032" s="428"/>
      <c r="E5032" s="428"/>
      <c r="F5032" s="428"/>
      <c r="G5032" s="428"/>
      <c r="H5032" s="428"/>
      <c r="I5032" s="429"/>
    </row>
    <row r="5033" spans="1:9" ht="30" x14ac:dyDescent="0.25">
      <c r="A5033" s="399"/>
      <c r="B5033" s="51">
        <v>4251</v>
      </c>
      <c r="C5033" s="169" t="s">
        <v>4177</v>
      </c>
      <c r="D5033" s="170" t="s">
        <v>536</v>
      </c>
      <c r="E5033" s="45" t="s">
        <v>126</v>
      </c>
      <c r="F5033" s="45" t="s">
        <v>121</v>
      </c>
      <c r="G5033" s="59">
        <v>23000000</v>
      </c>
      <c r="H5033" s="59">
        <v>23000000</v>
      </c>
      <c r="I5033" s="59">
        <v>1</v>
      </c>
    </row>
    <row r="5034" spans="1:9" ht="45" x14ac:dyDescent="0.25">
      <c r="A5034" s="399"/>
      <c r="B5034" s="447">
        <v>5113</v>
      </c>
      <c r="C5034" s="169" t="s">
        <v>4178</v>
      </c>
      <c r="D5034" s="170" t="s">
        <v>4179</v>
      </c>
      <c r="E5034" s="45" t="s">
        <v>126</v>
      </c>
      <c r="F5034" s="45" t="s">
        <v>121</v>
      </c>
      <c r="G5034" s="59">
        <v>12655510</v>
      </c>
      <c r="H5034" s="59">
        <v>12655510</v>
      </c>
      <c r="I5034" s="59">
        <v>1</v>
      </c>
    </row>
    <row r="5035" spans="1:9" ht="45" x14ac:dyDescent="0.25">
      <c r="A5035" s="399"/>
      <c r="B5035" s="448"/>
      <c r="C5035" s="169" t="s">
        <v>4180</v>
      </c>
      <c r="D5035" s="170" t="s">
        <v>4181</v>
      </c>
      <c r="E5035" s="45" t="s">
        <v>126</v>
      </c>
      <c r="F5035" s="45" t="s">
        <v>121</v>
      </c>
      <c r="G5035" s="59">
        <v>7185280</v>
      </c>
      <c r="H5035" s="59">
        <v>7185280</v>
      </c>
      <c r="I5035" s="59">
        <v>1</v>
      </c>
    </row>
    <row r="5036" spans="1:9" ht="30" x14ac:dyDescent="0.25">
      <c r="A5036" s="399"/>
      <c r="B5036" s="448"/>
      <c r="C5036" s="169" t="s">
        <v>4182</v>
      </c>
      <c r="D5036" s="170" t="s">
        <v>4183</v>
      </c>
      <c r="E5036" s="45" t="s">
        <v>126</v>
      </c>
      <c r="F5036" s="45" t="s">
        <v>121</v>
      </c>
      <c r="G5036" s="59">
        <v>19311792</v>
      </c>
      <c r="H5036" s="59">
        <v>19311792</v>
      </c>
      <c r="I5036" s="59">
        <v>1</v>
      </c>
    </row>
    <row r="5037" spans="1:9" ht="45" x14ac:dyDescent="0.25">
      <c r="A5037" s="399"/>
      <c r="B5037" s="448"/>
      <c r="C5037" s="169" t="s">
        <v>4184</v>
      </c>
      <c r="D5037" s="170" t="s">
        <v>4185</v>
      </c>
      <c r="E5037" s="45" t="s">
        <v>126</v>
      </c>
      <c r="F5037" s="45" t="s">
        <v>121</v>
      </c>
      <c r="G5037" s="59">
        <v>9997120</v>
      </c>
      <c r="H5037" s="59">
        <v>9997120</v>
      </c>
      <c r="I5037" s="59">
        <v>1</v>
      </c>
    </row>
    <row r="5038" spans="1:9" ht="30" x14ac:dyDescent="0.25">
      <c r="A5038" s="399"/>
      <c r="B5038" s="448"/>
      <c r="C5038" s="169" t="s">
        <v>4186</v>
      </c>
      <c r="D5038" s="170" t="s">
        <v>4187</v>
      </c>
      <c r="E5038" s="45" t="s">
        <v>126</v>
      </c>
      <c r="F5038" s="45" t="s">
        <v>121</v>
      </c>
      <c r="G5038" s="59">
        <v>4460210</v>
      </c>
      <c r="H5038" s="59">
        <v>4460210</v>
      </c>
      <c r="I5038" s="59">
        <v>1</v>
      </c>
    </row>
    <row r="5039" spans="1:9" ht="45" x14ac:dyDescent="0.25">
      <c r="A5039" s="399"/>
      <c r="B5039" s="448"/>
      <c r="C5039" s="169" t="s">
        <v>4188</v>
      </c>
      <c r="D5039" s="170" t="s">
        <v>4189</v>
      </c>
      <c r="E5039" s="45" t="s">
        <v>126</v>
      </c>
      <c r="F5039" s="45" t="s">
        <v>121</v>
      </c>
      <c r="G5039" s="59">
        <v>14715792</v>
      </c>
      <c r="H5039" s="59">
        <v>14715792</v>
      </c>
      <c r="I5039" s="59">
        <v>1</v>
      </c>
    </row>
    <row r="5040" spans="1:9" ht="45" x14ac:dyDescent="0.25">
      <c r="A5040" s="399"/>
      <c r="B5040" s="452"/>
      <c r="C5040" s="169" t="s">
        <v>4190</v>
      </c>
      <c r="D5040" s="170" t="s">
        <v>4191</v>
      </c>
      <c r="E5040" s="45" t="s">
        <v>126</v>
      </c>
      <c r="F5040" s="45" t="s">
        <v>121</v>
      </c>
      <c r="G5040" s="59">
        <v>5408460</v>
      </c>
      <c r="H5040" s="59">
        <v>5408460</v>
      </c>
      <c r="I5040" s="59">
        <v>1</v>
      </c>
    </row>
    <row r="5041" spans="1:9" x14ac:dyDescent="0.25">
      <c r="A5041" s="399"/>
      <c r="B5041" s="445" t="s">
        <v>118</v>
      </c>
      <c r="C5041" s="445"/>
      <c r="D5041" s="445"/>
      <c r="E5041" s="445"/>
      <c r="F5041" s="445"/>
      <c r="G5041" s="445"/>
      <c r="H5041" s="445"/>
      <c r="I5041" s="446"/>
    </row>
    <row r="5042" spans="1:9" s="8" customFormat="1" ht="30" x14ac:dyDescent="0.25">
      <c r="A5042" s="399"/>
      <c r="B5042" s="67">
        <v>4252</v>
      </c>
      <c r="C5042" s="177" t="s">
        <v>5620</v>
      </c>
      <c r="D5042" s="178" t="s">
        <v>168</v>
      </c>
      <c r="E5042" s="67" t="s">
        <v>172</v>
      </c>
      <c r="F5042" s="67" t="s">
        <v>121</v>
      </c>
      <c r="G5042" s="7">
        <v>460000</v>
      </c>
      <c r="H5042" s="7">
        <v>460000</v>
      </c>
      <c r="I5042" s="7">
        <v>1</v>
      </c>
    </row>
    <row r="5043" spans="1:9" s="8" customFormat="1" ht="45" x14ac:dyDescent="0.25">
      <c r="A5043" s="399"/>
      <c r="B5043" s="447">
        <v>5113</v>
      </c>
      <c r="C5043" s="177" t="s">
        <v>5631</v>
      </c>
      <c r="D5043" s="178" t="s">
        <v>4192</v>
      </c>
      <c r="E5043" s="67" t="s">
        <v>172</v>
      </c>
      <c r="F5043" s="67" t="s">
        <v>121</v>
      </c>
      <c r="G5043" s="7">
        <v>247800</v>
      </c>
      <c r="H5043" s="7">
        <v>247800</v>
      </c>
      <c r="I5043" s="7">
        <v>1</v>
      </c>
    </row>
    <row r="5044" spans="1:9" s="8" customFormat="1" ht="45" x14ac:dyDescent="0.25">
      <c r="A5044" s="399"/>
      <c r="B5044" s="448"/>
      <c r="C5044" s="177" t="s">
        <v>5630</v>
      </c>
      <c r="D5044" s="178" t="s">
        <v>4193</v>
      </c>
      <c r="E5044" s="67" t="s">
        <v>172</v>
      </c>
      <c r="F5044" s="67" t="s">
        <v>121</v>
      </c>
      <c r="G5044" s="7">
        <v>140688</v>
      </c>
      <c r="H5044" s="7">
        <v>140688</v>
      </c>
      <c r="I5044" s="7">
        <v>1</v>
      </c>
    </row>
    <row r="5045" spans="1:9" s="8" customFormat="1" ht="30" x14ac:dyDescent="0.25">
      <c r="A5045" s="399"/>
      <c r="B5045" s="448"/>
      <c r="C5045" s="177" t="s">
        <v>5621</v>
      </c>
      <c r="D5045" s="178" t="s">
        <v>4194</v>
      </c>
      <c r="E5045" s="67" t="s">
        <v>172</v>
      </c>
      <c r="F5045" s="67" t="s">
        <v>121</v>
      </c>
      <c r="G5045" s="7">
        <v>378132</v>
      </c>
      <c r="H5045" s="7">
        <v>378132</v>
      </c>
      <c r="I5045" s="7">
        <v>1</v>
      </c>
    </row>
    <row r="5046" spans="1:9" s="8" customFormat="1" ht="45" x14ac:dyDescent="0.25">
      <c r="A5046" s="399"/>
      <c r="B5046" s="448"/>
      <c r="C5046" s="177" t="s">
        <v>5623</v>
      </c>
      <c r="D5046" s="178" t="s">
        <v>4195</v>
      </c>
      <c r="E5046" s="67" t="s">
        <v>172</v>
      </c>
      <c r="F5046" s="67" t="s">
        <v>121</v>
      </c>
      <c r="G5046" s="7">
        <v>199944</v>
      </c>
      <c r="H5046" s="7">
        <v>199944</v>
      </c>
      <c r="I5046" s="7">
        <v>1</v>
      </c>
    </row>
    <row r="5047" spans="1:9" s="8" customFormat="1" ht="30" x14ac:dyDescent="0.25">
      <c r="A5047" s="399"/>
      <c r="B5047" s="448"/>
      <c r="C5047" s="177" t="s">
        <v>5624</v>
      </c>
      <c r="D5047" s="178" t="s">
        <v>4196</v>
      </c>
      <c r="E5047" s="67" t="s">
        <v>172</v>
      </c>
      <c r="F5047" s="67" t="s">
        <v>121</v>
      </c>
      <c r="G5047" s="7">
        <v>87336</v>
      </c>
      <c r="H5047" s="7">
        <v>87336</v>
      </c>
      <c r="I5047" s="7">
        <v>1</v>
      </c>
    </row>
    <row r="5048" spans="1:9" s="8" customFormat="1" ht="45" x14ac:dyDescent="0.25">
      <c r="A5048" s="399"/>
      <c r="B5048" s="448"/>
      <c r="C5048" s="177" t="s">
        <v>5622</v>
      </c>
      <c r="D5048" s="178" t="s">
        <v>4197</v>
      </c>
      <c r="E5048" s="67" t="s">
        <v>172</v>
      </c>
      <c r="F5048" s="67" t="s">
        <v>121</v>
      </c>
      <c r="G5048" s="7">
        <v>288204</v>
      </c>
      <c r="H5048" s="7">
        <v>288204</v>
      </c>
      <c r="I5048" s="7">
        <v>1</v>
      </c>
    </row>
    <row r="5049" spans="1:9" s="8" customFormat="1" ht="45" x14ac:dyDescent="0.25">
      <c r="A5049" s="399"/>
      <c r="B5049" s="448"/>
      <c r="C5049" s="177" t="s">
        <v>5625</v>
      </c>
      <c r="D5049" s="178" t="s">
        <v>4198</v>
      </c>
      <c r="E5049" s="67" t="s">
        <v>172</v>
      </c>
      <c r="F5049" s="67" t="s">
        <v>121</v>
      </c>
      <c r="G5049" s="7">
        <v>105900</v>
      </c>
      <c r="H5049" s="7">
        <v>105900</v>
      </c>
      <c r="I5049" s="7">
        <v>1</v>
      </c>
    </row>
    <row r="5050" spans="1:9" ht="45" x14ac:dyDescent="0.25">
      <c r="A5050" s="399"/>
      <c r="B5050" s="448"/>
      <c r="C5050" s="169" t="s">
        <v>4199</v>
      </c>
      <c r="D5050" s="170" t="s">
        <v>4200</v>
      </c>
      <c r="E5050" s="45" t="s">
        <v>120</v>
      </c>
      <c r="F5050" s="45" t="s">
        <v>121</v>
      </c>
      <c r="G5050" s="59">
        <v>74340</v>
      </c>
      <c r="H5050" s="59">
        <v>74340</v>
      </c>
      <c r="I5050" s="59">
        <v>1</v>
      </c>
    </row>
    <row r="5051" spans="1:9" ht="45" x14ac:dyDescent="0.25">
      <c r="A5051" s="399"/>
      <c r="B5051" s="448"/>
      <c r="C5051" s="169" t="s">
        <v>4201</v>
      </c>
      <c r="D5051" s="170" t="s">
        <v>4202</v>
      </c>
      <c r="E5051" s="45" t="s">
        <v>120</v>
      </c>
      <c r="F5051" s="45" t="s">
        <v>121</v>
      </c>
      <c r="G5051" s="59">
        <v>42204</v>
      </c>
      <c r="H5051" s="59">
        <v>42204</v>
      </c>
      <c r="I5051" s="59">
        <v>1</v>
      </c>
    </row>
    <row r="5052" spans="1:9" ht="30" x14ac:dyDescent="0.25">
      <c r="A5052" s="399"/>
      <c r="B5052" s="448"/>
      <c r="C5052" s="169" t="s">
        <v>4203</v>
      </c>
      <c r="D5052" s="170" t="s">
        <v>4204</v>
      </c>
      <c r="E5052" s="45" t="s">
        <v>120</v>
      </c>
      <c r="F5052" s="45" t="s">
        <v>121</v>
      </c>
      <c r="G5052" s="59">
        <v>113436</v>
      </c>
      <c r="H5052" s="59">
        <v>113436</v>
      </c>
      <c r="I5052" s="59">
        <v>1</v>
      </c>
    </row>
    <row r="5053" spans="1:9" ht="45" x14ac:dyDescent="0.25">
      <c r="A5053" s="399"/>
      <c r="B5053" s="448"/>
      <c r="C5053" s="169" t="s">
        <v>4205</v>
      </c>
      <c r="D5053" s="170" t="s">
        <v>4206</v>
      </c>
      <c r="E5053" s="45" t="s">
        <v>120</v>
      </c>
      <c r="F5053" s="45" t="s">
        <v>121</v>
      </c>
      <c r="G5053" s="59">
        <v>59988</v>
      </c>
      <c r="H5053" s="59">
        <v>59988</v>
      </c>
      <c r="I5053" s="59">
        <v>1</v>
      </c>
    </row>
    <row r="5054" spans="1:9" ht="30" x14ac:dyDescent="0.25">
      <c r="A5054" s="399"/>
      <c r="B5054" s="448"/>
      <c r="C5054" s="169" t="s">
        <v>4207</v>
      </c>
      <c r="D5054" s="170" t="s">
        <v>4208</v>
      </c>
      <c r="E5054" s="45" t="s">
        <v>120</v>
      </c>
      <c r="F5054" s="45" t="s">
        <v>121</v>
      </c>
      <c r="G5054" s="59">
        <v>26196</v>
      </c>
      <c r="H5054" s="59">
        <v>26196</v>
      </c>
      <c r="I5054" s="59">
        <v>1</v>
      </c>
    </row>
    <row r="5055" spans="1:9" ht="45" x14ac:dyDescent="0.25">
      <c r="A5055" s="399"/>
      <c r="B5055" s="448"/>
      <c r="C5055" s="169" t="s">
        <v>4209</v>
      </c>
      <c r="D5055" s="170" t="s">
        <v>4210</v>
      </c>
      <c r="E5055" s="45" t="s">
        <v>120</v>
      </c>
      <c r="F5055" s="45" t="s">
        <v>121</v>
      </c>
      <c r="G5055" s="59">
        <v>86460</v>
      </c>
      <c r="H5055" s="59">
        <v>86460</v>
      </c>
      <c r="I5055" s="59">
        <v>1</v>
      </c>
    </row>
    <row r="5056" spans="1:9" ht="45" x14ac:dyDescent="0.25">
      <c r="A5056" s="399"/>
      <c r="B5056" s="448"/>
      <c r="C5056" s="173" t="s">
        <v>4211</v>
      </c>
      <c r="D5056" s="174" t="s">
        <v>4212</v>
      </c>
      <c r="E5056" s="46" t="s">
        <v>120</v>
      </c>
      <c r="F5056" s="46" t="s">
        <v>121</v>
      </c>
      <c r="G5056" s="61">
        <v>31764</v>
      </c>
      <c r="H5056" s="61">
        <v>31764</v>
      </c>
      <c r="I5056" s="61">
        <v>1</v>
      </c>
    </row>
    <row r="5057" spans="1:9" x14ac:dyDescent="0.25">
      <c r="A5057" s="399"/>
      <c r="B5057" s="433" t="s">
        <v>11</v>
      </c>
      <c r="C5057" s="433"/>
      <c r="D5057" s="433"/>
      <c r="E5057" s="433"/>
      <c r="F5057" s="433"/>
      <c r="G5057" s="433"/>
      <c r="H5057" s="433"/>
      <c r="I5057" s="433"/>
    </row>
    <row r="5058" spans="1:9" ht="30" x14ac:dyDescent="0.25">
      <c r="A5058" s="399"/>
      <c r="B5058" s="448">
        <v>5129</v>
      </c>
      <c r="C5058" s="179" t="s">
        <v>4213</v>
      </c>
      <c r="D5058" s="180" t="s">
        <v>4214</v>
      </c>
      <c r="E5058" s="48" t="s">
        <v>126</v>
      </c>
      <c r="F5058" s="48" t="s">
        <v>15</v>
      </c>
      <c r="G5058" s="62">
        <v>170000</v>
      </c>
      <c r="H5058" s="62">
        <v>170000</v>
      </c>
      <c r="I5058" s="62">
        <v>1</v>
      </c>
    </row>
    <row r="5059" spans="1:9" ht="30" x14ac:dyDescent="0.25">
      <c r="A5059" s="399"/>
      <c r="B5059" s="448"/>
      <c r="C5059" s="181" t="s">
        <v>4215</v>
      </c>
      <c r="D5059" s="182" t="s">
        <v>4214</v>
      </c>
      <c r="E5059" s="45" t="s">
        <v>126</v>
      </c>
      <c r="F5059" s="45" t="s">
        <v>15</v>
      </c>
      <c r="G5059" s="59">
        <v>195000</v>
      </c>
      <c r="H5059" s="59">
        <v>195000</v>
      </c>
      <c r="I5059" s="59">
        <v>1</v>
      </c>
    </row>
    <row r="5060" spans="1:9" ht="30" x14ac:dyDescent="0.25">
      <c r="A5060" s="399"/>
      <c r="B5060" s="448"/>
      <c r="C5060" s="183" t="s">
        <v>4216</v>
      </c>
      <c r="D5060" s="182" t="s">
        <v>4214</v>
      </c>
      <c r="E5060" s="45" t="s">
        <v>126</v>
      </c>
      <c r="F5060" s="45" t="s">
        <v>15</v>
      </c>
      <c r="G5060" s="59">
        <v>145000</v>
      </c>
      <c r="H5060" s="59">
        <v>145000</v>
      </c>
      <c r="I5060" s="59">
        <v>1</v>
      </c>
    </row>
    <row r="5061" spans="1:9" ht="30" x14ac:dyDescent="0.25">
      <c r="A5061" s="399"/>
      <c r="B5061" s="448"/>
      <c r="C5061" s="181" t="s">
        <v>4217</v>
      </c>
      <c r="D5061" s="182" t="s">
        <v>4214</v>
      </c>
      <c r="E5061" s="45" t="s">
        <v>126</v>
      </c>
      <c r="F5061" s="45" t="s">
        <v>15</v>
      </c>
      <c r="G5061" s="59">
        <v>145000</v>
      </c>
      <c r="H5061" s="59">
        <v>145000</v>
      </c>
      <c r="I5061" s="59">
        <v>1</v>
      </c>
    </row>
    <row r="5062" spans="1:9" ht="30" x14ac:dyDescent="0.25">
      <c r="A5062" s="399"/>
      <c r="B5062" s="448"/>
      <c r="C5062" s="183" t="s">
        <v>4218</v>
      </c>
      <c r="D5062" s="182" t="s">
        <v>4214</v>
      </c>
      <c r="E5062" s="45" t="s">
        <v>126</v>
      </c>
      <c r="F5062" s="45" t="s">
        <v>15</v>
      </c>
      <c r="G5062" s="59">
        <v>230000</v>
      </c>
      <c r="H5062" s="59">
        <v>230000</v>
      </c>
      <c r="I5062" s="59">
        <v>1</v>
      </c>
    </row>
    <row r="5063" spans="1:9" ht="30" x14ac:dyDescent="0.25">
      <c r="A5063" s="399"/>
      <c r="B5063" s="448"/>
      <c r="C5063" s="181" t="s">
        <v>4219</v>
      </c>
      <c r="D5063" s="182" t="s">
        <v>4214</v>
      </c>
      <c r="E5063" s="45" t="s">
        <v>126</v>
      </c>
      <c r="F5063" s="45" t="s">
        <v>15</v>
      </c>
      <c r="G5063" s="59">
        <v>145000</v>
      </c>
      <c r="H5063" s="59">
        <v>145000</v>
      </c>
      <c r="I5063" s="59">
        <v>1</v>
      </c>
    </row>
    <row r="5064" spans="1:9" ht="30" x14ac:dyDescent="0.25">
      <c r="A5064" s="399"/>
      <c r="B5064" s="448"/>
      <c r="C5064" s="181" t="s">
        <v>4220</v>
      </c>
      <c r="D5064" s="182" t="s">
        <v>4214</v>
      </c>
      <c r="E5064" s="45" t="s">
        <v>126</v>
      </c>
      <c r="F5064" s="45" t="s">
        <v>15</v>
      </c>
      <c r="G5064" s="59">
        <v>240000</v>
      </c>
      <c r="H5064" s="59">
        <v>480000</v>
      </c>
      <c r="I5064" s="59">
        <v>2</v>
      </c>
    </row>
    <row r="5065" spans="1:9" ht="30" x14ac:dyDescent="0.25">
      <c r="A5065" s="399"/>
      <c r="B5065" s="448"/>
      <c r="C5065" s="181" t="s">
        <v>4221</v>
      </c>
      <c r="D5065" s="182" t="s">
        <v>4222</v>
      </c>
      <c r="E5065" s="45" t="s">
        <v>126</v>
      </c>
      <c r="F5065" s="45" t="s">
        <v>15</v>
      </c>
      <c r="G5065" s="59">
        <v>6560000</v>
      </c>
      <c r="H5065" s="59">
        <v>6560000</v>
      </c>
      <c r="I5065" s="59">
        <v>1</v>
      </c>
    </row>
    <row r="5066" spans="1:9" ht="30" x14ac:dyDescent="0.25">
      <c r="A5066" s="399"/>
      <c r="B5066" s="448"/>
      <c r="C5066" s="181" t="s">
        <v>4223</v>
      </c>
      <c r="D5066" s="182" t="s">
        <v>4222</v>
      </c>
      <c r="E5066" s="45" t="s">
        <v>126</v>
      </c>
      <c r="F5066" s="45" t="s">
        <v>15</v>
      </c>
      <c r="G5066" s="59">
        <v>2400000</v>
      </c>
      <c r="H5066" s="59">
        <v>2400000</v>
      </c>
      <c r="I5066" s="59">
        <v>1</v>
      </c>
    </row>
    <row r="5067" spans="1:9" ht="30" x14ac:dyDescent="0.25">
      <c r="A5067" s="399"/>
      <c r="B5067" s="448"/>
      <c r="C5067" s="181" t="s">
        <v>4224</v>
      </c>
      <c r="D5067" s="182" t="s">
        <v>4222</v>
      </c>
      <c r="E5067" s="45" t="s">
        <v>126</v>
      </c>
      <c r="F5067" s="45" t="s">
        <v>15</v>
      </c>
      <c r="G5067" s="59">
        <v>2110000</v>
      </c>
      <c r="H5067" s="59">
        <v>2110000</v>
      </c>
      <c r="I5067" s="59">
        <v>1</v>
      </c>
    </row>
    <row r="5068" spans="1:9" ht="30" x14ac:dyDescent="0.25">
      <c r="A5068" s="399"/>
      <c r="B5068" s="448"/>
      <c r="C5068" s="183" t="s">
        <v>4225</v>
      </c>
      <c r="D5068" s="182" t="s">
        <v>4222</v>
      </c>
      <c r="E5068" s="45" t="s">
        <v>126</v>
      </c>
      <c r="F5068" s="45" t="s">
        <v>15</v>
      </c>
      <c r="G5068" s="59">
        <v>2300000</v>
      </c>
      <c r="H5068" s="59">
        <v>4600000</v>
      </c>
      <c r="I5068" s="59">
        <v>2</v>
      </c>
    </row>
    <row r="5069" spans="1:9" ht="30" x14ac:dyDescent="0.25">
      <c r="A5069" s="399"/>
      <c r="B5069" s="448"/>
      <c r="C5069" s="181" t="s">
        <v>4226</v>
      </c>
      <c r="D5069" s="182" t="s">
        <v>4222</v>
      </c>
      <c r="E5069" s="45" t="s">
        <v>126</v>
      </c>
      <c r="F5069" s="45" t="s">
        <v>15</v>
      </c>
      <c r="G5069" s="59">
        <v>1410000</v>
      </c>
      <c r="H5069" s="59">
        <v>2820000</v>
      </c>
      <c r="I5069" s="59">
        <v>2</v>
      </c>
    </row>
    <row r="5070" spans="1:9" ht="30" x14ac:dyDescent="0.25">
      <c r="A5070" s="399"/>
      <c r="B5070" s="448"/>
      <c r="C5070" s="181" t="s">
        <v>4227</v>
      </c>
      <c r="D5070" s="182" t="s">
        <v>4222</v>
      </c>
      <c r="E5070" s="45" t="s">
        <v>126</v>
      </c>
      <c r="F5070" s="45" t="s">
        <v>15</v>
      </c>
      <c r="G5070" s="59">
        <v>1800000</v>
      </c>
      <c r="H5070" s="59">
        <v>1800000</v>
      </c>
      <c r="I5070" s="59">
        <v>1</v>
      </c>
    </row>
    <row r="5071" spans="1:9" ht="30" x14ac:dyDescent="0.25">
      <c r="A5071" s="399"/>
      <c r="B5071" s="448"/>
      <c r="C5071" s="183" t="s">
        <v>4228</v>
      </c>
      <c r="D5071" s="182" t="s">
        <v>4222</v>
      </c>
      <c r="E5071" s="45" t="s">
        <v>126</v>
      </c>
      <c r="F5071" s="45" t="s">
        <v>15</v>
      </c>
      <c r="G5071" s="59">
        <v>1760000</v>
      </c>
      <c r="H5071" s="59">
        <v>5280000</v>
      </c>
      <c r="I5071" s="59">
        <v>3</v>
      </c>
    </row>
    <row r="5072" spans="1:9" ht="30" x14ac:dyDescent="0.25">
      <c r="A5072" s="399"/>
      <c r="B5072" s="448"/>
      <c r="C5072" s="181" t="s">
        <v>4229</v>
      </c>
      <c r="D5072" s="182" t="s">
        <v>4222</v>
      </c>
      <c r="E5072" s="45" t="s">
        <v>126</v>
      </c>
      <c r="F5072" s="45" t="s">
        <v>15</v>
      </c>
      <c r="G5072" s="59">
        <v>3720000</v>
      </c>
      <c r="H5072" s="59">
        <v>3720000</v>
      </c>
      <c r="I5072" s="59">
        <v>1</v>
      </c>
    </row>
    <row r="5073" spans="1:11" ht="30" x14ac:dyDescent="0.25">
      <c r="A5073" s="399"/>
      <c r="B5073" s="448"/>
      <c r="C5073" s="183" t="s">
        <v>4230</v>
      </c>
      <c r="D5073" s="182" t="s">
        <v>4231</v>
      </c>
      <c r="E5073" s="45" t="s">
        <v>126</v>
      </c>
      <c r="F5073" s="45" t="s">
        <v>15</v>
      </c>
      <c r="G5073" s="59">
        <v>155000</v>
      </c>
      <c r="H5073" s="59">
        <v>155000</v>
      </c>
      <c r="I5073" s="59">
        <v>1</v>
      </c>
    </row>
    <row r="5074" spans="1:11" ht="30" x14ac:dyDescent="0.25">
      <c r="A5074" s="399"/>
      <c r="B5074" s="448"/>
      <c r="C5074" s="181" t="s">
        <v>4232</v>
      </c>
      <c r="D5074" s="182" t="s">
        <v>4231</v>
      </c>
      <c r="E5074" s="45" t="s">
        <v>126</v>
      </c>
      <c r="F5074" s="45" t="s">
        <v>15</v>
      </c>
      <c r="G5074" s="59">
        <v>275000</v>
      </c>
      <c r="H5074" s="59">
        <v>550000</v>
      </c>
      <c r="I5074" s="59">
        <v>2</v>
      </c>
    </row>
    <row r="5075" spans="1:11" ht="30" x14ac:dyDescent="0.25">
      <c r="A5075" s="399"/>
      <c r="B5075" s="448"/>
      <c r="C5075" s="181" t="s">
        <v>4233</v>
      </c>
      <c r="D5075" s="182" t="s">
        <v>4231</v>
      </c>
      <c r="E5075" s="45" t="s">
        <v>126</v>
      </c>
      <c r="F5075" s="45" t="s">
        <v>15</v>
      </c>
      <c r="G5075" s="59">
        <v>280000</v>
      </c>
      <c r="H5075" s="59">
        <v>280000</v>
      </c>
      <c r="I5075" s="59">
        <v>1</v>
      </c>
    </row>
    <row r="5076" spans="1:11" ht="30" x14ac:dyDescent="0.25">
      <c r="A5076" s="399"/>
      <c r="B5076" s="448"/>
      <c r="C5076" s="181" t="s">
        <v>4234</v>
      </c>
      <c r="D5076" s="182" t="s">
        <v>4231</v>
      </c>
      <c r="E5076" s="45" t="s">
        <v>126</v>
      </c>
      <c r="F5076" s="45" t="s">
        <v>15</v>
      </c>
      <c r="G5076" s="59">
        <v>140000</v>
      </c>
      <c r="H5076" s="59">
        <v>280000</v>
      </c>
      <c r="I5076" s="59">
        <v>2</v>
      </c>
    </row>
    <row r="5077" spans="1:11" ht="30" x14ac:dyDescent="0.25">
      <c r="A5077" s="399"/>
      <c r="B5077" s="448"/>
      <c r="C5077" s="181" t="s">
        <v>4235</v>
      </c>
      <c r="D5077" s="182" t="s">
        <v>4231</v>
      </c>
      <c r="E5077" s="45" t="s">
        <v>126</v>
      </c>
      <c r="F5077" s="45" t="s">
        <v>15</v>
      </c>
      <c r="G5077" s="59">
        <v>140000</v>
      </c>
      <c r="H5077" s="59">
        <v>140000</v>
      </c>
      <c r="I5077" s="59">
        <v>1</v>
      </c>
    </row>
    <row r="5078" spans="1:11" ht="30" x14ac:dyDescent="0.25">
      <c r="A5078" s="399"/>
      <c r="B5078" s="448"/>
      <c r="C5078" s="181" t="s">
        <v>4236</v>
      </c>
      <c r="D5078" s="182" t="s">
        <v>4231</v>
      </c>
      <c r="E5078" s="45" t="s">
        <v>126</v>
      </c>
      <c r="F5078" s="45" t="s">
        <v>15</v>
      </c>
      <c r="G5078" s="59">
        <v>255000</v>
      </c>
      <c r="H5078" s="59">
        <v>255000</v>
      </c>
      <c r="I5078" s="59">
        <v>1</v>
      </c>
    </row>
    <row r="5079" spans="1:11" ht="30" x14ac:dyDescent="0.25">
      <c r="A5079" s="399"/>
      <c r="B5079" s="448"/>
      <c r="C5079" s="184" t="s">
        <v>4237</v>
      </c>
      <c r="D5079" s="182" t="s">
        <v>4238</v>
      </c>
      <c r="E5079" s="45" t="s">
        <v>14</v>
      </c>
      <c r="F5079" s="45" t="s">
        <v>15</v>
      </c>
      <c r="G5079" s="59">
        <v>40000</v>
      </c>
      <c r="H5079" s="63">
        <v>1200000</v>
      </c>
      <c r="I5079" s="59">
        <v>30</v>
      </c>
    </row>
    <row r="5080" spans="1:11" x14ac:dyDescent="0.25">
      <c r="A5080" s="399"/>
      <c r="B5080" s="448"/>
      <c r="C5080" s="184" t="s">
        <v>4239</v>
      </c>
      <c r="D5080" s="182" t="s">
        <v>4240</v>
      </c>
      <c r="E5080" s="45" t="s">
        <v>14</v>
      </c>
      <c r="F5080" s="45" t="s">
        <v>15</v>
      </c>
      <c r="G5080" s="59">
        <v>65000</v>
      </c>
      <c r="H5080" s="63">
        <v>5200000</v>
      </c>
      <c r="I5080" s="59">
        <v>80</v>
      </c>
    </row>
    <row r="5081" spans="1:11" x14ac:dyDescent="0.25">
      <c r="A5081" s="399"/>
      <c r="B5081" s="448"/>
      <c r="C5081" s="184" t="s">
        <v>4241</v>
      </c>
      <c r="D5081" s="182" t="s">
        <v>4242</v>
      </c>
      <c r="E5081" s="45" t="s">
        <v>14</v>
      </c>
      <c r="F5081" s="45" t="s">
        <v>15</v>
      </c>
      <c r="G5081" s="59">
        <v>60000</v>
      </c>
      <c r="H5081" s="63">
        <v>1140000</v>
      </c>
      <c r="I5081" s="59">
        <v>19</v>
      </c>
    </row>
    <row r="5082" spans="1:11" x14ac:dyDescent="0.25">
      <c r="A5082" s="399"/>
      <c r="B5082" s="449" t="s">
        <v>258</v>
      </c>
      <c r="C5082" s="449"/>
      <c r="D5082" s="449"/>
      <c r="E5082" s="449"/>
      <c r="F5082" s="449"/>
      <c r="G5082" s="449"/>
      <c r="H5082" s="449"/>
      <c r="I5082" s="450"/>
    </row>
    <row r="5083" spans="1:11" x14ac:dyDescent="0.25">
      <c r="A5083" s="399"/>
      <c r="B5083" s="423" t="s">
        <v>154</v>
      </c>
      <c r="C5083" s="423"/>
      <c r="D5083" s="423"/>
      <c r="E5083" s="423"/>
      <c r="F5083" s="423"/>
      <c r="G5083" s="423"/>
      <c r="H5083" s="423"/>
      <c r="I5083" s="424"/>
    </row>
    <row r="5084" spans="1:11" s="54" customFormat="1" ht="30" x14ac:dyDescent="0.25">
      <c r="A5084" s="399"/>
      <c r="B5084" s="69">
        <v>4251</v>
      </c>
      <c r="C5084" s="167">
        <v>45211113</v>
      </c>
      <c r="D5084" s="168" t="s">
        <v>260</v>
      </c>
      <c r="E5084" s="53" t="s">
        <v>126</v>
      </c>
      <c r="F5084" s="53" t="s">
        <v>121</v>
      </c>
      <c r="G5084" s="58">
        <v>63998000</v>
      </c>
      <c r="H5084" s="58">
        <v>63998000</v>
      </c>
      <c r="I5084" s="58">
        <v>1</v>
      </c>
    </row>
    <row r="5085" spans="1:11" s="54" customFormat="1" x14ac:dyDescent="0.25">
      <c r="A5085" s="399"/>
      <c r="B5085" s="69"/>
      <c r="C5085" s="307"/>
      <c r="D5085" s="423" t="s">
        <v>118</v>
      </c>
      <c r="E5085" s="423"/>
      <c r="F5085" s="423"/>
      <c r="G5085" s="423"/>
      <c r="H5085" s="423"/>
      <c r="I5085" s="423"/>
      <c r="J5085" s="423"/>
      <c r="K5085" s="424"/>
    </row>
    <row r="5086" spans="1:11" s="54" customFormat="1" ht="28.5" x14ac:dyDescent="0.25">
      <c r="A5086" s="399"/>
      <c r="B5086" s="308" t="s">
        <v>5919</v>
      </c>
      <c r="C5086" s="308" t="s">
        <v>5918</v>
      </c>
      <c r="D5086" s="309" t="s">
        <v>5542</v>
      </c>
      <c r="E5086" s="308" t="s">
        <v>3209</v>
      </c>
      <c r="F5086" s="308" t="s">
        <v>121</v>
      </c>
      <c r="G5086" s="308">
        <v>946620</v>
      </c>
      <c r="H5086" s="308">
        <v>946620</v>
      </c>
      <c r="I5086" s="308">
        <v>1</v>
      </c>
    </row>
    <row r="5087" spans="1:11" x14ac:dyDescent="0.25">
      <c r="A5087" s="399"/>
      <c r="B5087" s="426" t="s">
        <v>261</v>
      </c>
      <c r="C5087" s="426"/>
      <c r="D5087" s="426"/>
      <c r="E5087" s="426"/>
      <c r="F5087" s="426"/>
      <c r="G5087" s="426"/>
      <c r="H5087" s="426"/>
      <c r="I5087" s="427"/>
    </row>
    <row r="5088" spans="1:11" x14ac:dyDescent="0.25">
      <c r="A5088" s="399"/>
      <c r="B5088" s="423" t="s">
        <v>154</v>
      </c>
      <c r="C5088" s="423"/>
      <c r="D5088" s="423"/>
      <c r="E5088" s="423"/>
      <c r="F5088" s="423"/>
      <c r="G5088" s="423"/>
      <c r="H5088" s="423"/>
      <c r="I5088" s="424"/>
    </row>
    <row r="5089" spans="1:9" s="54" customFormat="1" ht="30" x14ac:dyDescent="0.25">
      <c r="A5089" s="399"/>
      <c r="B5089" s="70">
        <v>4251</v>
      </c>
      <c r="C5089" s="167">
        <v>45261170</v>
      </c>
      <c r="D5089" s="168" t="s">
        <v>263</v>
      </c>
      <c r="E5089" s="53" t="s">
        <v>126</v>
      </c>
      <c r="F5089" s="53" t="s">
        <v>121</v>
      </c>
      <c r="G5089" s="58">
        <v>6439725</v>
      </c>
      <c r="H5089" s="58">
        <v>6439725</v>
      </c>
      <c r="I5089" s="58">
        <v>1</v>
      </c>
    </row>
    <row r="5090" spans="1:9" x14ac:dyDescent="0.25">
      <c r="A5090" s="399"/>
      <c r="B5090" s="423" t="s">
        <v>118</v>
      </c>
      <c r="C5090" s="423"/>
      <c r="D5090" s="423"/>
      <c r="E5090" s="423"/>
      <c r="F5090" s="423"/>
      <c r="G5090" s="423"/>
      <c r="H5090" s="423"/>
      <c r="I5090" s="424"/>
    </row>
    <row r="5091" spans="1:9" s="8" customFormat="1" ht="30" x14ac:dyDescent="0.25">
      <c r="A5091" s="399"/>
      <c r="B5091" s="67">
        <v>4251</v>
      </c>
      <c r="C5091" s="177">
        <v>71351540</v>
      </c>
      <c r="D5091" s="178" t="s">
        <v>3009</v>
      </c>
      <c r="E5091" s="67" t="s">
        <v>172</v>
      </c>
      <c r="F5091" s="67" t="s">
        <v>121</v>
      </c>
      <c r="G5091" s="7">
        <v>60275</v>
      </c>
      <c r="H5091" s="7">
        <v>60275</v>
      </c>
      <c r="I5091" s="7">
        <v>1</v>
      </c>
    </row>
    <row r="5092" spans="1:9" x14ac:dyDescent="0.25">
      <c r="A5092" s="399"/>
      <c r="B5092" s="425" t="s">
        <v>267</v>
      </c>
      <c r="C5092" s="426"/>
      <c r="D5092" s="426"/>
      <c r="E5092" s="426"/>
      <c r="F5092" s="426"/>
      <c r="G5092" s="426"/>
      <c r="H5092" s="426"/>
      <c r="I5092" s="427"/>
    </row>
    <row r="5093" spans="1:9" x14ac:dyDescent="0.25">
      <c r="A5093" s="399"/>
      <c r="B5093" s="422" t="s">
        <v>118</v>
      </c>
      <c r="C5093" s="423"/>
      <c r="D5093" s="423"/>
      <c r="E5093" s="423"/>
      <c r="F5093" s="423"/>
      <c r="G5093" s="423"/>
      <c r="H5093" s="423"/>
      <c r="I5093" s="424"/>
    </row>
    <row r="5094" spans="1:9" ht="45" x14ac:dyDescent="0.25">
      <c r="A5094" s="399"/>
      <c r="B5094" s="405">
        <v>4239</v>
      </c>
      <c r="C5094" s="169" t="s">
        <v>4243</v>
      </c>
      <c r="D5094" s="170" t="s">
        <v>4244</v>
      </c>
      <c r="E5094" s="45" t="s">
        <v>14</v>
      </c>
      <c r="F5094" s="45" t="s">
        <v>121</v>
      </c>
      <c r="G5094" s="59">
        <v>407200</v>
      </c>
      <c r="H5094" s="59">
        <v>407200</v>
      </c>
      <c r="I5094" s="59">
        <v>1</v>
      </c>
    </row>
    <row r="5095" spans="1:9" ht="90" x14ac:dyDescent="0.25">
      <c r="A5095" s="399"/>
      <c r="B5095" s="406"/>
      <c r="C5095" s="169" t="s">
        <v>4245</v>
      </c>
      <c r="D5095" s="170" t="s">
        <v>4246</v>
      </c>
      <c r="E5095" s="45" t="s">
        <v>14</v>
      </c>
      <c r="F5095" s="45" t="s">
        <v>121</v>
      </c>
      <c r="G5095" s="59">
        <v>955500</v>
      </c>
      <c r="H5095" s="59">
        <v>955500</v>
      </c>
      <c r="I5095" s="59">
        <v>1</v>
      </c>
    </row>
    <row r="5096" spans="1:9" ht="45" x14ac:dyDescent="0.25">
      <c r="A5096" s="399"/>
      <c r="B5096" s="406"/>
      <c r="C5096" s="169" t="s">
        <v>4247</v>
      </c>
      <c r="D5096" s="170" t="s">
        <v>4248</v>
      </c>
      <c r="E5096" s="45" t="s">
        <v>14</v>
      </c>
      <c r="F5096" s="45" t="s">
        <v>121</v>
      </c>
      <c r="G5096" s="59">
        <v>871200</v>
      </c>
      <c r="H5096" s="59">
        <v>871200</v>
      </c>
      <c r="I5096" s="59">
        <v>1</v>
      </c>
    </row>
    <row r="5097" spans="1:9" ht="45" x14ac:dyDescent="0.25">
      <c r="A5097" s="399"/>
      <c r="B5097" s="406"/>
      <c r="C5097" s="169" t="s">
        <v>4249</v>
      </c>
      <c r="D5097" s="170" t="s">
        <v>4250</v>
      </c>
      <c r="E5097" s="45" t="s">
        <v>14</v>
      </c>
      <c r="F5097" s="45" t="s">
        <v>121</v>
      </c>
      <c r="G5097" s="59">
        <v>992800</v>
      </c>
      <c r="H5097" s="59">
        <v>992800</v>
      </c>
      <c r="I5097" s="59">
        <v>1</v>
      </c>
    </row>
    <row r="5098" spans="1:9" ht="45" x14ac:dyDescent="0.25">
      <c r="A5098" s="399"/>
      <c r="B5098" s="406"/>
      <c r="C5098" s="169" t="s">
        <v>4251</v>
      </c>
      <c r="D5098" s="170" t="s">
        <v>4252</v>
      </c>
      <c r="E5098" s="45" t="s">
        <v>14</v>
      </c>
      <c r="F5098" s="45" t="s">
        <v>121</v>
      </c>
      <c r="G5098" s="59">
        <v>487200</v>
      </c>
      <c r="H5098" s="59">
        <v>487200</v>
      </c>
      <c r="I5098" s="59">
        <v>1</v>
      </c>
    </row>
    <row r="5099" spans="1:9" ht="45" x14ac:dyDescent="0.25">
      <c r="A5099" s="399"/>
      <c r="B5099" s="406"/>
      <c r="C5099" s="169" t="s">
        <v>4253</v>
      </c>
      <c r="D5099" s="170" t="s">
        <v>4254</v>
      </c>
      <c r="E5099" s="45" t="s">
        <v>14</v>
      </c>
      <c r="F5099" s="45" t="s">
        <v>121</v>
      </c>
      <c r="G5099" s="59">
        <v>459000</v>
      </c>
      <c r="H5099" s="59">
        <v>459000</v>
      </c>
      <c r="I5099" s="59">
        <v>1</v>
      </c>
    </row>
    <row r="5100" spans="1:9" ht="45" x14ac:dyDescent="0.25">
      <c r="A5100" s="399"/>
      <c r="B5100" s="406"/>
      <c r="C5100" s="169" t="s">
        <v>4255</v>
      </c>
      <c r="D5100" s="170" t="s">
        <v>4256</v>
      </c>
      <c r="E5100" s="45" t="s">
        <v>14</v>
      </c>
      <c r="F5100" s="45" t="s">
        <v>121</v>
      </c>
      <c r="G5100" s="59">
        <v>517500</v>
      </c>
      <c r="H5100" s="59">
        <v>517500</v>
      </c>
      <c r="I5100" s="59">
        <v>1</v>
      </c>
    </row>
    <row r="5101" spans="1:9" ht="45" x14ac:dyDescent="0.25">
      <c r="A5101" s="399"/>
      <c r="B5101" s="406"/>
      <c r="C5101" s="169" t="s">
        <v>4257</v>
      </c>
      <c r="D5101" s="170" t="s">
        <v>4258</v>
      </c>
      <c r="E5101" s="45" t="s">
        <v>14</v>
      </c>
      <c r="F5101" s="45" t="s">
        <v>121</v>
      </c>
      <c r="G5101" s="59">
        <v>714600</v>
      </c>
      <c r="H5101" s="59">
        <v>714600</v>
      </c>
      <c r="I5101" s="59">
        <v>1</v>
      </c>
    </row>
    <row r="5102" spans="1:9" ht="45" x14ac:dyDescent="0.25">
      <c r="A5102" s="399"/>
      <c r="B5102" s="406"/>
      <c r="C5102" s="169" t="s">
        <v>4259</v>
      </c>
      <c r="D5102" s="170" t="s">
        <v>4260</v>
      </c>
      <c r="E5102" s="45" t="s">
        <v>14</v>
      </c>
      <c r="F5102" s="45" t="s">
        <v>121</v>
      </c>
      <c r="G5102" s="59">
        <v>871200</v>
      </c>
      <c r="H5102" s="59">
        <v>871200</v>
      </c>
      <c r="I5102" s="59">
        <v>1</v>
      </c>
    </row>
    <row r="5103" spans="1:9" ht="60" x14ac:dyDescent="0.25">
      <c r="A5103" s="399"/>
      <c r="B5103" s="406"/>
      <c r="C5103" s="169" t="s">
        <v>4261</v>
      </c>
      <c r="D5103" s="170" t="s">
        <v>4262</v>
      </c>
      <c r="E5103" s="45" t="s">
        <v>14</v>
      </c>
      <c r="F5103" s="45" t="s">
        <v>121</v>
      </c>
      <c r="G5103" s="59">
        <v>1465000</v>
      </c>
      <c r="H5103" s="59">
        <v>1465000</v>
      </c>
      <c r="I5103" s="59">
        <v>1</v>
      </c>
    </row>
    <row r="5104" spans="1:9" ht="45" x14ac:dyDescent="0.25">
      <c r="A5104" s="399"/>
      <c r="B5104" s="406"/>
      <c r="C5104" s="169" t="s">
        <v>4263</v>
      </c>
      <c r="D5104" s="170" t="s">
        <v>4264</v>
      </c>
      <c r="E5104" s="45" t="s">
        <v>14</v>
      </c>
      <c r="F5104" s="45" t="s">
        <v>121</v>
      </c>
      <c r="G5104" s="59">
        <v>288000</v>
      </c>
      <c r="H5104" s="59">
        <v>288000</v>
      </c>
      <c r="I5104" s="59">
        <v>1</v>
      </c>
    </row>
    <row r="5105" spans="1:9" ht="45" x14ac:dyDescent="0.25">
      <c r="A5105" s="399"/>
      <c r="B5105" s="406"/>
      <c r="C5105" s="169" t="s">
        <v>4265</v>
      </c>
      <c r="D5105" s="170" t="s">
        <v>4266</v>
      </c>
      <c r="E5105" s="45" t="s">
        <v>14</v>
      </c>
      <c r="F5105" s="45" t="s">
        <v>121</v>
      </c>
      <c r="G5105" s="59">
        <v>320400</v>
      </c>
      <c r="H5105" s="59">
        <v>320400</v>
      </c>
      <c r="I5105" s="59">
        <v>1</v>
      </c>
    </row>
    <row r="5106" spans="1:9" ht="60" x14ac:dyDescent="0.25">
      <c r="A5106" s="399"/>
      <c r="B5106" s="406"/>
      <c r="C5106" s="169" t="s">
        <v>4267</v>
      </c>
      <c r="D5106" s="170" t="s">
        <v>4268</v>
      </c>
      <c r="E5106" s="45" t="s">
        <v>14</v>
      </c>
      <c r="F5106" s="45" t="s">
        <v>121</v>
      </c>
      <c r="G5106" s="59">
        <v>326400</v>
      </c>
      <c r="H5106" s="59">
        <v>326400</v>
      </c>
      <c r="I5106" s="59">
        <v>1</v>
      </c>
    </row>
    <row r="5107" spans="1:9" x14ac:dyDescent="0.25">
      <c r="A5107" s="399"/>
      <c r="B5107" s="443" t="s">
        <v>922</v>
      </c>
      <c r="C5107" s="443"/>
      <c r="D5107" s="443"/>
      <c r="E5107" s="443"/>
      <c r="F5107" s="443"/>
      <c r="G5107" s="443"/>
      <c r="H5107" s="443"/>
      <c r="I5107" s="444"/>
    </row>
    <row r="5108" spans="1:9" x14ac:dyDescent="0.25">
      <c r="A5108" s="399"/>
      <c r="B5108" s="402" t="s">
        <v>154</v>
      </c>
      <c r="C5108" s="402"/>
      <c r="D5108" s="402"/>
      <c r="E5108" s="402"/>
      <c r="F5108" s="402"/>
      <c r="G5108" s="402"/>
      <c r="H5108" s="402"/>
      <c r="I5108" s="402"/>
    </row>
    <row r="5109" spans="1:9" s="8" customFormat="1" ht="30" x14ac:dyDescent="0.25">
      <c r="A5109" s="399"/>
      <c r="B5109" s="459">
        <v>5112</v>
      </c>
      <c r="C5109" s="185">
        <v>45211140</v>
      </c>
      <c r="D5109" s="186" t="s">
        <v>4269</v>
      </c>
      <c r="E5109" s="71" t="s">
        <v>126</v>
      </c>
      <c r="F5109" s="71" t="s">
        <v>121</v>
      </c>
      <c r="G5109" s="72">
        <v>18620360</v>
      </c>
      <c r="H5109" s="72">
        <v>18620360</v>
      </c>
      <c r="I5109" s="72">
        <v>1</v>
      </c>
    </row>
    <row r="5110" spans="1:9" s="8" customFormat="1" ht="30" x14ac:dyDescent="0.25">
      <c r="A5110" s="399"/>
      <c r="B5110" s="461"/>
      <c r="C5110" s="187">
        <v>45211140</v>
      </c>
      <c r="D5110" s="188" t="s">
        <v>4270</v>
      </c>
      <c r="E5110" s="73" t="s">
        <v>126</v>
      </c>
      <c r="F5110" s="73" t="s">
        <v>121</v>
      </c>
      <c r="G5110" s="74">
        <v>19737630</v>
      </c>
      <c r="H5110" s="74">
        <v>19737630</v>
      </c>
      <c r="I5110" s="74">
        <v>1</v>
      </c>
    </row>
    <row r="5111" spans="1:9" x14ac:dyDescent="0.25">
      <c r="A5111" s="399"/>
      <c r="B5111" s="402" t="s">
        <v>118</v>
      </c>
      <c r="C5111" s="402"/>
      <c r="D5111" s="402"/>
      <c r="E5111" s="402"/>
      <c r="F5111" s="402"/>
      <c r="G5111" s="402"/>
      <c r="H5111" s="402"/>
      <c r="I5111" s="402"/>
    </row>
    <row r="5112" spans="1:9" s="8" customFormat="1" ht="30" x14ac:dyDescent="0.25">
      <c r="A5112" s="399"/>
      <c r="B5112" s="459">
        <v>5112</v>
      </c>
      <c r="C5112" s="185">
        <v>71351540</v>
      </c>
      <c r="D5112" s="186" t="s">
        <v>4271</v>
      </c>
      <c r="E5112" s="71" t="s">
        <v>172</v>
      </c>
      <c r="F5112" s="71" t="s">
        <v>121</v>
      </c>
      <c r="G5112" s="72">
        <v>364272</v>
      </c>
      <c r="H5112" s="72">
        <v>364272</v>
      </c>
      <c r="I5112" s="72">
        <v>1</v>
      </c>
    </row>
    <row r="5113" spans="1:9" s="8" customFormat="1" ht="30" x14ac:dyDescent="0.25">
      <c r="A5113" s="399"/>
      <c r="B5113" s="460"/>
      <c r="C5113" s="177">
        <v>71351540</v>
      </c>
      <c r="D5113" s="178" t="s">
        <v>4272</v>
      </c>
      <c r="E5113" s="67" t="s">
        <v>172</v>
      </c>
      <c r="F5113" s="67" t="s">
        <v>121</v>
      </c>
      <c r="G5113" s="7">
        <v>389328</v>
      </c>
      <c r="H5113" s="7">
        <v>389328</v>
      </c>
      <c r="I5113" s="7">
        <v>1</v>
      </c>
    </row>
    <row r="5114" spans="1:9" s="8" customFormat="1" ht="30" x14ac:dyDescent="0.25">
      <c r="A5114" s="399"/>
      <c r="B5114" s="460"/>
      <c r="C5114" s="177">
        <v>98111140</v>
      </c>
      <c r="D5114" s="178" t="s">
        <v>4273</v>
      </c>
      <c r="E5114" s="67" t="s">
        <v>120</v>
      </c>
      <c r="F5114" s="67" t="s">
        <v>121</v>
      </c>
      <c r="G5114" s="7">
        <v>109284</v>
      </c>
      <c r="H5114" s="7">
        <v>109284</v>
      </c>
      <c r="I5114" s="7">
        <v>1</v>
      </c>
    </row>
    <row r="5115" spans="1:9" s="8" customFormat="1" ht="30" x14ac:dyDescent="0.25">
      <c r="A5115" s="399"/>
      <c r="B5115" s="461"/>
      <c r="C5115" s="177">
        <v>98111140</v>
      </c>
      <c r="D5115" s="178" t="s">
        <v>4274</v>
      </c>
      <c r="E5115" s="67" t="s">
        <v>120</v>
      </c>
      <c r="F5115" s="67" t="s">
        <v>121</v>
      </c>
      <c r="G5115" s="7">
        <v>116796</v>
      </c>
      <c r="H5115" s="7">
        <v>116796</v>
      </c>
      <c r="I5115" s="7">
        <v>1</v>
      </c>
    </row>
    <row r="5116" spans="1:9" x14ac:dyDescent="0.25">
      <c r="A5116" s="399"/>
      <c r="B5116" s="432" t="s">
        <v>274</v>
      </c>
      <c r="C5116" s="430"/>
      <c r="D5116" s="430"/>
      <c r="E5116" s="430"/>
      <c r="F5116" s="430"/>
      <c r="G5116" s="430"/>
      <c r="H5116" s="430"/>
      <c r="I5116" s="431"/>
    </row>
    <row r="5117" spans="1:9" x14ac:dyDescent="0.25">
      <c r="A5117" s="399"/>
      <c r="B5117" s="451" t="s">
        <v>11</v>
      </c>
      <c r="C5117" s="428"/>
      <c r="D5117" s="428"/>
      <c r="E5117" s="428"/>
      <c r="F5117" s="428"/>
      <c r="G5117" s="428"/>
      <c r="H5117" s="428"/>
      <c r="I5117" s="429"/>
    </row>
    <row r="5118" spans="1:9" s="8" customFormat="1" x14ac:dyDescent="0.25">
      <c r="A5118" s="399"/>
      <c r="B5118" s="66">
        <v>4267</v>
      </c>
      <c r="C5118" s="177">
        <v>15897200</v>
      </c>
      <c r="D5118" s="178" t="s">
        <v>276</v>
      </c>
      <c r="E5118" s="67" t="s">
        <v>14</v>
      </c>
      <c r="F5118" s="67" t="s">
        <v>15</v>
      </c>
      <c r="G5118" s="7">
        <v>1205</v>
      </c>
      <c r="H5118" s="7">
        <v>5829790</v>
      </c>
      <c r="I5118" s="7">
        <v>4838</v>
      </c>
    </row>
    <row r="5119" spans="1:9" x14ac:dyDescent="0.25">
      <c r="A5119" s="399"/>
      <c r="B5119" s="433" t="s">
        <v>118</v>
      </c>
      <c r="C5119" s="433"/>
      <c r="D5119" s="433"/>
      <c r="E5119" s="433"/>
      <c r="F5119" s="433"/>
      <c r="G5119" s="433"/>
      <c r="H5119" s="433"/>
      <c r="I5119" s="433"/>
    </row>
    <row r="5120" spans="1:9" ht="30" x14ac:dyDescent="0.25">
      <c r="A5120" s="399"/>
      <c r="B5120" s="415">
        <v>4239</v>
      </c>
      <c r="C5120" s="175" t="s">
        <v>4275</v>
      </c>
      <c r="D5120" s="176" t="s">
        <v>4276</v>
      </c>
      <c r="E5120" s="48" t="s">
        <v>14</v>
      </c>
      <c r="F5120" s="48" t="s">
        <v>121</v>
      </c>
      <c r="G5120" s="62">
        <v>800000</v>
      </c>
      <c r="H5120" s="62">
        <v>800000</v>
      </c>
      <c r="I5120" s="62">
        <v>1</v>
      </c>
    </row>
    <row r="5121" spans="1:9" ht="45" x14ac:dyDescent="0.25">
      <c r="A5121" s="399"/>
      <c r="B5121" s="415"/>
      <c r="C5121" s="169" t="s">
        <v>4277</v>
      </c>
      <c r="D5121" s="170" t="s">
        <v>4278</v>
      </c>
      <c r="E5121" s="45" t="s">
        <v>14</v>
      </c>
      <c r="F5121" s="45" t="s">
        <v>121</v>
      </c>
      <c r="G5121" s="59">
        <v>840000</v>
      </c>
      <c r="H5121" s="59">
        <v>840000</v>
      </c>
      <c r="I5121" s="59">
        <v>1</v>
      </c>
    </row>
    <row r="5122" spans="1:9" ht="45" x14ac:dyDescent="0.25">
      <c r="A5122" s="399"/>
      <c r="B5122" s="415"/>
      <c r="C5122" s="169" t="s">
        <v>4279</v>
      </c>
      <c r="D5122" s="170" t="s">
        <v>4280</v>
      </c>
      <c r="E5122" s="45" t="s">
        <v>14</v>
      </c>
      <c r="F5122" s="45" t="s">
        <v>121</v>
      </c>
      <c r="G5122" s="59">
        <v>430000</v>
      </c>
      <c r="H5122" s="59">
        <v>430000</v>
      </c>
      <c r="I5122" s="59">
        <v>1</v>
      </c>
    </row>
    <row r="5123" spans="1:9" ht="30" x14ac:dyDescent="0.25">
      <c r="A5123" s="399"/>
      <c r="B5123" s="415"/>
      <c r="C5123" s="169" t="s">
        <v>4281</v>
      </c>
      <c r="D5123" s="170" t="s">
        <v>4282</v>
      </c>
      <c r="E5123" s="45" t="s">
        <v>14</v>
      </c>
      <c r="F5123" s="45" t="s">
        <v>121</v>
      </c>
      <c r="G5123" s="59">
        <v>840000</v>
      </c>
      <c r="H5123" s="59">
        <v>840000</v>
      </c>
      <c r="I5123" s="59">
        <v>1</v>
      </c>
    </row>
    <row r="5124" spans="1:9" ht="60" x14ac:dyDescent="0.25">
      <c r="A5124" s="399"/>
      <c r="B5124" s="415"/>
      <c r="C5124" s="169" t="s">
        <v>4283</v>
      </c>
      <c r="D5124" s="170" t="s">
        <v>4284</v>
      </c>
      <c r="E5124" s="45" t="s">
        <v>14</v>
      </c>
      <c r="F5124" s="45" t="s">
        <v>121</v>
      </c>
      <c r="G5124" s="59">
        <v>800000</v>
      </c>
      <c r="H5124" s="59">
        <v>800000</v>
      </c>
      <c r="I5124" s="59">
        <v>1</v>
      </c>
    </row>
    <row r="5125" spans="1:9" ht="30" x14ac:dyDescent="0.25">
      <c r="A5125" s="399"/>
      <c r="B5125" s="415"/>
      <c r="C5125" s="169" t="s">
        <v>4285</v>
      </c>
      <c r="D5125" s="170" t="s">
        <v>4286</v>
      </c>
      <c r="E5125" s="45" t="s">
        <v>14</v>
      </c>
      <c r="F5125" s="45" t="s">
        <v>121</v>
      </c>
      <c r="G5125" s="59">
        <v>430000</v>
      </c>
      <c r="H5125" s="59">
        <v>430000</v>
      </c>
      <c r="I5125" s="59">
        <v>1</v>
      </c>
    </row>
    <row r="5126" spans="1:9" ht="45" x14ac:dyDescent="0.25">
      <c r="A5126" s="399"/>
      <c r="B5126" s="415"/>
      <c r="C5126" s="169" t="s">
        <v>4287</v>
      </c>
      <c r="D5126" s="170" t="s">
        <v>4288</v>
      </c>
      <c r="E5126" s="45" t="s">
        <v>14</v>
      </c>
      <c r="F5126" s="45" t="s">
        <v>121</v>
      </c>
      <c r="G5126" s="59">
        <v>2540000</v>
      </c>
      <c r="H5126" s="59">
        <v>2540000</v>
      </c>
      <c r="I5126" s="59">
        <v>1</v>
      </c>
    </row>
    <row r="5127" spans="1:9" ht="45" x14ac:dyDescent="0.25">
      <c r="A5127" s="399"/>
      <c r="B5127" s="415"/>
      <c r="C5127" s="169" t="s">
        <v>4289</v>
      </c>
      <c r="D5127" s="170" t="s">
        <v>4290</v>
      </c>
      <c r="E5127" s="45" t="s">
        <v>14</v>
      </c>
      <c r="F5127" s="45" t="s">
        <v>121</v>
      </c>
      <c r="G5127" s="59">
        <v>1150000</v>
      </c>
      <c r="H5127" s="59">
        <v>1150000</v>
      </c>
      <c r="I5127" s="59">
        <v>1</v>
      </c>
    </row>
    <row r="5128" spans="1:9" s="54" customFormat="1" ht="45" x14ac:dyDescent="0.25">
      <c r="A5128" s="399"/>
      <c r="B5128" s="415"/>
      <c r="C5128" s="167">
        <v>79951100</v>
      </c>
      <c r="D5128" s="168" t="s">
        <v>4291</v>
      </c>
      <c r="E5128" s="53" t="s">
        <v>14</v>
      </c>
      <c r="F5128" s="53" t="s">
        <v>121</v>
      </c>
      <c r="G5128" s="58">
        <v>25000000</v>
      </c>
      <c r="H5128" s="58">
        <v>25000000</v>
      </c>
      <c r="I5128" s="58">
        <v>1</v>
      </c>
    </row>
    <row r="5129" spans="1:9" x14ac:dyDescent="0.25">
      <c r="A5129" s="399"/>
      <c r="B5129" s="430" t="s">
        <v>4292</v>
      </c>
      <c r="C5129" s="430"/>
      <c r="D5129" s="430"/>
      <c r="E5129" s="430"/>
      <c r="F5129" s="430"/>
      <c r="G5129" s="430"/>
      <c r="H5129" s="430"/>
      <c r="I5129" s="431"/>
    </row>
    <row r="5130" spans="1:9" x14ac:dyDescent="0.25">
      <c r="A5130" s="399"/>
      <c r="B5130" s="434" t="s">
        <v>154</v>
      </c>
      <c r="C5130" s="434"/>
      <c r="D5130" s="434"/>
      <c r="E5130" s="434"/>
      <c r="F5130" s="434"/>
      <c r="G5130" s="434"/>
      <c r="H5130" s="434"/>
      <c r="I5130" s="435"/>
    </row>
    <row r="5131" spans="1:9" ht="45" x14ac:dyDescent="0.25">
      <c r="A5131" s="399"/>
      <c r="B5131" s="45">
        <v>5113</v>
      </c>
      <c r="C5131" s="169" t="s">
        <v>4293</v>
      </c>
      <c r="D5131" s="170" t="s">
        <v>4294</v>
      </c>
      <c r="E5131" s="45" t="s">
        <v>149</v>
      </c>
      <c r="F5131" s="45" t="s">
        <v>121</v>
      </c>
      <c r="G5131" s="59">
        <v>0</v>
      </c>
      <c r="H5131" s="59">
        <v>0</v>
      </c>
      <c r="I5131" s="59">
        <v>1</v>
      </c>
    </row>
    <row r="5132" spans="1:9" x14ac:dyDescent="0.25">
      <c r="A5132" s="399"/>
      <c r="B5132" s="434" t="s">
        <v>118</v>
      </c>
      <c r="C5132" s="434"/>
      <c r="D5132" s="434"/>
      <c r="E5132" s="434"/>
      <c r="F5132" s="434"/>
      <c r="G5132" s="434"/>
      <c r="H5132" s="434"/>
      <c r="I5132" s="435"/>
    </row>
    <row r="5133" spans="1:9" s="54" customFormat="1" ht="45" x14ac:dyDescent="0.25">
      <c r="A5133" s="399"/>
      <c r="B5133" s="415">
        <v>5113</v>
      </c>
      <c r="C5133" s="169" t="s">
        <v>5554</v>
      </c>
      <c r="D5133" s="170" t="s">
        <v>4295</v>
      </c>
      <c r="E5133" s="53" t="s">
        <v>520</v>
      </c>
      <c r="F5133" s="53" t="s">
        <v>121</v>
      </c>
      <c r="G5133" s="58">
        <v>0</v>
      </c>
      <c r="H5133" s="58">
        <v>0</v>
      </c>
      <c r="I5133" s="58">
        <v>1</v>
      </c>
    </row>
    <row r="5134" spans="1:9" ht="30" x14ac:dyDescent="0.25">
      <c r="A5134" s="399"/>
      <c r="B5134" s="415"/>
      <c r="C5134" s="169" t="s">
        <v>4296</v>
      </c>
      <c r="D5134" s="170" t="s">
        <v>532</v>
      </c>
      <c r="E5134" s="45" t="s">
        <v>120</v>
      </c>
      <c r="F5134" s="45" t="s">
        <v>121</v>
      </c>
      <c r="G5134" s="59">
        <v>0</v>
      </c>
      <c r="H5134" s="59">
        <v>0</v>
      </c>
      <c r="I5134" s="59">
        <v>1</v>
      </c>
    </row>
    <row r="5135" spans="1:9" x14ac:dyDescent="0.25">
      <c r="A5135" s="399"/>
      <c r="B5135" s="426" t="s">
        <v>295</v>
      </c>
      <c r="C5135" s="426"/>
      <c r="D5135" s="426"/>
      <c r="E5135" s="426"/>
      <c r="F5135" s="426"/>
      <c r="G5135" s="426"/>
      <c r="H5135" s="426"/>
      <c r="I5135" s="427"/>
    </row>
    <row r="5136" spans="1:9" x14ac:dyDescent="0.25">
      <c r="A5136" s="399"/>
      <c r="B5136" s="422" t="s">
        <v>11</v>
      </c>
      <c r="C5136" s="423"/>
      <c r="D5136" s="423"/>
      <c r="E5136" s="423"/>
      <c r="F5136" s="423"/>
      <c r="G5136" s="423"/>
      <c r="H5136" s="423"/>
      <c r="I5136" s="424"/>
    </row>
    <row r="5137" spans="1:11" x14ac:dyDescent="0.25">
      <c r="A5137" s="399"/>
      <c r="B5137" s="453">
        <v>4861</v>
      </c>
      <c r="C5137" s="189" t="s">
        <v>4297</v>
      </c>
      <c r="D5137" s="190" t="s">
        <v>4298</v>
      </c>
      <c r="E5137" s="47" t="s">
        <v>14</v>
      </c>
      <c r="F5137" s="47" t="s">
        <v>15</v>
      </c>
      <c r="G5137" s="15">
        <v>250000</v>
      </c>
      <c r="H5137" s="15">
        <v>250000</v>
      </c>
      <c r="I5137" s="15">
        <v>1</v>
      </c>
    </row>
    <row r="5138" spans="1:11" x14ac:dyDescent="0.25">
      <c r="A5138" s="399"/>
      <c r="B5138" s="454"/>
      <c r="C5138" s="189" t="s">
        <v>4299</v>
      </c>
      <c r="D5138" s="190" t="s">
        <v>4300</v>
      </c>
      <c r="E5138" s="47" t="s">
        <v>14</v>
      </c>
      <c r="F5138" s="47" t="s">
        <v>15</v>
      </c>
      <c r="G5138" s="15">
        <v>150000</v>
      </c>
      <c r="H5138" s="15">
        <v>600000</v>
      </c>
      <c r="I5138" s="15">
        <v>4</v>
      </c>
    </row>
    <row r="5139" spans="1:11" x14ac:dyDescent="0.25">
      <c r="A5139" s="399"/>
      <c r="B5139" s="454"/>
      <c r="C5139" s="189" t="s">
        <v>4301</v>
      </c>
      <c r="D5139" s="190" t="s">
        <v>4302</v>
      </c>
      <c r="E5139" s="47" t="s">
        <v>14</v>
      </c>
      <c r="F5139" s="47" t="s">
        <v>15</v>
      </c>
      <c r="G5139" s="15">
        <v>150000</v>
      </c>
      <c r="H5139" s="15">
        <v>300000</v>
      </c>
      <c r="I5139" s="15">
        <v>2</v>
      </c>
    </row>
    <row r="5140" spans="1:11" x14ac:dyDescent="0.25">
      <c r="A5140" s="399"/>
      <c r="B5140" s="454"/>
      <c r="C5140" s="189" t="s">
        <v>4303</v>
      </c>
      <c r="D5140" s="190" t="s">
        <v>4304</v>
      </c>
      <c r="E5140" s="47" t="s">
        <v>14</v>
      </c>
      <c r="F5140" s="47" t="s">
        <v>15</v>
      </c>
      <c r="G5140" s="15">
        <v>100000</v>
      </c>
      <c r="H5140" s="15">
        <v>2700000</v>
      </c>
      <c r="I5140" s="15">
        <v>27</v>
      </c>
    </row>
    <row r="5141" spans="1:11" x14ac:dyDescent="0.25">
      <c r="A5141" s="399"/>
      <c r="B5141" s="454"/>
      <c r="C5141" s="189" t="s">
        <v>4305</v>
      </c>
      <c r="D5141" s="190" t="s">
        <v>4306</v>
      </c>
      <c r="E5141" s="47" t="s">
        <v>14</v>
      </c>
      <c r="F5141" s="47" t="s">
        <v>15</v>
      </c>
      <c r="G5141" s="15">
        <v>100000</v>
      </c>
      <c r="H5141" s="15">
        <v>300000</v>
      </c>
      <c r="I5141" s="15">
        <v>3</v>
      </c>
    </row>
    <row r="5142" spans="1:11" x14ac:dyDescent="0.25">
      <c r="A5142" s="399"/>
      <c r="B5142" s="454"/>
      <c r="C5142" s="189" t="s">
        <v>4307</v>
      </c>
      <c r="D5142" s="190" t="s">
        <v>4308</v>
      </c>
      <c r="E5142" s="47" t="s">
        <v>14</v>
      </c>
      <c r="F5142" s="47" t="s">
        <v>15</v>
      </c>
      <c r="G5142" s="63">
        <v>125000</v>
      </c>
      <c r="H5142" s="15">
        <v>250000</v>
      </c>
      <c r="I5142" s="63">
        <v>2</v>
      </c>
    </row>
    <row r="5143" spans="1:11" x14ac:dyDescent="0.25">
      <c r="A5143" s="399"/>
      <c r="B5143" s="454"/>
      <c r="C5143" s="189" t="s">
        <v>4309</v>
      </c>
      <c r="D5143" s="190" t="s">
        <v>4310</v>
      </c>
      <c r="E5143" s="47" t="s">
        <v>14</v>
      </c>
      <c r="F5143" s="47" t="s">
        <v>15</v>
      </c>
      <c r="G5143" s="63">
        <v>100000</v>
      </c>
      <c r="H5143" s="15">
        <v>600000</v>
      </c>
      <c r="I5143" s="63">
        <v>6</v>
      </c>
    </row>
    <row r="5144" spans="1:11" ht="30" x14ac:dyDescent="0.25">
      <c r="A5144" s="399"/>
      <c r="B5144" s="454"/>
      <c r="C5144" s="189" t="s">
        <v>4311</v>
      </c>
      <c r="D5144" s="190" t="s">
        <v>4312</v>
      </c>
      <c r="E5144" s="47" t="s">
        <v>14</v>
      </c>
      <c r="F5144" s="47" t="s">
        <v>15</v>
      </c>
      <c r="G5144" s="63">
        <v>30000</v>
      </c>
      <c r="H5144" s="15">
        <v>180000</v>
      </c>
      <c r="I5144" s="63">
        <v>6</v>
      </c>
    </row>
    <row r="5145" spans="1:11" x14ac:dyDescent="0.25">
      <c r="A5145" s="399"/>
      <c r="B5145" s="454"/>
      <c r="C5145" s="189" t="s">
        <v>4313</v>
      </c>
      <c r="D5145" s="190" t="s">
        <v>4314</v>
      </c>
      <c r="E5145" s="47" t="s">
        <v>14</v>
      </c>
      <c r="F5145" s="47" t="s">
        <v>15</v>
      </c>
      <c r="G5145" s="63">
        <v>70000</v>
      </c>
      <c r="H5145" s="15">
        <v>280000</v>
      </c>
      <c r="I5145" s="63">
        <v>4</v>
      </c>
    </row>
    <row r="5146" spans="1:11" x14ac:dyDescent="0.25">
      <c r="A5146" s="399"/>
      <c r="B5146" s="454"/>
      <c r="C5146" s="189" t="s">
        <v>4315</v>
      </c>
      <c r="D5146" s="190" t="s">
        <v>4316</v>
      </c>
      <c r="E5146" s="47" t="s">
        <v>14</v>
      </c>
      <c r="F5146" s="47" t="s">
        <v>15</v>
      </c>
      <c r="G5146" s="63">
        <v>120000</v>
      </c>
      <c r="H5146" s="15">
        <v>720000</v>
      </c>
      <c r="I5146" s="63">
        <v>6</v>
      </c>
    </row>
    <row r="5147" spans="1:11" x14ac:dyDescent="0.25">
      <c r="A5147" s="399"/>
      <c r="B5147" s="454"/>
      <c r="C5147" s="189" t="s">
        <v>4317</v>
      </c>
      <c r="D5147" s="190" t="s">
        <v>4318</v>
      </c>
      <c r="E5147" s="47" t="s">
        <v>14</v>
      </c>
      <c r="F5147" s="47" t="s">
        <v>15</v>
      </c>
      <c r="G5147" s="15">
        <v>50000</v>
      </c>
      <c r="H5147" s="15">
        <v>100000</v>
      </c>
      <c r="I5147" s="15">
        <v>2</v>
      </c>
    </row>
    <row r="5148" spans="1:11" x14ac:dyDescent="0.25">
      <c r="A5148" s="399"/>
      <c r="B5148" s="455"/>
      <c r="C5148" s="189" t="s">
        <v>4319</v>
      </c>
      <c r="D5148" s="190" t="s">
        <v>4320</v>
      </c>
      <c r="E5148" s="47" t="s">
        <v>126</v>
      </c>
      <c r="F5148" s="47" t="s">
        <v>15</v>
      </c>
      <c r="G5148" s="15">
        <v>12000</v>
      </c>
      <c r="H5148" s="15">
        <v>720000</v>
      </c>
      <c r="I5148" s="15">
        <v>60</v>
      </c>
    </row>
    <row r="5149" spans="1:11" x14ac:dyDescent="0.25">
      <c r="A5149" s="399"/>
      <c r="B5149" s="339"/>
      <c r="C5149" s="189" t="s">
        <v>5966</v>
      </c>
      <c r="D5149" s="189" t="s">
        <v>4320</v>
      </c>
      <c r="E5149" s="189" t="s">
        <v>126</v>
      </c>
      <c r="F5149" s="189" t="s">
        <v>15</v>
      </c>
      <c r="G5149" s="345">
        <v>10360</v>
      </c>
      <c r="H5149" s="345">
        <v>621600</v>
      </c>
      <c r="I5149" s="189">
        <v>60</v>
      </c>
    </row>
    <row r="5150" spans="1:11" x14ac:dyDescent="0.25">
      <c r="A5150" s="399"/>
      <c r="B5150" s="339"/>
      <c r="C5150" s="189" t="s">
        <v>5967</v>
      </c>
      <c r="D5150" s="189" t="s">
        <v>3876</v>
      </c>
      <c r="E5150" s="189" t="s">
        <v>126</v>
      </c>
      <c r="F5150" s="189" t="s">
        <v>15</v>
      </c>
      <c r="G5150" s="345">
        <v>98400</v>
      </c>
      <c r="H5150" s="345">
        <v>98400</v>
      </c>
      <c r="I5150" s="189" t="s">
        <v>5574</v>
      </c>
    </row>
    <row r="5151" spans="1:11" x14ac:dyDescent="0.25">
      <c r="A5151" s="399"/>
      <c r="B5151" s="299"/>
      <c r="C5151" s="310"/>
      <c r="D5151" s="371" t="s">
        <v>118</v>
      </c>
      <c r="E5151" s="372"/>
      <c r="F5151" s="372"/>
      <c r="G5151" s="372"/>
      <c r="H5151" s="372"/>
      <c r="I5151" s="372"/>
      <c r="J5151" s="372"/>
      <c r="K5151" s="373"/>
    </row>
    <row r="5152" spans="1:11" x14ac:dyDescent="0.25">
      <c r="A5152" s="399"/>
    </row>
    <row r="5153" spans="1:9" x14ac:dyDescent="0.25">
      <c r="A5153" s="399"/>
      <c r="B5153" s="432" t="s">
        <v>296</v>
      </c>
      <c r="C5153" s="430"/>
      <c r="D5153" s="430"/>
      <c r="E5153" s="430"/>
      <c r="F5153" s="430"/>
      <c r="G5153" s="430"/>
      <c r="H5153" s="430"/>
      <c r="I5153" s="431"/>
    </row>
    <row r="5154" spans="1:9" x14ac:dyDescent="0.25">
      <c r="A5154" s="399"/>
      <c r="B5154" s="451"/>
      <c r="C5154" s="428"/>
      <c r="D5154" s="428"/>
      <c r="E5154" s="428"/>
      <c r="F5154" s="428"/>
      <c r="G5154" s="428"/>
      <c r="H5154" s="428"/>
      <c r="I5154" s="429"/>
    </row>
    <row r="5155" spans="1:9" x14ac:dyDescent="0.25">
      <c r="A5155" s="399"/>
      <c r="B5155" s="295"/>
      <c r="C5155" s="296"/>
      <c r="D5155" s="296"/>
      <c r="E5155" s="296"/>
      <c r="F5155" s="296"/>
      <c r="G5155" s="296"/>
      <c r="H5155" s="296"/>
      <c r="I5155" s="297"/>
    </row>
    <row r="5156" spans="1:9" ht="30" x14ac:dyDescent="0.25">
      <c r="A5156" s="399"/>
      <c r="B5156" s="523">
        <v>4251</v>
      </c>
      <c r="C5156" s="298" t="s">
        <v>5920</v>
      </c>
      <c r="D5156" s="256" t="s">
        <v>5542</v>
      </c>
      <c r="E5156" s="298" t="s">
        <v>3209</v>
      </c>
      <c r="F5156" s="298" t="s">
        <v>121</v>
      </c>
      <c r="G5156" s="298">
        <v>94500</v>
      </c>
      <c r="H5156" s="298">
        <v>94500</v>
      </c>
      <c r="I5156" s="298">
        <v>1</v>
      </c>
    </row>
    <row r="5157" spans="1:9" ht="30" x14ac:dyDescent="0.25">
      <c r="A5157" s="399"/>
      <c r="B5157" s="524"/>
      <c r="C5157" s="230" t="s">
        <v>4321</v>
      </c>
      <c r="D5157" s="256" t="s">
        <v>4322</v>
      </c>
      <c r="E5157" s="230" t="s">
        <v>126</v>
      </c>
      <c r="F5157" s="230" t="s">
        <v>15</v>
      </c>
      <c r="G5157" s="59">
        <v>6205500</v>
      </c>
      <c r="H5157" s="59">
        <v>6205500</v>
      </c>
      <c r="I5157" s="59">
        <v>1</v>
      </c>
    </row>
    <row r="5158" spans="1:9" ht="30" x14ac:dyDescent="0.25">
      <c r="A5158" s="399"/>
      <c r="B5158" s="413"/>
      <c r="C5158" s="189" t="s">
        <v>4324</v>
      </c>
      <c r="D5158" s="190" t="s">
        <v>4323</v>
      </c>
      <c r="E5158" s="45" t="s">
        <v>14</v>
      </c>
      <c r="F5158" s="45" t="s">
        <v>121</v>
      </c>
      <c r="G5158" s="75"/>
      <c r="H5158" s="15">
        <v>700000</v>
      </c>
      <c r="I5158" s="75">
        <v>1</v>
      </c>
    </row>
    <row r="5159" spans="1:9" ht="30" x14ac:dyDescent="0.25">
      <c r="A5159" s="399"/>
      <c r="B5159" s="413"/>
      <c r="C5159" s="189" t="s">
        <v>4325</v>
      </c>
      <c r="D5159" s="190" t="s">
        <v>4323</v>
      </c>
      <c r="E5159" s="45" t="s">
        <v>14</v>
      </c>
      <c r="F5159" s="45" t="s">
        <v>121</v>
      </c>
      <c r="G5159" s="75"/>
      <c r="H5159" s="15">
        <v>600000</v>
      </c>
      <c r="I5159" s="75">
        <v>1</v>
      </c>
    </row>
    <row r="5160" spans="1:9" ht="30" x14ac:dyDescent="0.25">
      <c r="A5160" s="399"/>
      <c r="B5160" s="413"/>
      <c r="C5160" s="189" t="s">
        <v>4326</v>
      </c>
      <c r="D5160" s="190" t="s">
        <v>4323</v>
      </c>
      <c r="E5160" s="45" t="s">
        <v>14</v>
      </c>
      <c r="F5160" s="45" t="s">
        <v>121</v>
      </c>
      <c r="G5160" s="75"/>
      <c r="H5160" s="15">
        <v>1260000</v>
      </c>
      <c r="I5160" s="75">
        <v>1</v>
      </c>
    </row>
    <row r="5161" spans="1:9" ht="30" x14ac:dyDescent="0.25">
      <c r="A5161" s="399"/>
      <c r="B5161" s="413"/>
      <c r="C5161" s="189" t="s">
        <v>4327</v>
      </c>
      <c r="D5161" s="190" t="s">
        <v>4323</v>
      </c>
      <c r="E5161" s="45" t="s">
        <v>14</v>
      </c>
      <c r="F5161" s="45" t="s">
        <v>121</v>
      </c>
      <c r="G5161" s="75"/>
      <c r="H5161" s="15">
        <v>1000000</v>
      </c>
      <c r="I5161" s="75">
        <v>1</v>
      </c>
    </row>
    <row r="5162" spans="1:9" ht="30" x14ac:dyDescent="0.25">
      <c r="A5162" s="399"/>
      <c r="B5162" s="420"/>
      <c r="C5162" s="189" t="s">
        <v>4328</v>
      </c>
      <c r="D5162" s="190" t="s">
        <v>4323</v>
      </c>
      <c r="E5162" s="45" t="s">
        <v>14</v>
      </c>
      <c r="F5162" s="45" t="s">
        <v>121</v>
      </c>
      <c r="G5162" s="75"/>
      <c r="H5162" s="15">
        <v>2000000</v>
      </c>
      <c r="I5162" s="75">
        <v>1</v>
      </c>
    </row>
    <row r="5163" spans="1:9" x14ac:dyDescent="0.25">
      <c r="A5163" s="399"/>
      <c r="B5163" s="456" t="s">
        <v>297</v>
      </c>
      <c r="C5163" s="457"/>
      <c r="D5163" s="457"/>
      <c r="E5163" s="457"/>
      <c r="F5163" s="457"/>
      <c r="G5163" s="457"/>
      <c r="H5163" s="457"/>
      <c r="I5163" s="458"/>
    </row>
    <row r="5164" spans="1:9" x14ac:dyDescent="0.25">
      <c r="A5164" s="399"/>
      <c r="B5164" s="371" t="s">
        <v>11</v>
      </c>
      <c r="C5164" s="372"/>
      <c r="D5164" s="372"/>
      <c r="E5164" s="372"/>
      <c r="F5164" s="372"/>
      <c r="G5164" s="372"/>
      <c r="H5164" s="372"/>
      <c r="I5164" s="373"/>
    </row>
    <row r="5165" spans="1:9" x14ac:dyDescent="0.25">
      <c r="A5165" s="399"/>
      <c r="B5165" s="453">
        <v>4861</v>
      </c>
      <c r="C5165" s="191" t="s">
        <v>5968</v>
      </c>
      <c r="D5165" s="191" t="s">
        <v>4320</v>
      </c>
      <c r="E5165" s="341" t="s">
        <v>126</v>
      </c>
      <c r="F5165" s="52" t="s">
        <v>15</v>
      </c>
      <c r="G5165" s="340">
        <v>7850</v>
      </c>
      <c r="H5165" s="340">
        <v>785000</v>
      </c>
      <c r="I5165" s="340">
        <v>100</v>
      </c>
    </row>
    <row r="5166" spans="1:9" x14ac:dyDescent="0.25">
      <c r="A5166" s="399"/>
      <c r="B5166" s="454"/>
      <c r="C5166" s="191" t="s">
        <v>5969</v>
      </c>
      <c r="D5166" s="191" t="s">
        <v>3876</v>
      </c>
      <c r="E5166" s="341" t="s">
        <v>126</v>
      </c>
      <c r="F5166" s="52" t="s">
        <v>15</v>
      </c>
      <c r="G5166" s="340">
        <v>215000</v>
      </c>
      <c r="H5166" s="340">
        <v>215000</v>
      </c>
      <c r="I5166" s="340" t="s">
        <v>5574</v>
      </c>
    </row>
    <row r="5167" spans="1:9" x14ac:dyDescent="0.25">
      <c r="A5167" s="399"/>
      <c r="B5167" s="455"/>
      <c r="C5167" s="189" t="s">
        <v>4329</v>
      </c>
      <c r="D5167" s="191" t="s">
        <v>4320</v>
      </c>
      <c r="E5167" s="47" t="s">
        <v>126</v>
      </c>
      <c r="F5167" s="52" t="s">
        <v>15</v>
      </c>
      <c r="G5167" s="340">
        <v>10000</v>
      </c>
      <c r="H5167" s="340">
        <v>1000000</v>
      </c>
      <c r="I5167" s="340">
        <v>100</v>
      </c>
    </row>
    <row r="5168" spans="1:9" x14ac:dyDescent="0.25">
      <c r="A5168" s="399"/>
    </row>
    <row r="5169" spans="1:9" ht="15" customHeight="1" x14ac:dyDescent="0.25">
      <c r="A5169" s="399"/>
      <c r="B5169" s="371" t="s">
        <v>154</v>
      </c>
      <c r="C5169" s="372"/>
      <c r="D5169" s="372"/>
      <c r="E5169" s="372"/>
      <c r="F5169" s="372"/>
      <c r="G5169" s="372"/>
      <c r="H5169" s="372"/>
      <c r="I5169" s="373"/>
    </row>
    <row r="5170" spans="1:9" ht="30" x14ac:dyDescent="0.25">
      <c r="A5170" s="399"/>
      <c r="B5170" s="229">
        <v>4251</v>
      </c>
      <c r="C5170" s="230" t="s">
        <v>4330</v>
      </c>
      <c r="D5170" s="256" t="s">
        <v>171</v>
      </c>
      <c r="E5170" s="230" t="s">
        <v>126</v>
      </c>
      <c r="F5170" s="230" t="s">
        <v>121</v>
      </c>
      <c r="G5170" s="59">
        <v>3940000</v>
      </c>
      <c r="H5170" s="59">
        <v>3940000</v>
      </c>
      <c r="I5170" s="59">
        <v>1</v>
      </c>
    </row>
    <row r="5171" spans="1:9" x14ac:dyDescent="0.25">
      <c r="A5171" s="399"/>
      <c r="B5171" s="371" t="s">
        <v>118</v>
      </c>
      <c r="C5171" s="372"/>
      <c r="D5171" s="372"/>
      <c r="E5171" s="372"/>
      <c r="F5171" s="372"/>
      <c r="G5171" s="372"/>
      <c r="H5171" s="372"/>
      <c r="I5171" s="373"/>
    </row>
    <row r="5172" spans="1:9" ht="30" x14ac:dyDescent="0.25">
      <c r="A5172" s="399"/>
      <c r="B5172" s="298" t="s">
        <v>5919</v>
      </c>
      <c r="C5172" s="298" t="s">
        <v>5921</v>
      </c>
      <c r="D5172" s="298" t="s">
        <v>5542</v>
      </c>
      <c r="E5172" s="298" t="s">
        <v>3209</v>
      </c>
      <c r="F5172" s="298" t="s">
        <v>121</v>
      </c>
      <c r="G5172" s="298">
        <v>60000</v>
      </c>
      <c r="H5172" s="298">
        <v>60000</v>
      </c>
      <c r="I5172" s="298">
        <v>1</v>
      </c>
    </row>
    <row r="5173" spans="1:9" x14ac:dyDescent="0.25">
      <c r="A5173" s="399"/>
      <c r="B5173" s="47">
        <v>4239</v>
      </c>
      <c r="C5173" s="169" t="s">
        <v>4331</v>
      </c>
      <c r="D5173" s="170" t="s">
        <v>294</v>
      </c>
      <c r="E5173" s="45" t="s">
        <v>120</v>
      </c>
      <c r="F5173" s="45" t="s">
        <v>121</v>
      </c>
      <c r="G5173" s="59">
        <v>3000000</v>
      </c>
      <c r="H5173" s="59">
        <v>3000000</v>
      </c>
      <c r="I5173" s="59">
        <v>1</v>
      </c>
    </row>
    <row r="5174" spans="1:9" x14ac:dyDescent="0.25">
      <c r="A5174" s="399"/>
      <c r="B5174" s="425" t="s">
        <v>299</v>
      </c>
      <c r="C5174" s="426"/>
      <c r="D5174" s="426"/>
      <c r="E5174" s="426"/>
      <c r="F5174" s="426"/>
      <c r="G5174" s="426"/>
      <c r="H5174" s="426"/>
      <c r="I5174" s="427"/>
    </row>
    <row r="5175" spans="1:9" x14ac:dyDescent="0.25">
      <c r="A5175" s="399"/>
      <c r="B5175" s="371" t="s">
        <v>118</v>
      </c>
      <c r="C5175" s="372"/>
      <c r="D5175" s="372"/>
      <c r="E5175" s="372"/>
      <c r="F5175" s="372"/>
      <c r="G5175" s="372"/>
      <c r="H5175" s="372"/>
      <c r="I5175" s="373"/>
    </row>
    <row r="5176" spans="1:9" s="54" customFormat="1" ht="45" x14ac:dyDescent="0.25">
      <c r="A5176" s="399"/>
      <c r="B5176" s="439">
        <v>4215</v>
      </c>
      <c r="C5176" s="167">
        <v>66511140</v>
      </c>
      <c r="D5176" s="168" t="s">
        <v>4332</v>
      </c>
      <c r="E5176" s="53" t="s">
        <v>149</v>
      </c>
      <c r="F5176" s="53" t="s">
        <v>121</v>
      </c>
      <c r="G5176" s="58">
        <v>8550000</v>
      </c>
      <c r="H5176" s="58">
        <v>8550000</v>
      </c>
      <c r="I5176" s="58">
        <v>1</v>
      </c>
    </row>
    <row r="5177" spans="1:9" s="54" customFormat="1" ht="60" x14ac:dyDescent="0.25">
      <c r="A5177" s="399"/>
      <c r="B5177" s="440"/>
      <c r="C5177" s="167">
        <v>66511140</v>
      </c>
      <c r="D5177" s="168" t="s">
        <v>4333</v>
      </c>
      <c r="E5177" s="53" t="s">
        <v>149</v>
      </c>
      <c r="F5177" s="53" t="s">
        <v>121</v>
      </c>
      <c r="G5177" s="58">
        <v>51015000</v>
      </c>
      <c r="H5177" s="58">
        <v>51015000</v>
      </c>
      <c r="I5177" s="58">
        <v>1</v>
      </c>
    </row>
    <row r="5178" spans="1:9" x14ac:dyDescent="0.25">
      <c r="A5178" s="399"/>
      <c r="B5178" s="425" t="s">
        <v>642</v>
      </c>
      <c r="C5178" s="426"/>
      <c r="D5178" s="426"/>
      <c r="E5178" s="426"/>
      <c r="F5178" s="426"/>
      <c r="G5178" s="426"/>
      <c r="H5178" s="426"/>
      <c r="I5178" s="427"/>
    </row>
    <row r="5179" spans="1:9" x14ac:dyDescent="0.25">
      <c r="A5179" s="399"/>
      <c r="B5179" s="371" t="s">
        <v>118</v>
      </c>
      <c r="C5179" s="372"/>
      <c r="D5179" s="372"/>
      <c r="E5179" s="372"/>
      <c r="F5179" s="372"/>
      <c r="G5179" s="372"/>
      <c r="H5179" s="372"/>
      <c r="I5179" s="373"/>
    </row>
    <row r="5180" spans="1:9" x14ac:dyDescent="0.25">
      <c r="A5180" s="399"/>
      <c r="B5180" s="45">
        <v>4239</v>
      </c>
      <c r="C5180" s="169" t="s">
        <v>4334</v>
      </c>
      <c r="D5180" s="170" t="s">
        <v>294</v>
      </c>
      <c r="E5180" s="45" t="s">
        <v>120</v>
      </c>
      <c r="F5180" s="45" t="s">
        <v>121</v>
      </c>
      <c r="G5180" s="59">
        <v>1985900</v>
      </c>
      <c r="H5180" s="59">
        <v>1985900</v>
      </c>
      <c r="I5180" s="59">
        <v>1</v>
      </c>
    </row>
  </sheetData>
  <autoFilter ref="A12:I1096">
    <filterColumn colId="2" showButton="0"/>
  </autoFilter>
  <mergeCells count="1594">
    <mergeCell ref="B1058:B1074"/>
    <mergeCell ref="B4437:B4475"/>
    <mergeCell ref="D857:I857"/>
    <mergeCell ref="B859:G859"/>
    <mergeCell ref="B860:G860"/>
    <mergeCell ref="B862:G862"/>
    <mergeCell ref="B813:B847"/>
    <mergeCell ref="B849:G849"/>
    <mergeCell ref="B854:G854"/>
    <mergeCell ref="B915:G915"/>
    <mergeCell ref="B851:G851"/>
    <mergeCell ref="B853:G853"/>
    <mergeCell ref="B5165:B5167"/>
    <mergeCell ref="B2032:G2032"/>
    <mergeCell ref="B2056:B2057"/>
    <mergeCell ref="B2002:G2002"/>
    <mergeCell ref="B2003:G2003"/>
    <mergeCell ref="B2051:G2051"/>
    <mergeCell ref="B2052:G2052"/>
    <mergeCell ref="B531:B542"/>
    <mergeCell ref="B530:G530"/>
    <mergeCell ref="B529:G529"/>
    <mergeCell ref="B1649:B1654"/>
    <mergeCell ref="B1974:G1974"/>
    <mergeCell ref="B1980:G1980"/>
    <mergeCell ref="B1971:G1971"/>
    <mergeCell ref="B1967:G1967"/>
    <mergeCell ref="B1664:B1666"/>
    <mergeCell ref="B1667:B1672"/>
    <mergeCell ref="B2101:B2102"/>
    <mergeCell ref="D5085:K5085"/>
    <mergeCell ref="B5156:B5157"/>
    <mergeCell ref="D5151:K5151"/>
    <mergeCell ref="B3229:G3229"/>
    <mergeCell ref="B3230:B3235"/>
    <mergeCell ref="B4262:B4271"/>
    <mergeCell ref="B4334:G4334"/>
    <mergeCell ref="B4255:B4260"/>
    <mergeCell ref="B724:G724"/>
    <mergeCell ref="B726:B729"/>
    <mergeCell ref="B730:G730"/>
    <mergeCell ref="B731:G731"/>
    <mergeCell ref="B732:B786"/>
    <mergeCell ref="B788:G788"/>
    <mergeCell ref="B280:B294"/>
    <mergeCell ref="B3:D6"/>
    <mergeCell ref="B917:G917"/>
    <mergeCell ref="B918:B919"/>
    <mergeCell ref="B920:G920"/>
    <mergeCell ref="B921:G921"/>
    <mergeCell ref="B922:B930"/>
    <mergeCell ref="B972:G972"/>
    <mergeCell ref="B952:G952"/>
    <mergeCell ref="B956:G956"/>
    <mergeCell ref="B957:G957"/>
    <mergeCell ref="B960:G960"/>
    <mergeCell ref="B964:G964"/>
    <mergeCell ref="B805:G805"/>
    <mergeCell ref="B848:G848"/>
    <mergeCell ref="B787:G787"/>
    <mergeCell ref="B790:B792"/>
    <mergeCell ref="B793:G793"/>
    <mergeCell ref="B795:B796"/>
    <mergeCell ref="B797:B798"/>
    <mergeCell ref="B799:B801"/>
    <mergeCell ref="B802:G802"/>
    <mergeCell ref="B803:G803"/>
    <mergeCell ref="B806:B808"/>
    <mergeCell ref="B809:G809"/>
    <mergeCell ref="B810:G810"/>
    <mergeCell ref="B864:B914"/>
    <mergeCell ref="B648:B649"/>
    <mergeCell ref="B654:G654"/>
    <mergeCell ref="B655:G655"/>
    <mergeCell ref="B658:G658"/>
    <mergeCell ref="B659:B660"/>
    <mergeCell ref="B661:G661"/>
    <mergeCell ref="B664:G664"/>
    <mergeCell ref="B667:G667"/>
    <mergeCell ref="B668:G668"/>
    <mergeCell ref="B669:B680"/>
    <mergeCell ref="B681:G681"/>
    <mergeCell ref="B682:B693"/>
    <mergeCell ref="B695:G695"/>
    <mergeCell ref="B698:G698"/>
    <mergeCell ref="B701:G701"/>
    <mergeCell ref="B719:G719"/>
    <mergeCell ref="B662:G662"/>
    <mergeCell ref="B657:G657"/>
    <mergeCell ref="B650:B653"/>
    <mergeCell ref="B863:G863"/>
    <mergeCell ref="B720:G720"/>
    <mergeCell ref="B725:G725"/>
    <mergeCell ref="B694:G694"/>
    <mergeCell ref="B696:B697"/>
    <mergeCell ref="B700:G700"/>
    <mergeCell ref="B703:G703"/>
    <mergeCell ref="B704:B705"/>
    <mergeCell ref="B706:G706"/>
    <mergeCell ref="B707:G707"/>
    <mergeCell ref="B708:B718"/>
    <mergeCell ref="B722:G722"/>
    <mergeCell ref="B545:B546"/>
    <mergeCell ref="B550:G550"/>
    <mergeCell ref="B551:B553"/>
    <mergeCell ref="B554:B555"/>
    <mergeCell ref="B556:B557"/>
    <mergeCell ref="B558:G558"/>
    <mergeCell ref="B559:G559"/>
    <mergeCell ref="B572:G572"/>
    <mergeCell ref="B575:G575"/>
    <mergeCell ref="B587:G587"/>
    <mergeCell ref="B588:G588"/>
    <mergeCell ref="B590:G590"/>
    <mergeCell ref="B592:G592"/>
    <mergeCell ref="B593:G593"/>
    <mergeCell ref="B608:G608"/>
    <mergeCell ref="B613:G613"/>
    <mergeCell ref="B642:G642"/>
    <mergeCell ref="B614:G614"/>
    <mergeCell ref="B615:B617"/>
    <mergeCell ref="B618:G618"/>
    <mergeCell ref="B621:G621"/>
    <mergeCell ref="B622:B637"/>
    <mergeCell ref="B638:G638"/>
    <mergeCell ref="B639:G639"/>
    <mergeCell ref="B640:B641"/>
    <mergeCell ref="B577:G577"/>
    <mergeCell ref="B579:G579"/>
    <mergeCell ref="B580:G580"/>
    <mergeCell ref="B581:B586"/>
    <mergeCell ref="B595:G595"/>
    <mergeCell ref="B597:G597"/>
    <mergeCell ref="B598:G598"/>
    <mergeCell ref="B509:G509"/>
    <mergeCell ref="B515:G515"/>
    <mergeCell ref="B478:G478"/>
    <mergeCell ref="B480:G480"/>
    <mergeCell ref="B481:B490"/>
    <mergeCell ref="B491:G491"/>
    <mergeCell ref="B492:B501"/>
    <mergeCell ref="B503:G503"/>
    <mergeCell ref="B504:B506"/>
    <mergeCell ref="B507:G507"/>
    <mergeCell ref="B510:G510"/>
    <mergeCell ref="B513:B514"/>
    <mergeCell ref="B544:G544"/>
    <mergeCell ref="B516:B518"/>
    <mergeCell ref="B519:G519"/>
    <mergeCell ref="B520:G520"/>
    <mergeCell ref="B521:B522"/>
    <mergeCell ref="B523:G523"/>
    <mergeCell ref="B526:G526"/>
    <mergeCell ref="B527:G527"/>
    <mergeCell ref="B543:G543"/>
    <mergeCell ref="B296:G296"/>
    <mergeCell ref="B4304:G4304"/>
    <mergeCell ref="B297:B298"/>
    <mergeCell ref="B303:G303"/>
    <mergeCell ref="B304:B305"/>
    <mergeCell ref="B306:B311"/>
    <mergeCell ref="B312:B313"/>
    <mergeCell ref="B315:B320"/>
    <mergeCell ref="B321:B343"/>
    <mergeCell ref="B344:B363"/>
    <mergeCell ref="B364:B365"/>
    <mergeCell ref="B366:B369"/>
    <mergeCell ref="B370:B387"/>
    <mergeCell ref="B453:G453"/>
    <mergeCell ref="B463:G463"/>
    <mergeCell ref="B467:G467"/>
    <mergeCell ref="B472:G472"/>
    <mergeCell ref="B502:G502"/>
    <mergeCell ref="B388:B391"/>
    <mergeCell ref="B392:B395"/>
    <mergeCell ref="B404:B406"/>
    <mergeCell ref="B407:G407"/>
    <mergeCell ref="B408:G408"/>
    <mergeCell ref="B451:G451"/>
    <mergeCell ref="B454:G454"/>
    <mergeCell ref="B455:B456"/>
    <mergeCell ref="B457:G457"/>
    <mergeCell ref="B458:G458"/>
    <mergeCell ref="B466:G466"/>
    <mergeCell ref="B468:G468"/>
    <mergeCell ref="B469:B471"/>
    <mergeCell ref="B409:B450"/>
    <mergeCell ref="B4714:B4733"/>
    <mergeCell ref="B4744:G4744"/>
    <mergeCell ref="B4742:B4743"/>
    <mergeCell ref="B4409"/>
    <mergeCell ref="B4410"/>
    <mergeCell ref="B4579:B4580"/>
    <mergeCell ref="B4569"/>
    <mergeCell ref="B4430:I4430"/>
    <mergeCell ref="B4432:B4433"/>
    <mergeCell ref="C4432:D4432"/>
    <mergeCell ref="E4432:E4433"/>
    <mergeCell ref="F4432:F4433"/>
    <mergeCell ref="G4432:G4433"/>
    <mergeCell ref="H4432:H4433"/>
    <mergeCell ref="I4432:I4433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67"/>
    <mergeCell ref="B168:B174"/>
    <mergeCell ref="B175:B193"/>
    <mergeCell ref="B194:B279"/>
    <mergeCell ref="B4772:G4772"/>
    <mergeCell ref="B4761"/>
    <mergeCell ref="B4762:G4762"/>
    <mergeCell ref="B4764"/>
    <mergeCell ref="B4765:G4765"/>
    <mergeCell ref="B4767"/>
    <mergeCell ref="B4766:G4766"/>
    <mergeCell ref="B4769:B4770"/>
    <mergeCell ref="B4768:G4768"/>
    <mergeCell ref="B4771:G4771"/>
    <mergeCell ref="B4763:G4763"/>
    <mergeCell ref="B4760:G4760"/>
    <mergeCell ref="B4713:G4713"/>
    <mergeCell ref="B4734:G4734"/>
    <mergeCell ref="B4695"/>
    <mergeCell ref="B4694:G4694"/>
    <mergeCell ref="B4697:B4698"/>
    <mergeCell ref="B4758:G4758"/>
    <mergeCell ref="B4749:G4749"/>
    <mergeCell ref="B4741"/>
    <mergeCell ref="B4740:G4740"/>
    <mergeCell ref="B4747"/>
    <mergeCell ref="B4748:G4748"/>
    <mergeCell ref="B4736"/>
    <mergeCell ref="B4746:G4746"/>
    <mergeCell ref="B4735:G4735"/>
    <mergeCell ref="B4737:G4737"/>
    <mergeCell ref="B4739"/>
    <mergeCell ref="B4738:G4738"/>
    <mergeCell ref="B4710:G4710"/>
    <mergeCell ref="B4712"/>
    <mergeCell ref="B4711:G4711"/>
    <mergeCell ref="B4338:G4338"/>
    <mergeCell ref="B4340"/>
    <mergeCell ref="B4339:G4339"/>
    <mergeCell ref="B4341:G4341"/>
    <mergeCell ref="B4343:B4359"/>
    <mergeCell ref="B4362:B4388"/>
    <mergeCell ref="B4389:B4397"/>
    <mergeCell ref="B4411"/>
    <mergeCell ref="B4428"/>
    <mergeCell ref="B4342:G4342"/>
    <mergeCell ref="B4399:B4400"/>
    <mergeCell ref="B4398:G4398"/>
    <mergeCell ref="B4360:B4361"/>
    <mergeCell ref="B4774:G4774"/>
    <mergeCell ref="B4696:G4696"/>
    <mergeCell ref="B4699:G4699"/>
    <mergeCell ref="B4701:B4709"/>
    <mergeCell ref="B4700:G4700"/>
    <mergeCell ref="B4688:G4688"/>
    <mergeCell ref="B4690"/>
    <mergeCell ref="B4689:G4689"/>
    <mergeCell ref="B4692"/>
    <mergeCell ref="B4691:G4691"/>
    <mergeCell ref="B4693:G4693"/>
    <mergeCell ref="B4661:G4661"/>
    <mergeCell ref="B4663:B4668"/>
    <mergeCell ref="B4662:G4662"/>
    <mergeCell ref="B4670:B4674"/>
    <mergeCell ref="B4669:G4669"/>
    <mergeCell ref="B4676:B4687"/>
    <mergeCell ref="B4675:G4675"/>
    <mergeCell ref="B4773"/>
    <mergeCell ref="B4427:G4427"/>
    <mergeCell ref="B4429:G4429"/>
    <mergeCell ref="B4412"/>
    <mergeCell ref="B4413:B4415"/>
    <mergeCell ref="B4416:B4422"/>
    <mergeCell ref="B4423:B4425"/>
    <mergeCell ref="B4426:G4426"/>
    <mergeCell ref="B4401"/>
    <mergeCell ref="B4402:B4405"/>
    <mergeCell ref="B4406:B4408"/>
    <mergeCell ref="B4646:G4646"/>
    <mergeCell ref="B4329:G4329"/>
    <mergeCell ref="B4333:G4333"/>
    <mergeCell ref="B4337"/>
    <mergeCell ref="B4336:G4336"/>
    <mergeCell ref="B4648:B4649"/>
    <mergeCell ref="B4647:G4647"/>
    <mergeCell ref="B4640"/>
    <mergeCell ref="B4615:G4615"/>
    <mergeCell ref="B4639:G4639"/>
    <mergeCell ref="B4641:G4641"/>
    <mergeCell ref="B4643"/>
    <mergeCell ref="B4642:G4642"/>
    <mergeCell ref="B4645"/>
    <mergeCell ref="B4644:G4644"/>
    <mergeCell ref="B4632:B4633"/>
    <mergeCell ref="B4631:G4631"/>
    <mergeCell ref="B4634:G4634"/>
    <mergeCell ref="B4636:B4637"/>
    <mergeCell ref="B4635:G4635"/>
    <mergeCell ref="B4638:G4638"/>
    <mergeCell ref="B4624:G4624"/>
    <mergeCell ref="B4657:B4660"/>
    <mergeCell ref="B4654:G4654"/>
    <mergeCell ref="B4626:B4627"/>
    <mergeCell ref="B4625:G4625"/>
    <mergeCell ref="B4628:G4628"/>
    <mergeCell ref="B4630"/>
    <mergeCell ref="B4629:G4629"/>
    <mergeCell ref="B4617"/>
    <mergeCell ref="B4616:G4616"/>
    <mergeCell ref="B4619:B4620"/>
    <mergeCell ref="B4618:G4618"/>
    <mergeCell ref="B4621:G4621"/>
    <mergeCell ref="B4623"/>
    <mergeCell ref="B4622:G4622"/>
    <mergeCell ref="B4610"/>
    <mergeCell ref="B4608:G4608"/>
    <mergeCell ref="B4612"/>
    <mergeCell ref="B4613:B4614"/>
    <mergeCell ref="B4611:G4611"/>
    <mergeCell ref="B4651:B4653"/>
    <mergeCell ref="B4650:G4650"/>
    <mergeCell ref="B4604"/>
    <mergeCell ref="B4603:G4603"/>
    <mergeCell ref="B4606"/>
    <mergeCell ref="B4605:G4605"/>
    <mergeCell ref="B4607:G4607"/>
    <mergeCell ref="B4609"/>
    <mergeCell ref="B4597:G4597"/>
    <mergeCell ref="B4599"/>
    <mergeCell ref="B4598:G4598"/>
    <mergeCell ref="B4601"/>
    <mergeCell ref="B4600:G4600"/>
    <mergeCell ref="B4602:G4602"/>
    <mergeCell ref="B4590:B4591"/>
    <mergeCell ref="B4589:G4589"/>
    <mergeCell ref="B4592:G4592"/>
    <mergeCell ref="B4594"/>
    <mergeCell ref="B4593:G4593"/>
    <mergeCell ref="B4596"/>
    <mergeCell ref="B4282:G4282"/>
    <mergeCell ref="B4284"/>
    <mergeCell ref="B4283:G4283"/>
    <mergeCell ref="B4595:G4595"/>
    <mergeCell ref="B4581:G4581"/>
    <mergeCell ref="B4583:B4584"/>
    <mergeCell ref="B4582:G4582"/>
    <mergeCell ref="B4586:B4587"/>
    <mergeCell ref="B4585:G4585"/>
    <mergeCell ref="B4588:G4588"/>
    <mergeCell ref="B4570:B4574"/>
    <mergeCell ref="B4575"/>
    <mergeCell ref="B4547:G4547"/>
    <mergeCell ref="B4576:G4576"/>
    <mergeCell ref="B4577:G4577"/>
    <mergeCell ref="B4559"/>
    <mergeCell ref="B4560"/>
    <mergeCell ref="B4561:B4563"/>
    <mergeCell ref="B4564"/>
    <mergeCell ref="B4565:B4568"/>
    <mergeCell ref="B4286"/>
    <mergeCell ref="B4285:G4285"/>
    <mergeCell ref="B4287:G4287"/>
    <mergeCell ref="B4289:B4300"/>
    <mergeCell ref="B4288:G4288"/>
    <mergeCell ref="B4301:G4301"/>
    <mergeCell ref="B4303"/>
    <mergeCell ref="B4302:G4302"/>
    <mergeCell ref="B4305:B4327"/>
    <mergeCell ref="B4328:G4328"/>
    <mergeCell ref="B4330:B4332"/>
    <mergeCell ref="B4436:G4436"/>
    <mergeCell ref="B4253:G4253"/>
    <mergeCell ref="B4254:G4254"/>
    <mergeCell ref="B4261:G4261"/>
    <mergeCell ref="B4552:B4555"/>
    <mergeCell ref="B4556:B4558"/>
    <mergeCell ref="B4248:G4248"/>
    <mergeCell ref="B4250"/>
    <mergeCell ref="B4249:G4249"/>
    <mergeCell ref="B4252"/>
    <mergeCell ref="B4251:G4251"/>
    <mergeCell ref="B4243:G4243"/>
    <mergeCell ref="B4245"/>
    <mergeCell ref="B4244:G4244"/>
    <mergeCell ref="B4247"/>
    <mergeCell ref="B4246:G4246"/>
    <mergeCell ref="B4272:G4272"/>
    <mergeCell ref="B4274"/>
    <mergeCell ref="B4273:G4273"/>
    <mergeCell ref="B4276:B4277"/>
    <mergeCell ref="B4275:G4275"/>
    <mergeCell ref="B4546"/>
    <mergeCell ref="B4545:G4545"/>
    <mergeCell ref="B4548:B4549"/>
    <mergeCell ref="B4550:B4551"/>
    <mergeCell ref="B4435:G4435"/>
    <mergeCell ref="B4476:B4478"/>
    <mergeCell ref="B4479:B4520"/>
    <mergeCell ref="B4521:B4526"/>
    <mergeCell ref="B4527:B4544"/>
    <mergeCell ref="B4278:G4278"/>
    <mergeCell ref="B4280:B4281"/>
    <mergeCell ref="B4279:G4279"/>
    <mergeCell ref="B4231:G4231"/>
    <mergeCell ref="B4233:B4240"/>
    <mergeCell ref="B4232:G4232"/>
    <mergeCell ref="B4242"/>
    <mergeCell ref="B4241:G4241"/>
    <mergeCell ref="B4226:I4226"/>
    <mergeCell ref="B4228:B4229"/>
    <mergeCell ref="C4228:D4228"/>
    <mergeCell ref="E4228:E4229"/>
    <mergeCell ref="F4228:F4229"/>
    <mergeCell ref="G4228:G4229"/>
    <mergeCell ref="H4228:H4229"/>
    <mergeCell ref="I4228:I4229"/>
    <mergeCell ref="B4216:G4216"/>
    <mergeCell ref="B4218:G4218"/>
    <mergeCell ref="B4219:G4219"/>
    <mergeCell ref="B4220:B4221"/>
    <mergeCell ref="B4222:G4222"/>
    <mergeCell ref="B4223:G4223"/>
    <mergeCell ref="B4225:G4225"/>
    <mergeCell ref="B4196:B4197"/>
    <mergeCell ref="B4198:G4198"/>
    <mergeCell ref="B4199:G4199"/>
    <mergeCell ref="B4200:B4204"/>
    <mergeCell ref="B4205:G4205"/>
    <mergeCell ref="B4207:G4207"/>
    <mergeCell ref="B4208:B4214"/>
    <mergeCell ref="B4215:G4215"/>
    <mergeCell ref="B4149:G4149"/>
    <mergeCell ref="B4150:G4150"/>
    <mergeCell ref="B4151:B4160"/>
    <mergeCell ref="B4161:G4161"/>
    <mergeCell ref="B4162:G4162"/>
    <mergeCell ref="B4164:G4164"/>
    <mergeCell ref="B4165:B4191"/>
    <mergeCell ref="B4192:G4192"/>
    <mergeCell ref="B4193:G4193"/>
    <mergeCell ref="B4130:G4130"/>
    <mergeCell ref="B4132:B4134"/>
    <mergeCell ref="B4135:G4135"/>
    <mergeCell ref="B4137:B4142"/>
    <mergeCell ref="B4144:G4144"/>
    <mergeCell ref="B4145:G4145"/>
    <mergeCell ref="B4147:G4147"/>
    <mergeCell ref="B4109:B4110"/>
    <mergeCell ref="B4111:G4111"/>
    <mergeCell ref="B4112:G4112"/>
    <mergeCell ref="B4114:G4114"/>
    <mergeCell ref="B4115:B4116"/>
    <mergeCell ref="B4117:G4117"/>
    <mergeCell ref="B4118:G4118"/>
    <mergeCell ref="B4120:G4120"/>
    <mergeCell ref="B4122:G4122"/>
    <mergeCell ref="B4195:G4195"/>
    <mergeCell ref="B4095:G4095"/>
    <mergeCell ref="B4096:B4097"/>
    <mergeCell ref="B4098:G4098"/>
    <mergeCell ref="B4099:G4099"/>
    <mergeCell ref="B4108:G4108"/>
    <mergeCell ref="B4076:G4076"/>
    <mergeCell ref="B4077:G4077"/>
    <mergeCell ref="B4079:G4079"/>
    <mergeCell ref="B4081:G4081"/>
    <mergeCell ref="B4082:G4082"/>
    <mergeCell ref="B4084:G4084"/>
    <mergeCell ref="B4086:G4086"/>
    <mergeCell ref="B4087:G4087"/>
    <mergeCell ref="B4089:G4089"/>
    <mergeCell ref="B4123:G4123"/>
    <mergeCell ref="B4124:B4129"/>
    <mergeCell ref="B4100:B4107"/>
    <mergeCell ref="B4062:G4062"/>
    <mergeCell ref="B4073:G4073"/>
    <mergeCell ref="B4074:G4074"/>
    <mergeCell ref="B3951:G3951"/>
    <mergeCell ref="B3952:B3976"/>
    <mergeCell ref="B3978:B4017"/>
    <mergeCell ref="B4018:B4033"/>
    <mergeCell ref="B4035:G4035"/>
    <mergeCell ref="B4036:B4038"/>
    <mergeCell ref="B4042:B4043"/>
    <mergeCell ref="B4044:B4049"/>
    <mergeCell ref="B4050:G4050"/>
    <mergeCell ref="B4090:B4091"/>
    <mergeCell ref="B4092:G4092"/>
    <mergeCell ref="B4093:G4093"/>
    <mergeCell ref="B4057:B4061"/>
    <mergeCell ref="B4063:B4072"/>
    <mergeCell ref="B1160:B1161"/>
    <mergeCell ref="B1162:B1163"/>
    <mergeCell ref="B1164:B1167"/>
    <mergeCell ref="B1168:B1170"/>
    <mergeCell ref="B1175:B1180"/>
    <mergeCell ref="B1544:G1544"/>
    <mergeCell ref="B1454:B1455"/>
    <mergeCell ref="B1181:G1181"/>
    <mergeCell ref="B4051:G4051"/>
    <mergeCell ref="B4053:G4053"/>
    <mergeCell ref="B4055:G4055"/>
    <mergeCell ref="B4056:G4056"/>
    <mergeCell ref="B3582:B3583"/>
    <mergeCell ref="B3464:G3464"/>
    <mergeCell ref="B3465:B3467"/>
    <mergeCell ref="B1286:G1286"/>
    <mergeCell ref="B1288:G1288"/>
    <mergeCell ref="B1289:B1302"/>
    <mergeCell ref="B1303:G1303"/>
    <mergeCell ref="B1304:G1304"/>
    <mergeCell ref="B1273:G1273"/>
    <mergeCell ref="B1275:G1275"/>
    <mergeCell ref="B1526:G1526"/>
    <mergeCell ref="B1494:G1494"/>
    <mergeCell ref="B1496:G1496"/>
    <mergeCell ref="B1497:G1497"/>
    <mergeCell ref="B1499:G1499"/>
    <mergeCell ref="B1278:G1278"/>
    <mergeCell ref="B1182:G1182"/>
    <mergeCell ref="B1183:B1186"/>
    <mergeCell ref="B1187:G1187"/>
    <mergeCell ref="B3335:B3336"/>
    <mergeCell ref="B3950:G3950"/>
    <mergeCell ref="B1099:I1099"/>
    <mergeCell ref="B1101:B1102"/>
    <mergeCell ref="C1101:D1101"/>
    <mergeCell ref="E1101:E1102"/>
    <mergeCell ref="F1101:F1102"/>
    <mergeCell ref="G1101:G1102"/>
    <mergeCell ref="H1101:H1102"/>
    <mergeCell ref="I1101:I1102"/>
    <mergeCell ref="H1322:H1323"/>
    <mergeCell ref="I1322:I1323"/>
    <mergeCell ref="B1104:G1104"/>
    <mergeCell ref="B1105:G1105"/>
    <mergeCell ref="B1106:B1129"/>
    <mergeCell ref="B1131:B1152"/>
    <mergeCell ref="B1153:B1156"/>
    <mergeCell ref="B1157:B1158"/>
    <mergeCell ref="B1322:B1323"/>
    <mergeCell ref="B1202:G1202"/>
    <mergeCell ref="B1204:G1204"/>
    <mergeCell ref="B1205:G1205"/>
    <mergeCell ref="B1207:G1207"/>
    <mergeCell ref="B1209:G1209"/>
    <mergeCell ref="B1210:G1210"/>
    <mergeCell ref="B1211:B1225"/>
    <mergeCell ref="B1226:G1226"/>
    <mergeCell ref="B1227:G1227"/>
    <mergeCell ref="B1229:G1229"/>
    <mergeCell ref="B1230:B1231"/>
    <mergeCell ref="B1276:B1277"/>
    <mergeCell ref="C1322:D1322"/>
    <mergeCell ref="B1159:G1159"/>
    <mergeCell ref="B1306:G1306"/>
    <mergeCell ref="B1369:B1419"/>
    <mergeCell ref="B1421:B1438"/>
    <mergeCell ref="B1439:G1439"/>
    <mergeCell ref="B1440:B1441"/>
    <mergeCell ref="B1442:B1443"/>
    <mergeCell ref="B1320:I1320"/>
    <mergeCell ref="H3947:H3948"/>
    <mergeCell ref="B1272:G1272"/>
    <mergeCell ref="B1242:B1245"/>
    <mergeCell ref="B1246:G1246"/>
    <mergeCell ref="B1247:G1247"/>
    <mergeCell ref="B1248:B1251"/>
    <mergeCell ref="B1252:G1252"/>
    <mergeCell ref="B1459:B1464"/>
    <mergeCell ref="B1465:B1471"/>
    <mergeCell ref="B1472:G1472"/>
    <mergeCell ref="B1473:G1473"/>
    <mergeCell ref="B1475:G1475"/>
    <mergeCell ref="B1478:G1478"/>
    <mergeCell ref="B1325:G1325"/>
    <mergeCell ref="B1326:G1326"/>
    <mergeCell ref="B1327:B1365"/>
    <mergeCell ref="B1366:B1368"/>
    <mergeCell ref="B1253:B1256"/>
    <mergeCell ref="B1285:G1285"/>
    <mergeCell ref="B1486:G1486"/>
    <mergeCell ref="B1488:G1488"/>
    <mergeCell ref="B1489:G1489"/>
    <mergeCell ref="B1491:G1491"/>
    <mergeCell ref="B1492:G1492"/>
    <mergeCell ref="B1523:G1523"/>
    <mergeCell ref="B1189:G1189"/>
    <mergeCell ref="B1190:G1190"/>
    <mergeCell ref="B1232:G1232"/>
    <mergeCell ref="B1233:G1233"/>
    <mergeCell ref="B1235:G1235"/>
    <mergeCell ref="B1237:G1237"/>
    <mergeCell ref="B1238:G1238"/>
    <mergeCell ref="B1239:B1240"/>
    <mergeCell ref="B1241:G1241"/>
    <mergeCell ref="B1280:B1284"/>
    <mergeCell ref="B1192:G1192"/>
    <mergeCell ref="B1194:G1194"/>
    <mergeCell ref="B1195:G1195"/>
    <mergeCell ref="B1197:G1197"/>
    <mergeCell ref="B1199:G1199"/>
    <mergeCell ref="B1200:G1200"/>
    <mergeCell ref="B1279:G1279"/>
    <mergeCell ref="B1257:G1257"/>
    <mergeCell ref="B1259:B1266"/>
    <mergeCell ref="B1267:G1267"/>
    <mergeCell ref="B1268:G1268"/>
    <mergeCell ref="B1270:G1270"/>
    <mergeCell ref="B1309:G1309"/>
    <mergeCell ref="B1310:G1310"/>
    <mergeCell ref="B1312:G1312"/>
    <mergeCell ref="B1313:G1313"/>
    <mergeCell ref="B1444:B1447"/>
    <mergeCell ref="B1448:B1451"/>
    <mergeCell ref="B1318:G1318"/>
    <mergeCell ref="B1604:B1615"/>
    <mergeCell ref="B1616:G1616"/>
    <mergeCell ref="B1617:G1617"/>
    <mergeCell ref="B1619:G1619"/>
    <mergeCell ref="B1644:G1644"/>
    <mergeCell ref="B1645:G1645"/>
    <mergeCell ref="B1647:G1647"/>
    <mergeCell ref="B1648:G1648"/>
    <mergeCell ref="B1588:B1590"/>
    <mergeCell ref="B1540:G1540"/>
    <mergeCell ref="B1541:B1542"/>
    <mergeCell ref="B1597:G1597"/>
    <mergeCell ref="B1549:G1549"/>
    <mergeCell ref="B1553:G1553"/>
    <mergeCell ref="B1554:G1554"/>
    <mergeCell ref="B1556:G1556"/>
    <mergeCell ref="B1560:B1561"/>
    <mergeCell ref="B1571:G1571"/>
    <mergeCell ref="B1572:G1572"/>
    <mergeCell ref="B1543:G1543"/>
    <mergeCell ref="B1622:B1643"/>
    <mergeCell ref="B1513:G1513"/>
    <mergeCell ref="B1514:G1514"/>
    <mergeCell ref="B1516:G1516"/>
    <mergeCell ref="B1525:G1525"/>
    <mergeCell ref="B1592:B1593"/>
    <mergeCell ref="B1594:B1595"/>
    <mergeCell ref="B1596:G1596"/>
    <mergeCell ref="B1599:G1599"/>
    <mergeCell ref="B1602:G1602"/>
    <mergeCell ref="B1603:G1603"/>
    <mergeCell ref="B1562:G1562"/>
    <mergeCell ref="B1563:B1565"/>
    <mergeCell ref="B1566:G1566"/>
    <mergeCell ref="B1567:B1568"/>
    <mergeCell ref="B1569:B1570"/>
    <mergeCell ref="B1655:G1655"/>
    <mergeCell ref="B1315:G1315"/>
    <mergeCell ref="B1316:G1316"/>
    <mergeCell ref="B1504:G1504"/>
    <mergeCell ref="B1507:G1507"/>
    <mergeCell ref="B1508:G1508"/>
    <mergeCell ref="B1502:G1502"/>
    <mergeCell ref="B1479:G1479"/>
    <mergeCell ref="B1481:G1481"/>
    <mergeCell ref="B1482:G1482"/>
    <mergeCell ref="B1483:B1485"/>
    <mergeCell ref="B1501:G1501"/>
    <mergeCell ref="E1322:E1323"/>
    <mergeCell ref="F1322:F1323"/>
    <mergeCell ref="G1322:G1323"/>
    <mergeCell ref="B1528:G1528"/>
    <mergeCell ref="B1531:G1531"/>
    <mergeCell ref="B1532:G1532"/>
    <mergeCell ref="B1534:B1536"/>
    <mergeCell ref="B1538:G1538"/>
    <mergeCell ref="B1537:G1537"/>
    <mergeCell ref="B1659:G1659"/>
    <mergeCell ref="B1663:G1663"/>
    <mergeCell ref="B1673:G1673"/>
    <mergeCell ref="B1662:G1662"/>
    <mergeCell ref="B1692:I1692"/>
    <mergeCell ref="B1694:B1695"/>
    <mergeCell ref="C1694:D1694"/>
    <mergeCell ref="E1694:E1695"/>
    <mergeCell ref="F1694:F1695"/>
    <mergeCell ref="G1694:G1695"/>
    <mergeCell ref="H1694:H1695"/>
    <mergeCell ref="I1694:I1695"/>
    <mergeCell ref="B1520:G1520"/>
    <mergeCell ref="B1521:G1521"/>
    <mergeCell ref="B1510:G1510"/>
    <mergeCell ref="B1307:G1307"/>
    <mergeCell ref="B1573:B1586"/>
    <mergeCell ref="B1587:G1587"/>
    <mergeCell ref="B1546:G1546"/>
    <mergeCell ref="B1547:G1547"/>
    <mergeCell ref="B1675:G1675"/>
    <mergeCell ref="B1678:G1678"/>
    <mergeCell ref="B1690:G1690"/>
    <mergeCell ref="B1679:G1679"/>
    <mergeCell ref="B1681:G1681"/>
    <mergeCell ref="B1682:G1682"/>
    <mergeCell ref="B1684:G1684"/>
    <mergeCell ref="B1687:G1687"/>
    <mergeCell ref="B1688:G1688"/>
    <mergeCell ref="B1558:G1558"/>
    <mergeCell ref="B1559:G1559"/>
    <mergeCell ref="B1591:G1591"/>
    <mergeCell ref="B1852:G1852"/>
    <mergeCell ref="B1854:B1856"/>
    <mergeCell ref="B1853:G1853"/>
    <mergeCell ref="B1858"/>
    <mergeCell ref="B1857:G1857"/>
    <mergeCell ref="B1860"/>
    <mergeCell ref="B1859:G1859"/>
    <mergeCell ref="B1861:G1861"/>
    <mergeCell ref="B1863:B1869"/>
    <mergeCell ref="B1697:G1697"/>
    <mergeCell ref="B1699:B1740"/>
    <mergeCell ref="B1741"/>
    <mergeCell ref="B1766:B1780"/>
    <mergeCell ref="B1698:G1698"/>
    <mergeCell ref="B1807"/>
    <mergeCell ref="B1808:B1811"/>
    <mergeCell ref="B1812"/>
    <mergeCell ref="B1781:G1781"/>
    <mergeCell ref="B1785:B1786"/>
    <mergeCell ref="B1787:B1788"/>
    <mergeCell ref="B1789:B1792"/>
    <mergeCell ref="B1793"/>
    <mergeCell ref="B1814:B1822"/>
    <mergeCell ref="B1784:G1784"/>
    <mergeCell ref="B1823:G1823"/>
    <mergeCell ref="B1825"/>
    <mergeCell ref="B1824:G1824"/>
    <mergeCell ref="B1828"/>
    <mergeCell ref="B1827:G1827"/>
    <mergeCell ref="B1794"/>
    <mergeCell ref="B1795:B1796"/>
    <mergeCell ref="B1797:B1806"/>
    <mergeCell ref="B1829:G1829"/>
    <mergeCell ref="B1831"/>
    <mergeCell ref="B1830:G1830"/>
    <mergeCell ref="B1834:G1834"/>
    <mergeCell ref="B1836:B1849"/>
    <mergeCell ref="B1835:G1835"/>
    <mergeCell ref="B1851"/>
    <mergeCell ref="B1850:G1850"/>
    <mergeCell ref="B2453"/>
    <mergeCell ref="B2452:G2452"/>
    <mergeCell ref="B2454:G2454"/>
    <mergeCell ref="B2189"/>
    <mergeCell ref="B2188:G2188"/>
    <mergeCell ref="B2190:G2190"/>
    <mergeCell ref="B2180:G2180"/>
    <mergeCell ref="B2182:B2183"/>
    <mergeCell ref="B2181:G2181"/>
    <mergeCell ref="B2185:B2186"/>
    <mergeCell ref="B2184:G2184"/>
    <mergeCell ref="B2187:G2187"/>
    <mergeCell ref="B2448"/>
    <mergeCell ref="B2447:G2447"/>
    <mergeCell ref="B2449:G2449"/>
    <mergeCell ref="B2242:B2278"/>
    <mergeCell ref="B2198:G2198"/>
    <mergeCell ref="B2306:B2309"/>
    <mergeCell ref="B2298:G2298"/>
    <mergeCell ref="B2310"/>
    <mergeCell ref="B2437"/>
    <mergeCell ref="B2434:G2434"/>
    <mergeCell ref="B2432"/>
    <mergeCell ref="B1973:G1973"/>
    <mergeCell ref="B1986:G1986"/>
    <mergeCell ref="B2011:G2011"/>
    <mergeCell ref="B1997:I1997"/>
    <mergeCell ref="B1945"/>
    <mergeCell ref="B1944:G1944"/>
    <mergeCell ref="B1947:B1962"/>
    <mergeCell ref="B1946:G1946"/>
    <mergeCell ref="B1963:G1963"/>
    <mergeCell ref="B1965:G1965"/>
    <mergeCell ref="B1862:G1862"/>
    <mergeCell ref="B1871:B1873"/>
    <mergeCell ref="B1870:G1870"/>
    <mergeCell ref="B1875:B1880"/>
    <mergeCell ref="B1874:G1874"/>
    <mergeCell ref="B1881:G1881"/>
    <mergeCell ref="B1884:B1899"/>
    <mergeCell ref="B1882:G1882"/>
    <mergeCell ref="B1901"/>
    <mergeCell ref="B1902:B1905"/>
    <mergeCell ref="B1900:G1900"/>
    <mergeCell ref="B1907"/>
    <mergeCell ref="B1908:B1915"/>
    <mergeCell ref="B1964:G1964"/>
    <mergeCell ref="H1999:H2000"/>
    <mergeCell ref="I1999:I2000"/>
    <mergeCell ref="B2007"/>
    <mergeCell ref="B2006:G2006"/>
    <mergeCell ref="B1966:G1966"/>
    <mergeCell ref="B2079:B2092"/>
    <mergeCell ref="B2279:B2282"/>
    <mergeCell ref="B2175:G2175"/>
    <mergeCell ref="B2177:G2177"/>
    <mergeCell ref="B2179"/>
    <mergeCell ref="B2072:G2072"/>
    <mergeCell ref="B2299:B2300"/>
    <mergeCell ref="B2301:B2302"/>
    <mergeCell ref="B2303:B2305"/>
    <mergeCell ref="B2431:G2431"/>
    <mergeCell ref="B2340:G2340"/>
    <mergeCell ref="B2424"/>
    <mergeCell ref="B2423:G2423"/>
    <mergeCell ref="B2320:B2324"/>
    <mergeCell ref="B1906:G1906"/>
    <mergeCell ref="B1916:G1916"/>
    <mergeCell ref="B1918:B1919"/>
    <mergeCell ref="B1917:G1917"/>
    <mergeCell ref="B1921:B1922"/>
    <mergeCell ref="B1920:G1920"/>
    <mergeCell ref="B1923:G1923"/>
    <mergeCell ref="B1925:B1935"/>
    <mergeCell ref="B1924:G1924"/>
    <mergeCell ref="B1936:G1936"/>
    <mergeCell ref="B1938:B1939"/>
    <mergeCell ref="B1937:G1937"/>
    <mergeCell ref="B2149"/>
    <mergeCell ref="B1941:B1942"/>
    <mergeCell ref="B1940:G1940"/>
    <mergeCell ref="B1943:G1943"/>
    <mergeCell ref="B1970:G1970"/>
    <mergeCell ref="B2078:G2078"/>
    <mergeCell ref="B2093:G2093"/>
    <mergeCell ref="B2095:B2098"/>
    <mergeCell ref="B2094:G2094"/>
    <mergeCell ref="B2099:G2099"/>
    <mergeCell ref="B2104:G2104"/>
    <mergeCell ref="F1999:F2000"/>
    <mergeCell ref="G1999:G2000"/>
    <mergeCell ref="B2075:G2075"/>
    <mergeCell ref="B2077"/>
    <mergeCell ref="B2076:G2076"/>
    <mergeCell ref="B2297"/>
    <mergeCell ref="B2296:G2296"/>
    <mergeCell ref="B2197:G2197"/>
    <mergeCell ref="B2199:B2240"/>
    <mergeCell ref="B2241"/>
    <mergeCell ref="B1992:G1992"/>
    <mergeCell ref="B2035:G2035"/>
    <mergeCell ref="B2037:B2050"/>
    <mergeCell ref="B2036:G2036"/>
    <mergeCell ref="B2054:G2054"/>
    <mergeCell ref="B2055:G2055"/>
    <mergeCell ref="B2009:B2010"/>
    <mergeCell ref="B2008:G2008"/>
    <mergeCell ref="B2025"/>
    <mergeCell ref="B2024:G2024"/>
    <mergeCell ref="B2106:G2106"/>
    <mergeCell ref="B2107:G2107"/>
    <mergeCell ref="B2100:G2100"/>
    <mergeCell ref="B2103:G2103"/>
    <mergeCell ref="B2005:G2005"/>
    <mergeCell ref="B2058:G2058"/>
    <mergeCell ref="B2060:B2061"/>
    <mergeCell ref="B2059:G2059"/>
    <mergeCell ref="B2062:G2062"/>
    <mergeCell ref="B2064:B2070"/>
    <mergeCell ref="B2063:G2063"/>
    <mergeCell ref="B2029:G2029"/>
    <mergeCell ref="B2031"/>
    <mergeCell ref="B2030:G2030"/>
    <mergeCell ref="B2071:G2071"/>
    <mergeCell ref="B2073"/>
    <mergeCell ref="B2074"/>
    <mergeCell ref="B1999:B2000"/>
    <mergeCell ref="C1999:D1999"/>
    <mergeCell ref="E1999:E2000"/>
    <mergeCell ref="B2018"/>
    <mergeCell ref="B2017:G2017"/>
    <mergeCell ref="B2020"/>
    <mergeCell ref="B2019:G2019"/>
    <mergeCell ref="B2021:G2021"/>
    <mergeCell ref="B2023"/>
    <mergeCell ref="B2022:G2022"/>
    <mergeCell ref="B2026:G2026"/>
    <mergeCell ref="B2028"/>
    <mergeCell ref="B2027:G2027"/>
    <mergeCell ref="B2013"/>
    <mergeCell ref="B2012:G2012"/>
    <mergeCell ref="B2015"/>
    <mergeCell ref="B2014:G2014"/>
    <mergeCell ref="B2016:G2016"/>
    <mergeCell ref="B2313"/>
    <mergeCell ref="B2438:G2438"/>
    <mergeCell ref="B2435:B2436"/>
    <mergeCell ref="B2442"/>
    <mergeCell ref="B2441:G2441"/>
    <mergeCell ref="B2443:G2443"/>
    <mergeCell ref="B2445"/>
    <mergeCell ref="B2319"/>
    <mergeCell ref="B2339:G2339"/>
    <mergeCell ref="B2162:B2163"/>
    <mergeCell ref="B2192:I2192"/>
    <mergeCell ref="B2194:B2195"/>
    <mergeCell ref="C2194:D2194"/>
    <mergeCell ref="E2194:E2195"/>
    <mergeCell ref="F2194:F2195"/>
    <mergeCell ref="G2194:G2195"/>
    <mergeCell ref="H2194:H2195"/>
    <mergeCell ref="I2194:I2195"/>
    <mergeCell ref="B2166:B2167"/>
    <mergeCell ref="B2168"/>
    <mergeCell ref="B2169:B2173"/>
    <mergeCell ref="B2283:B2295"/>
    <mergeCell ref="B2314:B2318"/>
    <mergeCell ref="B2325:B2338"/>
    <mergeCell ref="B2460:G2460"/>
    <mergeCell ref="B2178:G2178"/>
    <mergeCell ref="B2157"/>
    <mergeCell ref="B2425:G2425"/>
    <mergeCell ref="B2341:B2422"/>
    <mergeCell ref="B2471"/>
    <mergeCell ref="B2470:G2470"/>
    <mergeCell ref="B2108"/>
    <mergeCell ref="B2109:B2136"/>
    <mergeCell ref="B2137"/>
    <mergeCell ref="B2138:B2148"/>
    <mergeCell ref="B2444:G2444"/>
    <mergeCell ref="B2440"/>
    <mergeCell ref="B2439:G2439"/>
    <mergeCell ref="B2164"/>
    <mergeCell ref="B2105"/>
    <mergeCell ref="B2430:G2430"/>
    <mergeCell ref="B2165"/>
    <mergeCell ref="B2461:G2461"/>
    <mergeCell ref="B2158:B2161"/>
    <mergeCell ref="B2174:G2174"/>
    <mergeCell ref="B2176"/>
    <mergeCell ref="B2150:B2153"/>
    <mergeCell ref="B2156:G2156"/>
    <mergeCell ref="B2155"/>
    <mergeCell ref="B2154:G2154"/>
    <mergeCell ref="B2451"/>
    <mergeCell ref="B2450:G2450"/>
    <mergeCell ref="B2426:G2426"/>
    <mergeCell ref="B2433"/>
    <mergeCell ref="B2311"/>
    <mergeCell ref="B2312"/>
    <mergeCell ref="B2489"/>
    <mergeCell ref="B2490"/>
    <mergeCell ref="B2488:G2488"/>
    <mergeCell ref="B2492"/>
    <mergeCell ref="B2493"/>
    <mergeCell ref="B2491:G2491"/>
    <mergeCell ref="B2494:G2494"/>
    <mergeCell ref="B2496"/>
    <mergeCell ref="B2495:G2495"/>
    <mergeCell ref="B2498"/>
    <mergeCell ref="B2497:G2497"/>
    <mergeCell ref="B2499:G2499"/>
    <mergeCell ref="B2501:B2512"/>
    <mergeCell ref="B2500:G2500"/>
    <mergeCell ref="B2513:G2513"/>
    <mergeCell ref="B2455:G2455"/>
    <mergeCell ref="B2458:B2459"/>
    <mergeCell ref="B2472:G2472"/>
    <mergeCell ref="B2474"/>
    <mergeCell ref="B2473:G2473"/>
    <mergeCell ref="B2476:B2477"/>
    <mergeCell ref="B2475:G2475"/>
    <mergeCell ref="B2480:G2480"/>
    <mergeCell ref="B2482"/>
    <mergeCell ref="B2481:G2481"/>
    <mergeCell ref="B2483:G2483"/>
    <mergeCell ref="B2485:B2486"/>
    <mergeCell ref="B2484:G2484"/>
    <mergeCell ref="B2487:G2487"/>
    <mergeCell ref="B2456"/>
    <mergeCell ref="B2457:G2457"/>
    <mergeCell ref="B2478:G2478"/>
    <mergeCell ref="B2516:B2559"/>
    <mergeCell ref="B2514:G2514"/>
    <mergeCell ref="B2561"/>
    <mergeCell ref="B2562:B2574"/>
    <mergeCell ref="B2560:G2560"/>
    <mergeCell ref="B2576"/>
    <mergeCell ref="B2577:B2602"/>
    <mergeCell ref="B2575:G2575"/>
    <mergeCell ref="B2603:G2603"/>
    <mergeCell ref="B2605:B2607"/>
    <mergeCell ref="B2604:G2604"/>
    <mergeCell ref="B2609:B2611"/>
    <mergeCell ref="B2608:G2608"/>
    <mergeCell ref="B2612:G2612"/>
    <mergeCell ref="B2614"/>
    <mergeCell ref="B2613:G2613"/>
    <mergeCell ref="B2616"/>
    <mergeCell ref="B2615:G2615"/>
    <mergeCell ref="B2617:G2617"/>
    <mergeCell ref="B2619:B2627"/>
    <mergeCell ref="B2618:G2618"/>
    <mergeCell ref="B2628:G2628"/>
    <mergeCell ref="B2630:B2631"/>
    <mergeCell ref="B2629:G2629"/>
    <mergeCell ref="B2633:B2634"/>
    <mergeCell ref="B2632:G2632"/>
    <mergeCell ref="B2638:G2638"/>
    <mergeCell ref="B2640"/>
    <mergeCell ref="B2639:G2639"/>
    <mergeCell ref="B2642:B2672"/>
    <mergeCell ref="B2641:G2641"/>
    <mergeCell ref="B2676:G2676"/>
    <mergeCell ref="B2678"/>
    <mergeCell ref="B2677:G2677"/>
    <mergeCell ref="B2679:G2679"/>
    <mergeCell ref="B2681"/>
    <mergeCell ref="B2682:B2684"/>
    <mergeCell ref="B2680:G2680"/>
    <mergeCell ref="B2685:G2685"/>
    <mergeCell ref="B2688:B2689"/>
    <mergeCell ref="B2686:G2686"/>
    <mergeCell ref="B2691:B2693"/>
    <mergeCell ref="B2694:B2697"/>
    <mergeCell ref="B2690:G2690"/>
    <mergeCell ref="B2698:G2698"/>
    <mergeCell ref="B2700"/>
    <mergeCell ref="B2699:G2699"/>
    <mergeCell ref="B2705:B2706"/>
    <mergeCell ref="B2707:B2711"/>
    <mergeCell ref="B2704:G2704"/>
    <mergeCell ref="B2718:G2718"/>
    <mergeCell ref="B2712:G2712"/>
    <mergeCell ref="B2714"/>
    <mergeCell ref="B2713:G2713"/>
    <mergeCell ref="B2715:G2715"/>
    <mergeCell ref="B2716:G2716"/>
    <mergeCell ref="D2701:I2701"/>
    <mergeCell ref="B2702:B2703"/>
    <mergeCell ref="B2720:B2721"/>
    <mergeCell ref="C2720:D2720"/>
    <mergeCell ref="E2720:E2721"/>
    <mergeCell ref="F2720:F2721"/>
    <mergeCell ref="G2720:G2721"/>
    <mergeCell ref="H2720:H2721"/>
    <mergeCell ref="I2720:I2721"/>
    <mergeCell ref="B2723:G2723"/>
    <mergeCell ref="B2724:G2724"/>
    <mergeCell ref="B2725:B2792"/>
    <mergeCell ref="B2793:B2796"/>
    <mergeCell ref="B2797:B2852"/>
    <mergeCell ref="B2853:B2878"/>
    <mergeCell ref="B2879:B2888"/>
    <mergeCell ref="B2889:G2889"/>
    <mergeCell ref="B2890:B2891"/>
    <mergeCell ref="B2893:B2895"/>
    <mergeCell ref="B2899:B2904"/>
    <mergeCell ref="B2906:B2909"/>
    <mergeCell ref="B2910:B2924"/>
    <mergeCell ref="B2925:G2925"/>
    <mergeCell ref="B2926:G2926"/>
    <mergeCell ref="B2928:G2928"/>
    <mergeCell ref="B2929:B2930"/>
    <mergeCell ref="B2931:G2931"/>
    <mergeCell ref="B2932:G2932"/>
    <mergeCell ref="B2934:G2934"/>
    <mergeCell ref="B2935:G2935"/>
    <mergeCell ref="B2936:B2967"/>
    <mergeCell ref="B2968:G2968"/>
    <mergeCell ref="B2970:G2970"/>
    <mergeCell ref="B2971:G2971"/>
    <mergeCell ref="B2973:G2973"/>
    <mergeCell ref="B2974:G2974"/>
    <mergeCell ref="B2976:G2976"/>
    <mergeCell ref="B2978:G2978"/>
    <mergeCell ref="B2979:G2979"/>
    <mergeCell ref="B2981:G2981"/>
    <mergeCell ref="B2983:G2983"/>
    <mergeCell ref="B2984:G2984"/>
    <mergeCell ref="B2985:B2986"/>
    <mergeCell ref="B2987:G2987"/>
    <mergeCell ref="B2988:B2991"/>
    <mergeCell ref="B2992:G2992"/>
    <mergeCell ref="B2993:G2993"/>
    <mergeCell ref="B2995:B3002"/>
    <mergeCell ref="B3003:G3003"/>
    <mergeCell ref="B3005:B3020"/>
    <mergeCell ref="B3021:G3021"/>
    <mergeCell ref="B3022:G3022"/>
    <mergeCell ref="B3024:G3024"/>
    <mergeCell ref="B3026:G3026"/>
    <mergeCell ref="B3027:G3027"/>
    <mergeCell ref="B3029:G3029"/>
    <mergeCell ref="B3030:G3030"/>
    <mergeCell ref="B3032:G3032"/>
    <mergeCell ref="B3034:G3034"/>
    <mergeCell ref="B3035:G3035"/>
    <mergeCell ref="B3037:G3037"/>
    <mergeCell ref="B3038:G3038"/>
    <mergeCell ref="B3040:G3040"/>
    <mergeCell ref="B3041:G3041"/>
    <mergeCell ref="B3043:G3043"/>
    <mergeCell ref="B3045:G3045"/>
    <mergeCell ref="B3046:G3046"/>
    <mergeCell ref="B3048:G3048"/>
    <mergeCell ref="B3050:G3050"/>
    <mergeCell ref="B3051:G3051"/>
    <mergeCell ref="B3052:B3065"/>
    <mergeCell ref="B3066:G3066"/>
    <mergeCell ref="B3067:B3094"/>
    <mergeCell ref="B3095:G3095"/>
    <mergeCell ref="B3096:G3096"/>
    <mergeCell ref="B3097:B3098"/>
    <mergeCell ref="B3099:G3099"/>
    <mergeCell ref="B3100:B3105"/>
    <mergeCell ref="B3106:B3112"/>
    <mergeCell ref="B3113:G3113"/>
    <mergeCell ref="B3115:B3126"/>
    <mergeCell ref="B3127:B3140"/>
    <mergeCell ref="B3141:G3141"/>
    <mergeCell ref="B3142:G3142"/>
    <mergeCell ref="B3144:G3144"/>
    <mergeCell ref="B3146:G3146"/>
    <mergeCell ref="B3147:G3147"/>
    <mergeCell ref="B3149:G3149"/>
    <mergeCell ref="B3150:B3151"/>
    <mergeCell ref="B3152:G3152"/>
    <mergeCell ref="B3153:G3153"/>
    <mergeCell ref="B3154:B3159"/>
    <mergeCell ref="B3160:G3160"/>
    <mergeCell ref="B3161:G3161"/>
    <mergeCell ref="B3162:B3163"/>
    <mergeCell ref="B3164:G3164"/>
    <mergeCell ref="B3165:B3166"/>
    <mergeCell ref="B3167:G3167"/>
    <mergeCell ref="B3168:G3168"/>
    <mergeCell ref="B3170:G3170"/>
    <mergeCell ref="B3215:G3215"/>
    <mergeCell ref="B3216:G3216"/>
    <mergeCell ref="B3218:G3218"/>
    <mergeCell ref="B3171:B3214"/>
    <mergeCell ref="B3219:G3219"/>
    <mergeCell ref="B3221:G3221"/>
    <mergeCell ref="B3222:G3222"/>
    <mergeCell ref="B3225:G3225"/>
    <mergeCell ref="B3226:G3226"/>
    <mergeCell ref="B3236:G3236"/>
    <mergeCell ref="B3237:G3237"/>
    <mergeCell ref="B3239:G3239"/>
    <mergeCell ref="B3240:G3240"/>
    <mergeCell ref="B3242:G3242"/>
    <mergeCell ref="B2719:I2719"/>
    <mergeCell ref="B3607"/>
    <mergeCell ref="B3605:G3605"/>
    <mergeCell ref="B3612:G3612"/>
    <mergeCell ref="B3614"/>
    <mergeCell ref="B3613:G3613"/>
    <mergeCell ref="B3560:G3560"/>
    <mergeCell ref="B3562"/>
    <mergeCell ref="B3561:G3561"/>
    <mergeCell ref="B3564:B3580"/>
    <mergeCell ref="B3563:G3563"/>
    <mergeCell ref="B3584:G3584"/>
    <mergeCell ref="B3548:B3549"/>
    <mergeCell ref="B3544:G3544"/>
    <mergeCell ref="B3551"/>
    <mergeCell ref="B3552:B3555"/>
    <mergeCell ref="B3556:B3559"/>
    <mergeCell ref="B3550:G3550"/>
    <mergeCell ref="B3532:G3532"/>
    <mergeCell ref="B3534:B3542"/>
    <mergeCell ref="B3525"/>
    <mergeCell ref="B3524:G3524"/>
    <mergeCell ref="B3615:G3615"/>
    <mergeCell ref="B3592:G3592"/>
    <mergeCell ref="B3600"/>
    <mergeCell ref="B3601"/>
    <mergeCell ref="B3598:G3598"/>
    <mergeCell ref="B3604:G3604"/>
    <mergeCell ref="B3606"/>
    <mergeCell ref="B3586"/>
    <mergeCell ref="B3585:G3585"/>
    <mergeCell ref="B3587:G3587"/>
    <mergeCell ref="B3589"/>
    <mergeCell ref="B3588:G3588"/>
    <mergeCell ref="B3591"/>
    <mergeCell ref="B3590:G3590"/>
    <mergeCell ref="B3533:G3533"/>
    <mergeCell ref="B3543:G3543"/>
    <mergeCell ref="B3545"/>
    <mergeCell ref="B3546:B3547"/>
    <mergeCell ref="B3593:G3593"/>
    <mergeCell ref="B3595:G3595"/>
    <mergeCell ref="B3608:G3608"/>
    <mergeCell ref="B3596:B3597"/>
    <mergeCell ref="B3526:G3526"/>
    <mergeCell ref="B3528"/>
    <mergeCell ref="B3527:G3527"/>
    <mergeCell ref="B3530:B3531"/>
    <mergeCell ref="B3529:G3529"/>
    <mergeCell ref="B3502"/>
    <mergeCell ref="B3503:B3520"/>
    <mergeCell ref="B3501:G3501"/>
    <mergeCell ref="B3521:G3521"/>
    <mergeCell ref="B3523"/>
    <mergeCell ref="B3522:G3522"/>
    <mergeCell ref="B3484:G3484"/>
    <mergeCell ref="B3486:B3489"/>
    <mergeCell ref="B3485:G3485"/>
    <mergeCell ref="B3491"/>
    <mergeCell ref="B3492:B3500"/>
    <mergeCell ref="B3490:G3490"/>
    <mergeCell ref="B3473:G3473"/>
    <mergeCell ref="B3475"/>
    <mergeCell ref="B3474:G3474"/>
    <mergeCell ref="B3477:B3478"/>
    <mergeCell ref="B3476:G3476"/>
    <mergeCell ref="B3480:B3483"/>
    <mergeCell ref="B3479:G3479"/>
    <mergeCell ref="B3462:B3463"/>
    <mergeCell ref="B3461:G3461"/>
    <mergeCell ref="B3468:G3468"/>
    <mergeCell ref="B3470"/>
    <mergeCell ref="B3469:G3469"/>
    <mergeCell ref="B3472"/>
    <mergeCell ref="B3471:G3471"/>
    <mergeCell ref="B3454:G3454"/>
    <mergeCell ref="B3456:B3457"/>
    <mergeCell ref="B3455:G3455"/>
    <mergeCell ref="B3458:G3458"/>
    <mergeCell ref="B3460"/>
    <mergeCell ref="B3459:G3459"/>
    <mergeCell ref="B3447:B3448"/>
    <mergeCell ref="B3446:G3446"/>
    <mergeCell ref="B3449:G3449"/>
    <mergeCell ref="B3451"/>
    <mergeCell ref="B3450:G3450"/>
    <mergeCell ref="B3453"/>
    <mergeCell ref="B3452:G3452"/>
    <mergeCell ref="B3440"/>
    <mergeCell ref="B3439:G3439"/>
    <mergeCell ref="B3442"/>
    <mergeCell ref="B3441:G3441"/>
    <mergeCell ref="B3443:G3443"/>
    <mergeCell ref="B3445"/>
    <mergeCell ref="B3444:G3444"/>
    <mergeCell ref="B3433"/>
    <mergeCell ref="B3431:G3431"/>
    <mergeCell ref="B3435"/>
    <mergeCell ref="B3436:B3437"/>
    <mergeCell ref="B3434:G3434"/>
    <mergeCell ref="B3438:G3438"/>
    <mergeCell ref="B3423:B3424"/>
    <mergeCell ref="B3422:G3422"/>
    <mergeCell ref="B3426:B3429"/>
    <mergeCell ref="B3425:G3425"/>
    <mergeCell ref="B3430:G3430"/>
    <mergeCell ref="B3432"/>
    <mergeCell ref="B3415:G3415"/>
    <mergeCell ref="B3417"/>
    <mergeCell ref="B3416:G3416"/>
    <mergeCell ref="B3418:G3418"/>
    <mergeCell ref="B3421:G3421"/>
    <mergeCell ref="B3409"/>
    <mergeCell ref="B3408:G3408"/>
    <mergeCell ref="B3410:G3410"/>
    <mergeCell ref="B3412"/>
    <mergeCell ref="B3411:G3411"/>
    <mergeCell ref="B3414"/>
    <mergeCell ref="B3413:G3413"/>
    <mergeCell ref="B3384:G3384"/>
    <mergeCell ref="B3385:G3385"/>
    <mergeCell ref="B3399"/>
    <mergeCell ref="B3398:G3398"/>
    <mergeCell ref="B3363"/>
    <mergeCell ref="B3364:B3369"/>
    <mergeCell ref="B3370:B3377"/>
    <mergeCell ref="B3351:G3351"/>
    <mergeCell ref="B3378:G3378"/>
    <mergeCell ref="B3380:B3381"/>
    <mergeCell ref="B3379:G3379"/>
    <mergeCell ref="B3352:B3353"/>
    <mergeCell ref="B3354:B3355"/>
    <mergeCell ref="B3356:B3359"/>
    <mergeCell ref="B3360"/>
    <mergeCell ref="B3361"/>
    <mergeCell ref="B3362"/>
    <mergeCell ref="B3386:B3396"/>
    <mergeCell ref="B3800:G3800"/>
    <mergeCell ref="B3248:G3248"/>
    <mergeCell ref="B3250:B3251"/>
    <mergeCell ref="B3252:B3283"/>
    <mergeCell ref="B3284"/>
    <mergeCell ref="B3285:B3334"/>
    <mergeCell ref="B3337:B3350"/>
    <mergeCell ref="B3249:G3249"/>
    <mergeCell ref="B3243:I3243"/>
    <mergeCell ref="B3245:B3246"/>
    <mergeCell ref="C3245:D3245"/>
    <mergeCell ref="E3245:E3246"/>
    <mergeCell ref="F3245:F3246"/>
    <mergeCell ref="G3245:G3246"/>
    <mergeCell ref="H3245:H3246"/>
    <mergeCell ref="I3245:I3246"/>
    <mergeCell ref="B3616:I3616"/>
    <mergeCell ref="B3618:B3619"/>
    <mergeCell ref="C3618:D3618"/>
    <mergeCell ref="E3618:E3619"/>
    <mergeCell ref="F3618:F3619"/>
    <mergeCell ref="G3618:G3619"/>
    <mergeCell ref="H3618:H3619"/>
    <mergeCell ref="I3618:I3619"/>
    <mergeCell ref="B3400:G3400"/>
    <mergeCell ref="B3402:B3404"/>
    <mergeCell ref="B3401:G3401"/>
    <mergeCell ref="B3405:G3405"/>
    <mergeCell ref="B3407"/>
    <mergeCell ref="B3406:G3406"/>
    <mergeCell ref="B3383"/>
    <mergeCell ref="B3382:G3382"/>
    <mergeCell ref="B3621:G3621"/>
    <mergeCell ref="B3622:G3622"/>
    <mergeCell ref="B3623:B3668"/>
    <mergeCell ref="B3670:B3722"/>
    <mergeCell ref="B3723:B3740"/>
    <mergeCell ref="B3741:B3743"/>
    <mergeCell ref="B3744:G3744"/>
    <mergeCell ref="B3745:B3746"/>
    <mergeCell ref="B3747:B3748"/>
    <mergeCell ref="B3749:B3752"/>
    <mergeCell ref="B3757:B3766"/>
    <mergeCell ref="B3767:B3769"/>
    <mergeCell ref="B3770:B3776"/>
    <mergeCell ref="B3777:G3777"/>
    <mergeCell ref="B3778:G3778"/>
    <mergeCell ref="B3780:G3780"/>
    <mergeCell ref="B3781:B3782"/>
    <mergeCell ref="B3900:B3901"/>
    <mergeCell ref="B3902:G3902"/>
    <mergeCell ref="B3903:G3903"/>
    <mergeCell ref="B3904:B3909"/>
    <mergeCell ref="B3944:G3944"/>
    <mergeCell ref="B3910:G3910"/>
    <mergeCell ref="B3911:G3911"/>
    <mergeCell ref="B3913:G3913"/>
    <mergeCell ref="B3914:B3934"/>
    <mergeCell ref="B3935:G3935"/>
    <mergeCell ref="B3938:G3938"/>
    <mergeCell ref="B3939:B3940"/>
    <mergeCell ref="B3941:G3941"/>
    <mergeCell ref="B3942:G3942"/>
    <mergeCell ref="B3945:I3945"/>
    <mergeCell ref="B3947:B3948"/>
    <mergeCell ref="C3947:D3947"/>
    <mergeCell ref="E3947:E3948"/>
    <mergeCell ref="F3947:F3948"/>
    <mergeCell ref="G3947:G3948"/>
    <mergeCell ref="I3947:I3948"/>
    <mergeCell ref="H3936:I3936"/>
    <mergeCell ref="B3797:G3797"/>
    <mergeCell ref="B3798:G3798"/>
    <mergeCell ref="B5179:I5179"/>
    <mergeCell ref="B5176:B5177"/>
    <mergeCell ref="B5136:I5136"/>
    <mergeCell ref="B5153:I5153"/>
    <mergeCell ref="B5137:B5148"/>
    <mergeCell ref="B5154:I5154"/>
    <mergeCell ref="B5129:I5129"/>
    <mergeCell ref="B5130:I5130"/>
    <mergeCell ref="B5132:I5132"/>
    <mergeCell ref="B5133:B5134"/>
    <mergeCell ref="B5135:I5135"/>
    <mergeCell ref="B5158:B5162"/>
    <mergeCell ref="B5163:I5163"/>
    <mergeCell ref="B5164:I5164"/>
    <mergeCell ref="B5171:I5171"/>
    <mergeCell ref="B5174:I5174"/>
    <mergeCell ref="B5175:I5175"/>
    <mergeCell ref="B5178:I5178"/>
    <mergeCell ref="B5112:B5115"/>
    <mergeCell ref="B5116:I5116"/>
    <mergeCell ref="B5117:I5117"/>
    <mergeCell ref="B5119:I5119"/>
    <mergeCell ref="B5120:B5128"/>
    <mergeCell ref="B5093:I5093"/>
    <mergeCell ref="B5094:B5106"/>
    <mergeCell ref="B5107:I5107"/>
    <mergeCell ref="B5108:I5108"/>
    <mergeCell ref="B5111:I5111"/>
    <mergeCell ref="B5109:B5110"/>
    <mergeCell ref="B3899:G3899"/>
    <mergeCell ref="B3806:B3807"/>
    <mergeCell ref="B3808:G3808"/>
    <mergeCell ref="B3788:G3788"/>
    <mergeCell ref="B5021:I5021"/>
    <mergeCell ref="B5023:I5023"/>
    <mergeCell ref="B5024:B5025"/>
    <mergeCell ref="B5026:I5026"/>
    <mergeCell ref="B5027:I5027"/>
    <mergeCell ref="B5001:B5002"/>
    <mergeCell ref="B5003:I5003"/>
    <mergeCell ref="B5004:I5004"/>
    <mergeCell ref="B5005:B5019"/>
    <mergeCell ref="B5020:I5020"/>
    <mergeCell ref="B5092:I5092"/>
    <mergeCell ref="B5041:I5041"/>
    <mergeCell ref="B5043:B5056"/>
    <mergeCell ref="B5057:I5057"/>
    <mergeCell ref="B5058:B5081"/>
    <mergeCell ref="B5082:I5082"/>
    <mergeCell ref="B5029:I5029"/>
    <mergeCell ref="B5031:I5031"/>
    <mergeCell ref="B5032:I5032"/>
    <mergeCell ref="B5034:B5040"/>
    <mergeCell ref="B5083:I5083"/>
    <mergeCell ref="B5087:I5087"/>
    <mergeCell ref="B5088:I5088"/>
    <mergeCell ref="B5090:I5090"/>
    <mergeCell ref="B3789:G3789"/>
    <mergeCell ref="B3790:B3791"/>
    <mergeCell ref="B3792:G3792"/>
    <mergeCell ref="B3793:G3793"/>
    <mergeCell ref="B3795:G3795"/>
    <mergeCell ref="B3840:G3840"/>
    <mergeCell ref="B3841:G3841"/>
    <mergeCell ref="B3843:G3843"/>
    <mergeCell ref="B3783:G3783"/>
    <mergeCell ref="B3784:G3784"/>
    <mergeCell ref="B3786:G3786"/>
    <mergeCell ref="B3802:G3802"/>
    <mergeCell ref="B4993:I4993"/>
    <mergeCell ref="B4995:I4995"/>
    <mergeCell ref="B4997:I4997"/>
    <mergeCell ref="B4998:I4998"/>
    <mergeCell ref="B5000:I5000"/>
    <mergeCell ref="B4945:I4945"/>
    <mergeCell ref="B4947:B4948"/>
    <mergeCell ref="B4946:I4946"/>
    <mergeCell ref="B4992:I4992"/>
    <mergeCell ref="B4983:I4983"/>
    <mergeCell ref="B4985:I4985"/>
    <mergeCell ref="B4987:I4987"/>
    <mergeCell ref="B4988:I4988"/>
    <mergeCell ref="B4990:I4990"/>
    <mergeCell ref="B4975:B4976"/>
    <mergeCell ref="B4977:I4977"/>
    <mergeCell ref="B4978:I4978"/>
    <mergeCell ref="B4980:I4980"/>
    <mergeCell ref="B4982:I4982"/>
    <mergeCell ref="B4960:I4960"/>
    <mergeCell ref="B4963:B4972"/>
    <mergeCell ref="B4973:I4973"/>
    <mergeCell ref="B4974:I4974"/>
    <mergeCell ref="B3803:G3803"/>
    <mergeCell ref="B3805:G3805"/>
    <mergeCell ref="B3809:G3809"/>
    <mergeCell ref="B3811:G3811"/>
    <mergeCell ref="B3813:G3813"/>
    <mergeCell ref="B3814:G3814"/>
    <mergeCell ref="B3844:G3844"/>
    <mergeCell ref="B3846:G3846"/>
    <mergeCell ref="B3848:G3848"/>
    <mergeCell ref="B3849:G3849"/>
    <mergeCell ref="B573:B574"/>
    <mergeCell ref="B3832:G3832"/>
    <mergeCell ref="B4931:B4932"/>
    <mergeCell ref="B4933:B4934"/>
    <mergeCell ref="B4935:B4944"/>
    <mergeCell ref="B4949:I4949"/>
    <mergeCell ref="B4950:I4950"/>
    <mergeCell ref="B4951:B4959"/>
    <mergeCell ref="B4899:B4907"/>
    <mergeCell ref="B4857:B4898"/>
    <mergeCell ref="B4917:B4918"/>
    <mergeCell ref="B4780:G4780"/>
    <mergeCell ref="B4908:B4915"/>
    <mergeCell ref="B4783:B4851"/>
    <mergeCell ref="B4852:B4856"/>
    <mergeCell ref="B4916:I4916"/>
    <mergeCell ref="B4919:I4919"/>
    <mergeCell ref="B4920:B4922"/>
    <mergeCell ref="B4923:B4926"/>
    <mergeCell ref="B4781:I4781"/>
    <mergeCell ref="B3834:G3834"/>
    <mergeCell ref="B3835:G3835"/>
    <mergeCell ref="B3837:G3837"/>
    <mergeCell ref="B3838:B3839"/>
    <mergeCell ref="B1782:B1783"/>
    <mergeCell ref="B3869:B3888"/>
    <mergeCell ref="B3889:B3890"/>
    <mergeCell ref="B3891:G3891"/>
    <mergeCell ref="A4430:A4774"/>
    <mergeCell ref="B4775:I4775"/>
    <mergeCell ref="A4775:A5180"/>
    <mergeCell ref="A3616:A3943"/>
    <mergeCell ref="B1077:B1089"/>
    <mergeCell ref="B1090:G1090"/>
    <mergeCell ref="B1091:G1091"/>
    <mergeCell ref="B1093:G1093"/>
    <mergeCell ref="B1094:B1095"/>
    <mergeCell ref="B1096:G1096"/>
    <mergeCell ref="A1099:A1318"/>
    <mergeCell ref="A12:A1096"/>
    <mergeCell ref="B3851:G3851"/>
    <mergeCell ref="B958:B959"/>
    <mergeCell ref="B473:B475"/>
    <mergeCell ref="B477:G477"/>
    <mergeCell ref="B962:G962"/>
    <mergeCell ref="B4777:B4778"/>
    <mergeCell ref="C4777:D4777"/>
    <mergeCell ref="E4777:E4778"/>
    <mergeCell ref="F4777:F4778"/>
    <mergeCell ref="G4777:G4778"/>
    <mergeCell ref="H4777:H4778"/>
    <mergeCell ref="I4777:I4778"/>
    <mergeCell ref="B3892:G3892"/>
    <mergeCell ref="B3894:G3894"/>
    <mergeCell ref="B3896:G3896"/>
    <mergeCell ref="B3897:G3897"/>
    <mergeCell ref="B3936:G3936"/>
    <mergeCell ref="B969:G969"/>
    <mergeCell ref="B970:B971"/>
    <mergeCell ref="B973:B975"/>
    <mergeCell ref="B976:G976"/>
    <mergeCell ref="B977:G977"/>
    <mergeCell ref="B978:B1011"/>
    <mergeCell ref="B1012:B1014"/>
    <mergeCell ref="A4226:A4429"/>
    <mergeCell ref="B644:B646"/>
    <mergeCell ref="B961:G961"/>
    <mergeCell ref="B647:G647"/>
    <mergeCell ref="A1997:A2190"/>
    <mergeCell ref="A2192:A2717"/>
    <mergeCell ref="A2719:A3241"/>
    <mergeCell ref="A3243:A3615"/>
    <mergeCell ref="A3945:A4225"/>
    <mergeCell ref="B1015:G1015"/>
    <mergeCell ref="B1017:G1017"/>
    <mergeCell ref="B1055:G1055"/>
    <mergeCell ref="B1056:G1056"/>
    <mergeCell ref="B1075:G1075"/>
    <mergeCell ref="B3816:G3816"/>
    <mergeCell ref="B3817:B3818"/>
    <mergeCell ref="B3819:G3819"/>
    <mergeCell ref="B3820:G3820"/>
    <mergeCell ref="B3821:B3831"/>
    <mergeCell ref="B3852:G3852"/>
    <mergeCell ref="B3853:B3855"/>
    <mergeCell ref="B3856:G3856"/>
    <mergeCell ref="B3857:B3866"/>
    <mergeCell ref="B3868:G3868"/>
    <mergeCell ref="B459:B462"/>
    <mergeCell ref="B947:B951"/>
    <mergeCell ref="B939:B945"/>
    <mergeCell ref="B931:B937"/>
    <mergeCell ref="B299:B302"/>
    <mergeCell ref="B2673:G2673"/>
    <mergeCell ref="B2462:B2469"/>
    <mergeCell ref="B560:B564"/>
    <mergeCell ref="B565:G565"/>
    <mergeCell ref="B3419:B3420"/>
    <mergeCell ref="B1742:B1765"/>
    <mergeCell ref="B5169:I5169"/>
    <mergeCell ref="B571:I571"/>
    <mergeCell ref="B1019:B1054"/>
    <mergeCell ref="A1320:A1690"/>
    <mergeCell ref="A1692:A1995"/>
    <mergeCell ref="B938:G938"/>
    <mergeCell ref="B953:G953"/>
    <mergeCell ref="B954:B955"/>
    <mergeCell ref="B3581:I3581"/>
    <mergeCell ref="B2428:I2428"/>
    <mergeCell ref="B2635:G2635"/>
    <mergeCell ref="B2636:B2637"/>
    <mergeCell ref="B599:B600"/>
    <mergeCell ref="B601:G601"/>
    <mergeCell ref="B602:B603"/>
    <mergeCell ref="B604:G604"/>
    <mergeCell ref="B605:G605"/>
    <mergeCell ref="B609:B612"/>
    <mergeCell ref="B965:G965"/>
    <mergeCell ref="B966:B967"/>
    <mergeCell ref="B968:G968"/>
  </mergeCells>
  <conditionalFormatting sqref="E1646:F1646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WDlQvnhRcLKI3Cy0Dlu1syxUduc1gzWN7WH52NokJYY=</DigestValue>
    </Reference>
    <Reference Type="http://www.w3.org/2000/09/xmldsig#Object" URI="#idOfficeObject">
      <DigestMethod Algorithm="http://www.w3.org/2001/04/xmlenc#sha256"/>
      <DigestValue>GB9tKW4VnKBBKZNXSFk4MIj6zjkac/E5wc8LHTkZ7os=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pDto55UWKrU9EPzOWe7yo62bepOKNoR7MWVVLxfeGAI=</DigestValue>
    </Reference>
    <Reference Type="http://www.w3.org/2000/09/xmldsig#Object" URI="#idValidSigLnImg">
      <DigestMethod Algorithm="http://www.w3.org/2001/04/xmlenc#sha256"/>
      <DigestValue>zhtSrQ5oYBOCI68UapCTJwL8NrbFGU+DbtneOU4DbhU=</DigestValue>
    </Reference>
    <Reference Type="http://www.w3.org/2000/09/xmldsig#Object" URI="#idInvalidSigLnImg">
      <DigestMethod Algorithm="http://www.w3.org/2001/04/xmlenc#sha256"/>
      <DigestValue>p7AOU3nVwfzRuBIh4T+ReDVisfb6L9kyG5B4fcDsYPU=</DigestValue>
    </Reference>
  </SignedInfo>
  <SignatureValue>bD44AtZRM1LuBfP9B/QXttIfbEsDKHZcyKm2jH/ns5uHGkIAWzNzG2AKOPIiCP1lOxe1a92Mru9e
Ncr83OV5qised75bdGkYK8EzVQQluQt/ouUqnX0KeGZwVTpBxFEJVM58U8pi2Rnr9cGaGGd4176R
6EO7Ay25ggMEoT/hbJQzzBnB0Ly5V47gx7RaY/mzfCg10QIVjaFxE6RBmDRcSJbXHrUFM8Ha2J7g
3u+jTfRVgeEuuHWJYuY/JD9OVL9KRF8Dzs2AiL4zrg6zDyMGltqakU4OfwjCSOUezza7S207gU7K
hEiCyhtduqYObp6HoLOC4S/nzvZ9ihhfZ7ScsQ==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t6A8+vjIReDLEXVj/Lo0/ipKxiVqBdD9q0GOwSPZAD0=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CtijytKoTAC8ZlGXN9NqZXQdPPakOm1oWaa++h+aT+w=</DigestValue>
      </Reference>
      <Reference URI="/xl/media/image1.emf?ContentType=image/x-emf">
        <DigestMethod Algorithm="http://www.w3.org/2001/04/xmlenc#sha256"/>
        <DigestValue>krtxhsl36/0xZZq0DdnB09EraaudnOBSPYBQ9kP3FPU=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E+sc8ZTJXYBuXERngoh7Qz9KgLpsTdpZqtbINQxW/Gk=</DigestValue>
      </Reference>
      <Reference URI="/xl/styles.xml?ContentType=application/vnd.openxmlformats-officedocument.spreadsheetml.styles+xml">
        <DigestMethod Algorithm="http://www.w3.org/2001/04/xmlenc#sha256"/>
        <DigestValue>siNzWv5b8ipvH0bt2zgGatTk9JHcFyXrpXXtNEWrFOw=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+V67RlY4G74ZjwdJnF0BO7s21mkfEHBTvVKw+baCRqc=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pP+NsqYG3rOkIAvVvPGp93fVu/Cmiot8okA6Szj6EoU=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2022-05-11T12:55:13Z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{948E6B7B-E98D-4ECA-826F-326F868F63BA}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2022-05-11T12:55:13Z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1wADAwAC6XoXFYzlMCoBC6Ap+XoXEBAAAAAAAAABCgwAIAAAAAAQAAAFjOUwKkzlMCEKDAAgAAAACXkDeMNM5TApAo9XFYzlMCpBC6AgAAAAAAAGl2mHgNcJjOUwKLAbkCBQAAAAAAAAAAAAAAYlw6EwAAAAAY0FMCKfEBdwAAAAAAAAAAAAAAAAAAAAAAAAAApM5TAgAAAAAYELkCBQAAAMaEoRi0zlMCHY+kdgAAaXaozlMCAAAAALDOUwIAAAAAAAAAABGZo3YAAAAACQAAAMjPUwLIz1MCAAIAAPz///8BAAAAAAAAAAAAAAAAAAAAAAAAAAAAAACAUZ4IZHYACAAAAAAlAAAADAAAAAEAAAAYAAAADAAAAAAAAAISAAAADAAAAAEAAAAeAAAAGAAAAMMAAAAEAAAA9wAAABEAAAAlAAAADAAAAAEAAABUAAAAhAAAAMQAAAAEAAAA9QAAABAAAAABAAAAVZXbQV9C20HEAAAABAAAAAkAAABMAAAAAAAAAAAAAAAAAAAA//////////9gAAAANQAvADEAMQ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ZwKQ9FMCkPRTAmjstG4CAAAAxHfrbrBUAQ8oAAAA6AezAmQAAAAHDgQA5HjHd7Cc1BgAAGcCIAAAAAAAAAAAAAAAAACzAgIAAAABAAAAZAAAAAAAAABYZCUVpQAAAAAAAABDAqUAuIzUGLCc1BhIZCUVAABnAgAAUwL09FMCBjzDdwIAAAAAAAAAAAAAAAAAZwKwnNQYAgAAAPD1UwLUKsN3AABnAgIAAACwnNQYtr+hGKic1BgAAAAAAAAAABGZo3Y49VMCBwAAAED2UwJA9lMCAAIAAPz///8BAAAAAAAAAAAAAAAAAAAAAAAAAAAAAACAUZ4I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LhW44FMCnOJTAg7yAXcNAQAAAAAAAAcOCgUAAAAAswEAAH8HAABQpmcCAQAAAHB57BgAAAAAILvSGAAAAADgxgEBULjSGAAAAAAgu9IYsJK4bgMAAAC4krhuAQAAADCCJxW8autuvS2zbmVrxxp2cjoTgANvAgziUwIp8QF3AABTAgYAAAA18QF3BOdTAuD///8AAAAAAAAAAAAAAACQAQAAAAAAAQAAAABhAHIAaQBhAGwAAAAAAAAAAAAAAAAAAAAGAAAAAAAAABGZo3YAAAAABgAAALzhUwK84VMCAAIAAPz///8BAAAAAAAAAAAAAAAAAAAAgFGeCOTE0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BCoUwLtmwJ3iA4AANCnUwJtDSE6bQ06AAAAAAD/////iA6O//////9YLgAACo4KAHiILhUAAAAAbQ06//////9YLgAAIToBAGABuxoAAAAAnD2Cd2k9AHdtDSE6DA/wGAEAAAD/////AAAAAAyAThk8rFMCAAAAAAyAThkAAFsZej0Ad2ABuxptDSE6AQAAAAwP8BgMgE4ZAAAAAAAAAABtDToAPKxTAm0NOv//////WC4AACE6AQBgAbsaAAAAAMEVBHdtDSE6oCvkGAkAAAD/////AAAAABAAAAADAQAAaiAAABwAAAFtDSE6MgAAAAAAAAABAAAA5MTS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NcAAwMAAul6FxWM5TAqAQugKfl6FxAQAAAAAAAAAQoMACAAAAAAEAAABYzlMCpM5TAhCgwAIAAAAAl5A3jDTOUwKQKPVxWM5TAqQQugIAAAAAAABpdph4DXCYzlMCiwG5AgUAAAAAAAAAAAAAAGJcOhMAAAAAGNBTAinxAXcAAAAAAAAAAAAAAAAAAAAAAAAAAKTOUwIAAAAAGBC5AgUAAADGhKEYtM5TAh2PpHYAAGl2qM5TAgAAAACwzlMCAAAAAAAAAAARmaN2AAAAAAkAAADIz1MCyM9TAgACAAD8////AQAAAAAAAAAAAAAAAAAAAAAAAAAAAAAAgFGe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GcCkPRTApD0UwJo7LRuAgAAAMR3626wVAEPKAAAAOgHswJkAAAABw4EAOR4x3ewnNQYAABnAiAAAAAAAAAAAAAAAAAAswICAAAAAQAAAGQAAAAAAAAAWGQlFaUAAAAAAAAAQwKlALiM1BiwnNQYSGQlFQAAZwIAAFMC9PRTAgY8w3cCAAAAAAAAAAAAAAAAAGcCsJzUGAIAAADw9VMC1CrDdwAAZwICAAAAsJzUGLa/oRionNQYAAAAAAAAAAARmaN2OPVTAgcAAABA9lMCQPZTAgACAAD8////AQAAAAAAAAAAAAAAAAAAAAAAAAAAAAAAgFGe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C4VuOBTApziUwIO8gF3DQEAAAAAAAAHDgoFAAAAALMBAAB/BwAAUKZnAgEAAABweewYAAAAACC70hgAAAAA4MYBAVC40hgAAAAAILvSGLCSuG4DAAAAuJK4bgEAAAAwgicVvGrrbr0ts25la8cadnI6E4ADbwIM4lMCKfEBdwAAUwIGAAAANfEBdwTnUwLg////AAAAAAAAAAAAAAAAkAEAAAAAAAEAAAAAYQByAGkAYQBsAAAAAAAAAAAAAAAAAAAABgAAAAAAAAARmaN2AAAAAAYAAAC84VMCvOFTAgACAAD8////AQAAAAAAAAAAAAAAAAAAAIBRngjkxNJ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QqFMC7ZsCd4gOAADQp1MCRRUhb0UVbwAAAAAAXk7FbogOjv//////WC4AAAqOCgB4iC4VAAAAAEUVb///////WC4AACFvAQBgDMcaAAAAAJw9gndpPQB3RRUhbwwP8BgBAAAA/////wAAAACgw00ZPKxTAgAAAACgw00ZAABbGXo9AHdgDMcaRRUhbwEAAAAMD/AYoMNNGQAAAAAAAAAARRVvADysUwJFFW///////1guAAAhbwEAYAzHGgAAAADBFQR3RRUhb7B2HRkRAAAA/////wAAAAAQAAAAAwEAAGogAAAcAAABRRUhb1YAAAAAAAAAAQAAAOTE0n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2022-05-11T12:55:06Z</dcterms:modified>
</cp:coreProperties>
</file>