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C1811203-EEF1-45B1-A416-02E8429ED1E7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1" i="7" l="1"/>
  <c r="K220" i="7"/>
  <c r="K219" i="7"/>
  <c r="K218" i="7"/>
  <c r="K217" i="7"/>
  <c r="K216" i="7"/>
  <c r="K215" i="7"/>
  <c r="K202" i="7"/>
  <c r="K203" i="7"/>
  <c r="K201" i="7"/>
  <c r="K199" i="7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<sst xmlns="http://schemas.openxmlformats.org/spreadsheetml/2006/main" count="1523" uniqueCount="231">
  <si>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</si>
  <si>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</si>
  <si>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</si>
  <si>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</si>
  <si>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</si>
  <si>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</si>
  <si>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</si>
  <si>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</si>
  <si>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</si>
  <si>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</si>
  <si>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</si>
  <si>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</si>
  <si>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</si>
  <si>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</si>
  <si>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</si>
  <si>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</si>
  <si>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</si>
  <si>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</si>
  <si>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</si>
  <si>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</si>
  <si>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</si>
  <si>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</si>
  <si>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</si>
  <si>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</si>
  <si>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</si>
  <si>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</si>
  <si>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</si>
  <si>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</si>
  <si>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</si>
  <si>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</si>
  <si>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</si>
  <si>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</si>
  <si>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</si>
  <si>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</si>
  <si>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</si>
  <si>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</si>
  <si>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</si>
  <si>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</si>
  <si>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</si>
  <si>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</si>
  <si>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</si>
  <si>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</si>
  <si>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</si>
  <si>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</si>
  <si>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</si>
  <si>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</si>
  <si>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</si>
  <si>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</si>
  <si>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</si>
  <si>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</si>
  <si>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</si>
  <si>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</si>
  <si>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</si>
  <si>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</si>
  <si>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</si>
  <si>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</si>
  <si>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</si>
  <si>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</si>
  <si>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</si>
  <si>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</si>
  <si>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</si>
  <si>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</si>
  <si>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</si>
  <si>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</si>
  <si>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</si>
  <si>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</si>
  <si>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</si>
  <si>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</si>
  <si>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</si>
  <si>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</si>
  <si>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</si>
  <si>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</si>
  <si>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</si>
  <si>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</si>
  <si>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</si>
  <si>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</si>
  <si>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</si>
  <si>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</si>
  <si>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</si>
  <si>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</si>
  <si>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</si>
  <si>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</si>
  <si>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</si>
  <si>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</si>
  <si>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</si>
  <si>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</si>
  <si>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</si>
  <si>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</si>
  <si>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</si>
  <si>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</si>
  <si>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</si>
  <si>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</si>
  <si>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</si>
  <si>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</si>
  <si>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</si>
  <si>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</si>
  <si>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</si>
  <si>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</si>
  <si>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</si>
  <si>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</si>
  <si>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</si>
  <si>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</si>
  <si>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</si>
  <si>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</si>
  <si>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</si>
  <si>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</si>
  <si>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</si>
  <si>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</si>
  <si>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</si>
  <si>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</si>
  <si>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</si>
  <si>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</si>
  <si>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</si>
  <si>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</si>
  <si>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</si>
  <si>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</si>
  <si>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</si>
  <si>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</si>
  <si>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</si>
  <si>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</si>
  <si>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</si>
  <si>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</si>
  <si>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</si>
  <si>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</si>
  <si>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</si>
  <si>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</si>
  <si>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</si>
  <si>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</si>
  <si>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</si>
  <si>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</si>
  <si>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</si>
  <si>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</si>
  <si>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</si>
  <si>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</si>
  <si>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</si>
  <si>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</si>
  <si>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</si>
  <si>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</si>
  <si>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</si>
  <si>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</si>
  <si>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</si>
  <si>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</si>
  <si>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</si>
  <si>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</si>
  <si>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</si>
  <si>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</si>
  <si>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</si>
  <si>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</si>
  <si>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</si>
  <si>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</si>
  <si>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</si>
  <si>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</si>
  <si>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</si>
  <si>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</si>
  <si>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</si>
  <si>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</si>
  <si>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</si>
  <si>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</si>
  <si>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</si>
  <si>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</si>
  <si>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</si>
  <si>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</si>
  <si>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</si>
  <si>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</si>
  <si>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</si>
  <si>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</si>
  <si>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</si>
  <si>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</si>
  <si>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</si>
  <si>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</si>
  <si>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</si>
  <si>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</si>
  <si>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</si>
  <si>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</si>
  <si>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</si>
  <si>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</si>
  <si>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</si>
  <si>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</si>
  <si>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</si>
  <si>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</si>
  <si>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</si>
  <si>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</si>
  <si>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</si>
  <si>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</si>
  <si>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</si>
  <si>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</si>
  <si>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</si>
  <si>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</si>
  <si>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</si>
  <si>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</si>
  <si>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</si>
  <si>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</si>
  <si>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</si>
  <si>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</si>
  <si>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</si>
  <si>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</si>
  <si>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</si>
  <si>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</si>
  <si>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</si>
  <si>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</si>
  <si>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</si>
  <si>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</si>
  <si>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</si>
  <si>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</si>
  <si>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</si>
  <si>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</si>
  <si>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</si>
  <si>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</si>
  <si>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</si>
  <si>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</si>
  <si>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</si>
  <si>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</si>
  <si>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</si>
  <si>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</si>
  <si>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</si>
  <si>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</si>
  <si>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</si>
  <si>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</si>
  <si>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</si>
  <si>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</si>
  <si>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</si>
  <si>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</si>
  <si>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</si>
  <si>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</si>
  <si>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</si>
  <si>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</si>
  <si>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</si>
  <si>
    <t>Սեպտեմբեր 2023</t>
  </si>
  <si>
    <t>Հոկտեմբեր 2023</t>
  </si>
  <si>
    <t>Շարժիչի յուղ Մ10Գ2Կ</t>
  </si>
  <si>
    <t>Բենզին պրեմիում /կտրոններով/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</si>
</sst>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21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19" sqref="E219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1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1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1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1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1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1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  <row r="215" spans="2:11" x14ac:dyDescent="0.25">
      <c r="B215" s="1">
        <v>210</v>
      </c>
      <c r="C215" s="22" t="s">
        <v>230</v>
      </c>
      <c r="D215" s="18" t="s">
        <v>2</v>
      </c>
      <c r="E215" s="18">
        <v>7000</v>
      </c>
      <c r="F215" s="28" t="s">
        <v>36</v>
      </c>
      <c r="G215" s="22" t="s">
        <v>227</v>
      </c>
      <c r="H215" s="22" t="s">
        <v>228</v>
      </c>
      <c r="I215" s="22" t="s">
        <v>228</v>
      </c>
      <c r="J215" s="22" t="s">
        <v>228</v>
      </c>
      <c r="K215" s="1">
        <f>540*E215/1.2/1000</f>
        <v>3150</v>
      </c>
    </row>
    <row r="216" spans="2:11" x14ac:dyDescent="0.25">
      <c r="B216" s="1">
        <v>211</v>
      </c>
      <c r="C216" s="22" t="s">
        <v>13</v>
      </c>
      <c r="D216" s="18" t="s">
        <v>2</v>
      </c>
      <c r="E216" s="18">
        <v>12000</v>
      </c>
      <c r="F216" s="28" t="s">
        <v>36</v>
      </c>
      <c r="G216" s="22" t="s">
        <v>227</v>
      </c>
      <c r="H216" s="22" t="s">
        <v>228</v>
      </c>
      <c r="I216" s="22" t="s">
        <v>228</v>
      </c>
      <c r="J216" s="22" t="s">
        <v>228</v>
      </c>
      <c r="K216" s="1">
        <f>510*E216/1.2/1000</f>
        <v>5100</v>
      </c>
    </row>
    <row r="217" spans="2:11" x14ac:dyDescent="0.25">
      <c r="B217" s="1">
        <v>212</v>
      </c>
      <c r="C217" s="22" t="s">
        <v>14</v>
      </c>
      <c r="D217" s="18" t="s">
        <v>2</v>
      </c>
      <c r="E217" s="18">
        <v>5000</v>
      </c>
      <c r="F217" s="28" t="s">
        <v>36</v>
      </c>
      <c r="G217" s="22" t="s">
        <v>227</v>
      </c>
      <c r="H217" s="22" t="s">
        <v>228</v>
      </c>
      <c r="I217" s="22" t="s">
        <v>228</v>
      </c>
      <c r="J217" s="22" t="s">
        <v>228</v>
      </c>
      <c r="K217" s="25">
        <f>530*E217/1.2/1000</f>
        <v>2208.3333333333335</v>
      </c>
    </row>
    <row r="218" spans="2:11" x14ac:dyDescent="0.25">
      <c r="B218" s="1">
        <v>213</v>
      </c>
      <c r="C218" s="28" t="s">
        <v>181</v>
      </c>
      <c r="D218" s="29" t="s">
        <v>1</v>
      </c>
      <c r="E218" s="18">
        <v>2500</v>
      </c>
      <c r="F218" s="28" t="s">
        <v>36</v>
      </c>
      <c r="G218" s="22" t="s">
        <v>227</v>
      </c>
      <c r="H218" s="22" t="s">
        <v>228</v>
      </c>
      <c r="I218" s="22" t="s">
        <v>228</v>
      </c>
      <c r="J218" s="22" t="s">
        <v>228</v>
      </c>
      <c r="K218" s="25">
        <f>300*E218/1.2/1000</f>
        <v>625</v>
      </c>
    </row>
    <row r="219" spans="2:11" x14ac:dyDescent="0.25">
      <c r="B219" s="1">
        <v>214</v>
      </c>
      <c r="C219" s="22" t="s">
        <v>204</v>
      </c>
      <c r="D219" s="18" t="s">
        <v>2</v>
      </c>
      <c r="E219" s="18">
        <v>400</v>
      </c>
      <c r="F219" s="18" t="s">
        <v>212</v>
      </c>
      <c r="G219" s="22" t="s">
        <v>227</v>
      </c>
      <c r="H219" s="22" t="s">
        <v>228</v>
      </c>
      <c r="I219" s="22" t="s">
        <v>228</v>
      </c>
      <c r="J219" s="22" t="s">
        <v>228</v>
      </c>
      <c r="K219" s="25">
        <f>1700*E219/1.2/1000</f>
        <v>566.66666666666674</v>
      </c>
    </row>
    <row r="220" spans="2:11" x14ac:dyDescent="0.25">
      <c r="B220" s="1">
        <v>215</v>
      </c>
      <c r="C220" s="22" t="s">
        <v>205</v>
      </c>
      <c r="D220" s="18" t="s">
        <v>2</v>
      </c>
      <c r="E220" s="18">
        <v>400</v>
      </c>
      <c r="F220" s="18" t="s">
        <v>212</v>
      </c>
      <c r="G220" s="22" t="s">
        <v>227</v>
      </c>
      <c r="H220" s="22" t="s">
        <v>228</v>
      </c>
      <c r="I220" s="22" t="s">
        <v>228</v>
      </c>
      <c r="J220" s="22" t="s">
        <v>228</v>
      </c>
      <c r="K220" s="25">
        <f>1630*E220/1.2/1000</f>
        <v>543.33333333333337</v>
      </c>
    </row>
    <row r="221" spans="2:11" x14ac:dyDescent="0.25">
      <c r="B221" s="1">
        <v>216</v>
      </c>
      <c r="C221" s="22" t="s">
        <v>229</v>
      </c>
      <c r="D221" s="18" t="s">
        <v>2</v>
      </c>
      <c r="E221" s="18">
        <v>410</v>
      </c>
      <c r="F221" s="18" t="s">
        <v>212</v>
      </c>
      <c r="G221" s="22" t="s">
        <v>227</v>
      </c>
      <c r="H221" s="22" t="s">
        <v>228</v>
      </c>
      <c r="I221" s="22" t="s">
        <v>228</v>
      </c>
      <c r="J221" s="22" t="s">
        <v>228</v>
      </c>
      <c r="K221" s="25">
        <f>1600*E221/1.2/1000</f>
        <v>546.66666666666674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2023-09-29T06:45:58Z</dcterms:modified>
</cp:coreProperties>
</file>