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NISTI ORAKARG 08.08.2016\poxadrum\Gnumner\Hayanist\"/>
    </mc:Choice>
  </mc:AlternateContent>
  <bookViews>
    <workbookView xWindow="0" yWindow="0" windowWidth="21600" windowHeight="9885"/>
  </bookViews>
  <sheets>
    <sheet name="Лист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6" i="1" l="1"/>
  <c r="C76" i="1"/>
  <c r="B76" i="1"/>
  <c r="A76" i="1"/>
  <c r="D75" i="1"/>
  <c r="C75" i="1"/>
  <c r="B75" i="1"/>
  <c r="A75" i="1"/>
  <c r="D74" i="1"/>
  <c r="C74" i="1"/>
  <c r="B74" i="1"/>
  <c r="A74" i="1"/>
  <c r="D73" i="1"/>
  <c r="C73" i="1"/>
  <c r="B73" i="1"/>
  <c r="A73" i="1"/>
  <c r="D72" i="1"/>
  <c r="C72" i="1"/>
  <c r="B72" i="1"/>
  <c r="A72" i="1"/>
  <c r="D71" i="1"/>
  <c r="C71" i="1"/>
  <c r="B71" i="1"/>
  <c r="A71" i="1"/>
  <c r="D70" i="1"/>
  <c r="C70" i="1"/>
  <c r="B70" i="1"/>
  <c r="A70" i="1"/>
  <c r="D69" i="1"/>
  <c r="C69" i="1"/>
  <c r="B69" i="1"/>
  <c r="A69" i="1"/>
  <c r="D68" i="1"/>
  <c r="C68" i="1"/>
  <c r="B68" i="1"/>
  <c r="A68" i="1"/>
  <c r="D67" i="1"/>
  <c r="C67" i="1"/>
  <c r="B67" i="1"/>
  <c r="A67" i="1"/>
  <c r="D66" i="1"/>
  <c r="C66" i="1"/>
  <c r="B66" i="1"/>
  <c r="A66" i="1"/>
  <c r="B65" i="1"/>
  <c r="D63" i="1"/>
  <c r="C63" i="1"/>
  <c r="B63" i="1"/>
  <c r="A63" i="1"/>
  <c r="D62" i="1"/>
  <c r="C62" i="1"/>
  <c r="B62" i="1"/>
  <c r="A62" i="1"/>
  <c r="D61" i="1"/>
  <c r="C61" i="1"/>
  <c r="B61" i="1"/>
  <c r="A61" i="1"/>
  <c r="D60" i="1"/>
  <c r="C60" i="1"/>
  <c r="B60" i="1"/>
  <c r="A60" i="1"/>
  <c r="D59" i="1"/>
  <c r="C59" i="1"/>
  <c r="B59" i="1"/>
  <c r="A59" i="1"/>
  <c r="D58" i="1"/>
  <c r="C58" i="1"/>
  <c r="B58" i="1"/>
  <c r="A58" i="1"/>
  <c r="D57" i="1"/>
  <c r="C57" i="1"/>
  <c r="B57" i="1"/>
  <c r="A57" i="1"/>
  <c r="D56" i="1"/>
  <c r="C56" i="1"/>
  <c r="B56" i="1"/>
  <c r="A56" i="1"/>
  <c r="D55" i="1"/>
  <c r="C55" i="1"/>
  <c r="B55" i="1"/>
  <c r="A55" i="1"/>
  <c r="D54" i="1"/>
  <c r="C54" i="1"/>
  <c r="B54" i="1"/>
  <c r="A54" i="1"/>
  <c r="D53" i="1"/>
  <c r="C53" i="1"/>
  <c r="B53" i="1"/>
  <c r="A53" i="1"/>
  <c r="B52" i="1"/>
  <c r="D50" i="1"/>
  <c r="C50" i="1"/>
  <c r="B50" i="1"/>
  <c r="A50" i="1"/>
  <c r="D49" i="1"/>
  <c r="C49" i="1"/>
  <c r="B49" i="1"/>
  <c r="A49" i="1"/>
  <c r="D48" i="1"/>
  <c r="C48" i="1"/>
  <c r="B48" i="1"/>
  <c r="A48" i="1"/>
  <c r="D47" i="1"/>
  <c r="C47" i="1"/>
  <c r="B47" i="1"/>
  <c r="A47" i="1"/>
  <c r="D46" i="1"/>
  <c r="C46" i="1"/>
  <c r="B46" i="1"/>
  <c r="A46" i="1"/>
  <c r="D45" i="1"/>
  <c r="C45" i="1"/>
  <c r="B45" i="1"/>
  <c r="A45" i="1"/>
  <c r="D44" i="1"/>
  <c r="C44" i="1"/>
  <c r="B44" i="1"/>
  <c r="A44" i="1"/>
  <c r="D43" i="1"/>
  <c r="C43" i="1"/>
  <c r="B43" i="1"/>
  <c r="A43" i="1"/>
  <c r="D42" i="1"/>
  <c r="C42" i="1"/>
  <c r="B42" i="1"/>
  <c r="A42" i="1"/>
  <c r="D41" i="1"/>
  <c r="C41" i="1"/>
  <c r="B41" i="1"/>
  <c r="A41" i="1"/>
  <c r="B40" i="1"/>
  <c r="D38" i="1"/>
  <c r="C38" i="1"/>
  <c r="B38" i="1"/>
  <c r="A38" i="1"/>
  <c r="D37" i="1"/>
  <c r="C37" i="1"/>
  <c r="B37" i="1"/>
  <c r="A37" i="1"/>
  <c r="D36" i="1"/>
  <c r="C36" i="1"/>
  <c r="B36" i="1"/>
  <c r="A36" i="1"/>
  <c r="D35" i="1"/>
  <c r="C35" i="1"/>
  <c r="B35" i="1"/>
  <c r="A35" i="1"/>
  <c r="D34" i="1"/>
  <c r="C34" i="1"/>
  <c r="B34" i="1"/>
  <c r="A34" i="1"/>
  <c r="D33" i="1"/>
  <c r="C33" i="1"/>
  <c r="B33" i="1"/>
  <c r="A33" i="1"/>
  <c r="D32" i="1"/>
  <c r="C32" i="1"/>
  <c r="B32" i="1"/>
  <c r="A32" i="1"/>
  <c r="D31" i="1"/>
  <c r="C31" i="1"/>
  <c r="B31" i="1"/>
  <c r="A31" i="1"/>
  <c r="D30" i="1"/>
  <c r="C30" i="1"/>
  <c r="B30" i="1"/>
  <c r="A30" i="1"/>
  <c r="D29" i="1"/>
  <c r="C29" i="1"/>
  <c r="B29" i="1"/>
  <c r="A29" i="1"/>
  <c r="B28" i="1"/>
  <c r="D26" i="1"/>
  <c r="C26" i="1"/>
  <c r="B26" i="1"/>
  <c r="A26" i="1"/>
  <c r="D25" i="1"/>
  <c r="C25" i="1"/>
  <c r="B25" i="1"/>
  <c r="A25" i="1"/>
  <c r="D24" i="1"/>
  <c r="C24" i="1"/>
  <c r="B24" i="1"/>
  <c r="A24" i="1"/>
  <c r="D23" i="1"/>
  <c r="C23" i="1"/>
  <c r="B23" i="1"/>
  <c r="A23" i="1"/>
  <c r="D22" i="1"/>
  <c r="C22" i="1"/>
  <c r="B22" i="1"/>
  <c r="A22" i="1"/>
  <c r="D21" i="1"/>
  <c r="C21" i="1"/>
  <c r="B21" i="1"/>
  <c r="A21" i="1"/>
  <c r="D20" i="1"/>
  <c r="C20" i="1"/>
  <c r="B20" i="1"/>
  <c r="A20" i="1"/>
  <c r="D19" i="1"/>
  <c r="C19" i="1"/>
  <c r="B19" i="1"/>
  <c r="A19" i="1"/>
  <c r="D18" i="1"/>
  <c r="C18" i="1"/>
  <c r="B18" i="1"/>
  <c r="A18" i="1"/>
  <c r="D17" i="1"/>
  <c r="C17" i="1"/>
  <c r="B17" i="1"/>
  <c r="A17" i="1"/>
  <c r="B16" i="1"/>
  <c r="D14" i="1"/>
  <c r="C14" i="1"/>
  <c r="B14" i="1"/>
  <c r="A14" i="1"/>
  <c r="D13" i="1"/>
  <c r="C13" i="1"/>
  <c r="B13" i="1"/>
  <c r="A13" i="1"/>
  <c r="D12" i="1"/>
  <c r="C12" i="1"/>
  <c r="B12" i="1"/>
  <c r="A12" i="1"/>
  <c r="D11" i="1"/>
  <c r="C11" i="1"/>
  <c r="B11" i="1"/>
  <c r="A11" i="1"/>
  <c r="D10" i="1"/>
  <c r="C10" i="1"/>
  <c r="B10" i="1"/>
  <c r="A10" i="1"/>
  <c r="D9" i="1"/>
  <c r="C9" i="1"/>
  <c r="B9" i="1"/>
  <c r="A9" i="1"/>
  <c r="D8" i="1"/>
  <c r="C8" i="1"/>
  <c r="B8" i="1"/>
  <c r="A8" i="1"/>
  <c r="D7" i="1"/>
  <c r="C7" i="1"/>
  <c r="B7" i="1"/>
  <c r="A7" i="1"/>
  <c r="B6" i="1"/>
  <c r="A2" i="1"/>
</calcChain>
</file>

<file path=xl/sharedStrings.xml><?xml version="1.0" encoding="utf-8"?>
<sst xmlns="http://schemas.openxmlformats.org/spreadsheetml/2006/main" count="22" uniqueCount="13">
  <si>
    <t>ԾԱՎԱԼԱԹԵՐԹ</t>
  </si>
  <si>
    <t>Ð/Ñ</t>
  </si>
  <si>
    <t>²ßË³ï³ÝùÝ»ñÇ ³Ýí³ÝáõÙÁ</t>
  </si>
  <si>
    <t>â³÷Ù³Ý ÙÇ³íáñÁ</t>
  </si>
  <si>
    <t>ø³Ý³ÏÁ</t>
  </si>
  <si>
    <t>Միավոր գինը հազար դրամ</t>
  </si>
  <si>
    <t>Ընդ. արժեք հազար դրամ</t>
  </si>
  <si>
    <t>Կշիռ  %</t>
  </si>
  <si>
    <t>Ընդամենը</t>
  </si>
  <si>
    <t>Վերադիր ծախսեր   13,3%</t>
  </si>
  <si>
    <t xml:space="preserve"> Շահույթ     11%</t>
  </si>
  <si>
    <t>Չնախատեսված աշխատանքներ 1,5%</t>
  </si>
  <si>
    <t>ԱԱՀ 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</si>
</sst>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00"/>
  </numFmts>
  <fonts count="14">
    <font>
      <sz val="11"/>
      <color theme="1"/>
      <name val="Calibri"/>
      <family val="2"/>
      <charset val="204"/>
      <scheme val="minor"/>
    </font>
    <font>
      <sz val="10"/>
      <name val="Arial Armenian"/>
      <charset val="204"/>
    </font>
    <font>
      <b/>
      <sz val="10"/>
      <name val="Arial LatArm"/>
      <family val="2"/>
      <charset val="204"/>
    </font>
    <font>
      <sz val="10"/>
      <name val="Arial LatArm"/>
      <family val="2"/>
      <charset val="204"/>
    </font>
    <font>
      <b/>
      <sz val="10"/>
      <name val="Arial LatArm"/>
      <family val="2"/>
    </font>
    <font>
      <b/>
      <sz val="8"/>
      <name val="Arial LatArm"/>
      <family val="2"/>
      <charset val="204"/>
    </font>
    <font>
      <sz val="8"/>
      <name val="Arial LatArm"/>
      <family val="2"/>
      <charset val="204"/>
    </font>
    <font>
      <sz val="8"/>
      <name val="Arial LatArm"/>
      <family val="2"/>
    </font>
    <font>
      <b/>
      <sz val="8"/>
      <name val="Arial LatArm"/>
      <family val="2"/>
    </font>
    <font>
      <sz val="8"/>
      <name val="Arial Armenian"/>
      <family val="2"/>
    </font>
    <font>
      <sz val="8"/>
      <color theme="1"/>
      <name val="Arial LatArm"/>
      <family val="2"/>
    </font>
    <font>
      <sz val="8"/>
      <color theme="1"/>
      <name val="Arial Armenian"/>
      <family val="2"/>
    </font>
    <font>
      <sz val="8"/>
      <name val="Arial Armenian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3" fillId="0" borderId="0" xfId="1" applyFont="1" applyFill="1"/>
    <xf numFmtId="0" fontId="2" fillId="0" borderId="0" xfId="1" applyFont="1" applyFill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4" fontId="9" fillId="2" borderId="3" xfId="1" applyNumberFormat="1" applyFont="1" applyFill="1" applyBorder="1" applyAlignment="1">
      <alignment vertical="center"/>
    </xf>
    <xf numFmtId="4" fontId="9" fillId="2" borderId="4" xfId="1" applyNumberFormat="1" applyFont="1" applyFill="1" applyBorder="1" applyAlignment="1">
      <alignment vertical="center"/>
    </xf>
    <xf numFmtId="0" fontId="6" fillId="2" borderId="3" xfId="1" applyFont="1" applyFill="1" applyBorder="1" applyAlignment="1">
      <alignment vertical="center"/>
    </xf>
    <xf numFmtId="0" fontId="6" fillId="2" borderId="0" xfId="1" applyFont="1" applyFill="1" applyAlignment="1">
      <alignment vertical="center"/>
    </xf>
    <xf numFmtId="0" fontId="7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center" vertical="center" wrapText="1"/>
    </xf>
    <xf numFmtId="4" fontId="11" fillId="2" borderId="3" xfId="1" applyNumberFormat="1" applyFont="1" applyFill="1" applyBorder="1" applyAlignment="1">
      <alignment vertical="center"/>
    </xf>
    <xf numFmtId="0" fontId="9" fillId="2" borderId="3" xfId="1" applyFont="1" applyFill="1" applyBorder="1" applyAlignment="1">
      <alignment vertical="center"/>
    </xf>
    <xf numFmtId="0" fontId="9" fillId="2" borderId="0" xfId="1" applyFont="1" applyFill="1" applyAlignment="1">
      <alignment vertical="center"/>
    </xf>
    <xf numFmtId="10" fontId="9" fillId="2" borderId="3" xfId="1" applyNumberFormat="1" applyFont="1" applyFill="1" applyBorder="1" applyAlignment="1">
      <alignment vertical="center"/>
    </xf>
    <xf numFmtId="10" fontId="6" fillId="2" borderId="3" xfId="1" applyNumberFormat="1" applyFont="1" applyFill="1" applyBorder="1" applyAlignment="1">
      <alignment vertical="center"/>
    </xf>
    <xf numFmtId="0" fontId="7" fillId="2" borderId="3" xfId="1" applyFont="1" applyFill="1" applyBorder="1" applyAlignment="1">
      <alignment vertical="center"/>
    </xf>
    <xf numFmtId="0" fontId="7" fillId="2" borderId="0" xfId="1" applyFont="1" applyFill="1" applyAlignment="1">
      <alignment vertical="center"/>
    </xf>
    <xf numFmtId="164" fontId="6" fillId="2" borderId="3" xfId="1" applyNumberFormat="1" applyFont="1" applyFill="1" applyBorder="1" applyAlignment="1">
      <alignment vertical="center"/>
    </xf>
    <xf numFmtId="0" fontId="9" fillId="2" borderId="3" xfId="1" applyNumberFormat="1" applyFont="1" applyFill="1" applyBorder="1" applyAlignment="1">
      <alignment vertical="center"/>
    </xf>
    <xf numFmtId="0" fontId="9" fillId="2" borderId="0" xfId="1" applyNumberFormat="1" applyFont="1" applyFill="1" applyAlignment="1">
      <alignment vertical="center"/>
    </xf>
    <xf numFmtId="0" fontId="12" fillId="2" borderId="3" xfId="1" applyFont="1" applyFill="1" applyBorder="1" applyAlignment="1">
      <alignment vertical="center"/>
    </xf>
    <xf numFmtId="0" fontId="12" fillId="2" borderId="0" xfId="1" applyFont="1" applyFill="1" applyAlignment="1">
      <alignment vertical="center"/>
    </xf>
    <xf numFmtId="0" fontId="6" fillId="2" borderId="3" xfId="1" applyFont="1" applyFill="1" applyBorder="1"/>
    <xf numFmtId="0" fontId="6" fillId="2" borderId="0" xfId="1" applyFont="1" applyFill="1"/>
    <xf numFmtId="10" fontId="6" fillId="2" borderId="3" xfId="1" applyNumberFormat="1" applyFont="1" applyFill="1" applyBorder="1"/>
    <xf numFmtId="2" fontId="9" fillId="2" borderId="3" xfId="1" applyNumberFormat="1" applyFont="1" applyFill="1" applyBorder="1" applyAlignment="1">
      <alignment vertical="center"/>
    </xf>
    <xf numFmtId="2" fontId="9" fillId="2" borderId="0" xfId="1" applyNumberFormat="1" applyFont="1" applyFill="1" applyAlignment="1">
      <alignment vertical="center"/>
    </xf>
    <xf numFmtId="0" fontId="13" fillId="2" borderId="3" xfId="1" applyFont="1" applyFill="1" applyBorder="1" applyAlignment="1">
      <alignment vertical="center"/>
    </xf>
    <xf numFmtId="0" fontId="13" fillId="2" borderId="0" xfId="1" applyFont="1" applyFill="1" applyAlignment="1">
      <alignment vertical="center"/>
    </xf>
    <xf numFmtId="10" fontId="12" fillId="2" borderId="3" xfId="1" applyNumberFormat="1" applyFont="1" applyFill="1" applyBorder="1" applyAlignment="1">
      <alignment vertical="center"/>
    </xf>
    <xf numFmtId="0" fontId="3" fillId="0" borderId="0" xfId="1" applyFont="1" applyFill="1" applyBorder="1"/>
    <xf numFmtId="9" fontId="4" fillId="0" borderId="0" xfId="1" applyNumberFormat="1" applyFont="1" applyFill="1" applyBorder="1"/>
    <xf numFmtId="164" fontId="3" fillId="0" borderId="0" xfId="1" applyNumberFormat="1" applyFont="1" applyFill="1" applyBorder="1"/>
    <xf numFmtId="9" fontId="3" fillId="0" borderId="0" xfId="1" applyNumberFormat="1" applyFont="1" applyFill="1" applyBorder="1"/>
    <xf numFmtId="2" fontId="3" fillId="2" borderId="0" xfId="1" applyNumberFormat="1" applyFont="1" applyFill="1" applyBorder="1" applyAlignment="1">
      <alignment vertical="center"/>
    </xf>
    <xf numFmtId="2" fontId="3" fillId="2" borderId="0" xfId="1" applyNumberFormat="1" applyFont="1" applyFill="1" applyAlignment="1">
      <alignment vertical="center"/>
    </xf>
    <xf numFmtId="0" fontId="6" fillId="2" borderId="0" xfId="1" applyFont="1" applyFill="1" applyBorder="1" applyAlignment="1">
      <alignment vertical="center"/>
    </xf>
    <xf numFmtId="164" fontId="6" fillId="2" borderId="0" xfId="1" applyNumberFormat="1" applyFont="1" applyFill="1" applyBorder="1" applyAlignment="1">
      <alignment vertical="center"/>
    </xf>
    <xf numFmtId="9" fontId="6" fillId="2" borderId="0" xfId="1" applyNumberFormat="1" applyFont="1" applyFill="1" applyBorder="1" applyAlignment="1">
      <alignment vertical="center"/>
    </xf>
    <xf numFmtId="2" fontId="6" fillId="2" borderId="0" xfId="1" applyNumberFormat="1" applyFont="1" applyFill="1" applyBorder="1" applyAlignment="1">
      <alignment horizontal="center" vertical="center"/>
    </xf>
    <xf numFmtId="2" fontId="6" fillId="2" borderId="0" xfId="1" applyNumberFormat="1" applyFont="1" applyFill="1" applyAlignment="1">
      <alignment horizontal="center" vertical="center"/>
    </xf>
    <xf numFmtId="49" fontId="6" fillId="2" borderId="0" xfId="1" applyNumberFormat="1" applyFont="1" applyFill="1" applyAlignment="1">
      <alignment horizontal="center" vertical="center"/>
    </xf>
    <xf numFmtId="2" fontId="6" fillId="2" borderId="0" xfId="1" applyNumberFormat="1" applyFont="1" applyFill="1" applyAlignment="1">
      <alignment horizontal="right" vertical="center"/>
    </xf>
    <xf numFmtId="165" fontId="6" fillId="2" borderId="0" xfId="1" applyNumberFormat="1" applyFont="1" applyFill="1" applyAlignment="1">
      <alignment horizontal="center" vertical="center"/>
    </xf>
    <xf numFmtId="2" fontId="6" fillId="2" borderId="0" xfId="1" applyNumberFormat="1" applyFont="1" applyFill="1" applyAlignment="1">
      <alignment vertical="center"/>
    </xf>
    <xf numFmtId="0" fontId="3" fillId="2" borderId="0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2" fontId="4" fillId="2" borderId="0" xfId="1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/>
    </xf>
    <xf numFmtId="0" fontId="6" fillId="2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/>
    </xf>
    <xf numFmtId="2" fontId="5" fillId="0" borderId="1" xfId="1" applyNumberFormat="1" applyFont="1" applyFill="1" applyBorder="1" applyAlignment="1">
      <alignment horizontal="center" vertical="center" textRotation="90" wrapText="1"/>
    </xf>
    <xf numFmtId="2" fontId="5" fillId="0" borderId="2" xfId="1" applyNumberFormat="1" applyFont="1" applyFill="1" applyBorder="1" applyAlignment="1">
      <alignment horizontal="center" vertical="center" textRotation="90" wrapText="1"/>
    </xf>
    <xf numFmtId="0" fontId="2" fillId="0" borderId="0" xfId="1" applyFont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6" fillId="0" borderId="2" xfId="1" applyFont="1" applyBorder="1"/>
    <xf numFmtId="2" fontId="5" fillId="0" borderId="1" xfId="1" applyNumberFormat="1" applyFont="1" applyFill="1" applyBorder="1" applyAlignment="1">
      <alignment horizontal="center" vertical="center" textRotation="90"/>
    </xf>
    <xf numFmtId="2" fontId="5" fillId="0" borderId="2" xfId="1" applyNumberFormat="1" applyFont="1" applyFill="1" applyBorder="1" applyAlignment="1">
      <alignment horizontal="center" vertical="center" textRotation="90"/>
    </xf>
  </cellXfs>
  <cellStyles count="2">
    <cellStyle name="Normal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344;&#1377;&#1397;&#1377;&#1398;&#1387;&#1405;&#1407;&#1387;%20&#1392;&#1377;&#1396;&#1377;&#1397;&#1398;&#1412;&#1377;&#1402;&#1381;&#1407;&#1377;&#1408;&#1377;&#1398;/10-07-2020_11-09-35/3.NAXAHAS%20-%20expertiza%2028.02.2020%20-%20&#1406;&#1381;&#1408;&#1403;&#1398;&#1377;&#1391;&#1377;&#139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pop "/>
      <sheetName val="Naxahashiv"/>
      <sheetName val="Ծավալաթերթ"/>
    </sheetNames>
    <sheetDataSet>
      <sheetData sheetId="0">
        <row r="7">
          <cell r="A7" t="str">
            <v>ՀՀ Արարատի մարզի Հայանիստ համայնքի փողոցների արտաքին էլ.լուսավորության ցանցի կառուցման աշխատանքների</v>
          </cell>
        </row>
      </sheetData>
      <sheetData sheetId="1">
        <row r="10">
          <cell r="C10" t="str">
            <v>Ենթակայան</v>
          </cell>
        </row>
        <row r="11">
          <cell r="A11">
            <v>1</v>
          </cell>
          <cell r="C11" t="str">
            <v>Ալյումինե, АВВГ  4x16մմ2 կïñí³Íùáí մալուխի ÙáÝï³ÅáõÙ  մետաղաճոպանով Փ3մմ</v>
          </cell>
          <cell r="D11" t="str">
            <v>մ</v>
          </cell>
          <cell r="E11">
            <v>25.09</v>
          </cell>
        </row>
        <row r="14">
          <cell r="A14">
            <v>2</v>
          </cell>
          <cell r="C14" t="str">
            <v>ò³Íñ³íáÉï Ù»ÏáõëÇã îü-20</v>
          </cell>
          <cell r="D14" t="str">
            <v>Ñ³ï</v>
          </cell>
          <cell r="E14">
            <v>1</v>
          </cell>
        </row>
        <row r="15">
          <cell r="A15">
            <v>3</v>
          </cell>
          <cell r="C15" t="str">
            <v>Ø»ï³Õ³Ï³Ý å³Ñ³ñ³ÝÇ  ï»Õ³¹ñáõÙ</v>
          </cell>
          <cell r="D15" t="str">
            <v>Ñ³ï</v>
          </cell>
          <cell r="E15">
            <v>1</v>
          </cell>
        </row>
        <row r="16">
          <cell r="A16">
            <v>4</v>
          </cell>
          <cell r="C16" t="str">
            <v>Եé³ý³½ ³íïáÙ³ïÇ  ï»Õ³¹ñáõÙ  63² /å³Ñ³ñ³ÝÇ Ù»ç/</v>
          </cell>
          <cell r="D16" t="str">
            <v>Ñ³ï</v>
          </cell>
          <cell r="E16">
            <v>1</v>
          </cell>
        </row>
        <row r="17">
          <cell r="A17">
            <v>5</v>
          </cell>
          <cell r="C17" t="str">
            <v xml:space="preserve">Մի³ý³½ ³íïáÙ³ïÇ  ï»Õ³¹ñáõÙ 63² /å³Ñ³ñ³ÝÇ Ù»ç/ </v>
          </cell>
          <cell r="D17" t="str">
            <v>Ñ³ï</v>
          </cell>
          <cell r="E17">
            <v>3</v>
          </cell>
        </row>
        <row r="18">
          <cell r="A18">
            <v>6</v>
          </cell>
          <cell r="C18" t="str">
            <v xml:space="preserve">Ø³·ÝÇë³Ï³Ý ÃáÕ³ñÏÇãÇ  ï»Õ³¹ñáõÙ ÏÌÅ-122  63² /å³Ñ³ñ³ÝÇ Ù»ç/ </v>
          </cell>
          <cell r="D18" t="str">
            <v>Ñ³ï</v>
          </cell>
          <cell r="E18">
            <v>1</v>
          </cell>
        </row>
        <row r="19">
          <cell r="A19">
            <v>7</v>
          </cell>
          <cell r="C19" t="str">
            <v>Ä³Ù³ÛÇÝ é»É»Ç ï»Õ³¹ñáõÙ</v>
          </cell>
          <cell r="D19" t="str">
            <v>Ñ³ï</v>
          </cell>
          <cell r="E19">
            <v>1</v>
          </cell>
        </row>
        <row r="20">
          <cell r="A20">
            <v>8</v>
          </cell>
          <cell r="C20" t="str">
            <v xml:space="preserve">Հաշվիչի տեղադրում բազմասակագնային, եռաֆազ, 80A </v>
          </cell>
          <cell r="D20" t="str">
            <v>Ñ³ï</v>
          </cell>
          <cell r="E20">
            <v>1</v>
          </cell>
        </row>
        <row r="22">
          <cell r="C22" t="str">
            <v>Հ. Բժշկյանց փողոց</v>
          </cell>
        </row>
        <row r="23">
          <cell r="A23">
            <v>1</v>
          </cell>
          <cell r="C23" t="str">
            <v>öáëáñ³ÏÇ ÷áñáõÙ  Ó»éùáí III Ï³ñ·Ç ·ñáõÝïÝ»ñáõÙ</v>
          </cell>
          <cell r="D23" t="str">
            <v>Ù3</v>
          </cell>
          <cell r="E23">
            <v>3.2000000000000006</v>
          </cell>
        </row>
        <row r="24">
          <cell r="A24">
            <v>2</v>
          </cell>
          <cell r="C24" t="str">
            <v>´»ïáÝ» ÑÇÙù Ï³Ý·Ý³ÏÝ»ñÇ ï³Ï B 7.5¹³ëÇ µ»ïáÝÇó</v>
          </cell>
          <cell r="D24" t="str">
            <v>Ù3</v>
          </cell>
          <cell r="E24">
            <v>3.2000000000000006</v>
          </cell>
        </row>
        <row r="25">
          <cell r="A25">
            <v>3</v>
          </cell>
          <cell r="C25" t="str">
            <v>Ø»ï³Õ³Ï³Ý Ñ»Ý³ëÛáõÝ»ñÇ ÙáÝï³ÅáõÙ ö114*3,0ÙÙ, È=7,50Ù</v>
          </cell>
          <cell r="D25" t="str">
            <v>Ñ³ï</v>
          </cell>
          <cell r="E25">
            <v>20</v>
          </cell>
        </row>
        <row r="26">
          <cell r="A26">
            <v>4</v>
          </cell>
          <cell r="C26" t="str">
            <v xml:space="preserve">ö42*2.5ÙÙ È=1,50Ù մ»ï³Õ³Ï³Ý å³ÑáõÝ³ÏÝ»ñÇ ï»Õ³¹ñáõÙ   հենասյուների վրա  </v>
          </cell>
          <cell r="D26" t="str">
            <v>Ñ³ï</v>
          </cell>
          <cell r="E26">
            <v>20</v>
          </cell>
        </row>
        <row r="29">
          <cell r="A29">
            <v>5</v>
          </cell>
          <cell r="C29" t="str">
            <v>²ñï³ùÇÝ Éáõë³íáñáõÃÛ³Ý լուսատու LED 50Վտ,  Լուս. հոսքը ՝ 5000-6000լմ, Գործ. ժամկետը ՝ 50000 ժամ, Ջերմադիմաց. -25° մինչև +50°C,  Երաշխիքը 3 տարի,լարման աշխ. տիրույթը՝ 150-250վ, գունային ջերմաստիճանը՝ 4000Կ</v>
          </cell>
          <cell r="D29" t="str">
            <v>Ï-ï</v>
          </cell>
          <cell r="E29">
            <v>20</v>
          </cell>
        </row>
        <row r="30">
          <cell r="A30">
            <v>6</v>
          </cell>
          <cell r="C30" t="str">
            <v>ò³Íñ³íáÉï Ù»ÏáõëÇã îü-20</v>
          </cell>
          <cell r="D30" t="str">
            <v>Ñ³ï</v>
          </cell>
          <cell r="E30">
            <v>20</v>
          </cell>
        </row>
        <row r="31">
          <cell r="A31">
            <v>7</v>
          </cell>
          <cell r="C31" t="str">
            <v>Ալյումինե, АВВГ  2x16մմ2 կïñí³Íùáí մալուխի ÙáÝï³ÅáõÙ  մետաղաճոպանով Փ3մմ</v>
          </cell>
          <cell r="D31" t="str">
            <v>մ</v>
          </cell>
          <cell r="E31">
            <v>600</v>
          </cell>
        </row>
        <row r="34">
          <cell r="A34">
            <v>8</v>
          </cell>
          <cell r="C34" t="str">
            <v>АППВ -2 *2.5ÙÙ2 Ïïñí³Íùáí É³ñ Éáõë³ïáõÝ»ñÇ ÉÇóù³íáñÙ³Ý Ñ³Ù³ñ</v>
          </cell>
          <cell r="D34" t="str">
            <v>Ù</v>
          </cell>
          <cell r="E34">
            <v>50</v>
          </cell>
        </row>
        <row r="35">
          <cell r="A35">
            <v>9</v>
          </cell>
          <cell r="C35" t="str">
            <v xml:space="preserve">Ø»ï³Õ³Ï³Ý Ñ»Ý³ëÛáõÝ»ñÇ ÛáõÕ³Ý»ñÏáõÙ 2 ³Ý·³Ù սուրիկով   </v>
          </cell>
          <cell r="D35" t="str">
            <v>100 Ù2</v>
          </cell>
          <cell r="E35">
            <v>0.46534800000000004</v>
          </cell>
        </row>
        <row r="37">
          <cell r="A37">
            <v>10</v>
          </cell>
          <cell r="C37" t="str">
            <v>Ø»ï³Õ³Ï³Ý å³ÑáõÝ³ÏÝ»ñÇ   ÛáõÕ³Ý»ñÏáõÙ 2 ³Ý·³Ù</v>
          </cell>
          <cell r="D37" t="str">
            <v>100 Ù2</v>
          </cell>
          <cell r="E37">
            <v>3.9564000000000016E-2</v>
          </cell>
        </row>
        <row r="40">
          <cell r="C40" t="str">
            <v>Վան փողոց</v>
          </cell>
        </row>
        <row r="41">
          <cell r="A41">
            <v>1</v>
          </cell>
          <cell r="C41" t="str">
            <v>öáëáñ³ÏÇ ÷áñáõÙ  Ó»éùáí III Ï³ñ·Ç ·ñáõÝïÝ»ñáõÙ</v>
          </cell>
          <cell r="D41" t="str">
            <v>Ù3</v>
          </cell>
          <cell r="E41">
            <v>3.3600000000000008</v>
          </cell>
        </row>
        <row r="42">
          <cell r="A42">
            <v>2</v>
          </cell>
          <cell r="C42" t="str">
            <v>´»ïáÝ» ÑÇÙù Ï³Ý·Ý³ÏÝ»ñÇ ï³Ï B 7.5¹³ëÇ µ»ïáÝÇó</v>
          </cell>
          <cell r="D42" t="str">
            <v>Ù3</v>
          </cell>
          <cell r="E42">
            <v>3.3600000000000008</v>
          </cell>
        </row>
        <row r="43">
          <cell r="A43">
            <v>3</v>
          </cell>
          <cell r="C43" t="str">
            <v>Ø»ï³Õ³Ï³Ý Ñ»Ý³ëÛáõÝ»ñÇ ÙáÝï³ÅáõÙ ö114*3,0ÙÙ, È=7,50Ù</v>
          </cell>
          <cell r="D43" t="str">
            <v>Ñ³ï</v>
          </cell>
          <cell r="E43">
            <v>21</v>
          </cell>
        </row>
        <row r="44">
          <cell r="A44">
            <v>4</v>
          </cell>
          <cell r="C44" t="str">
            <v xml:space="preserve">ö42*2.5ÙÙ È=1,50Ù մ»ï³Õ³Ï³Ý å³ÑáõÝ³ÏÝ»ñÇ   ï»Õ³¹ñáõÙ   հենասյուների վրա  </v>
          </cell>
          <cell r="D44" t="str">
            <v>Ñ³ï</v>
          </cell>
          <cell r="E44">
            <v>21</v>
          </cell>
        </row>
        <row r="47">
          <cell r="A47">
            <v>5</v>
          </cell>
          <cell r="C47" t="str">
            <v>²ñï³ùÇÝ Éáõë³íáñáõÃÛ³Ý լուսատու LED 50Վտ,  Լուս. հոսքը ՝ 5000-6000լմ, Գործ. ժամկետը ՝ 50000 ժամ, Ջերմադիմաց. -25° մինչև +50°C,  Երաշխիքը 3 տարի,լարման աշխ. տիրույթը՝ 150-250վ, գունային ջերմաստիճանը՝ 4000Կ</v>
          </cell>
          <cell r="D47" t="str">
            <v>Ï-ï</v>
          </cell>
          <cell r="E47">
            <v>21</v>
          </cell>
        </row>
        <row r="48">
          <cell r="A48">
            <v>6</v>
          </cell>
          <cell r="C48" t="str">
            <v>ò³Íñ³íáÉï Ù»ÏáõëÇã îü-20</v>
          </cell>
          <cell r="D48" t="str">
            <v>Ñ³ï</v>
          </cell>
          <cell r="E48">
            <v>21</v>
          </cell>
        </row>
        <row r="49">
          <cell r="A49">
            <v>7</v>
          </cell>
          <cell r="C49" t="str">
            <v>Ալյումինե, АВВГ  4x16մմ2 կïñí³Íùáí մալուխի ÙáÝï³ÅáõÙ  մետաղաճոպանով Փ3մմ</v>
          </cell>
          <cell r="D49" t="str">
            <v>մ</v>
          </cell>
          <cell r="E49">
            <v>660</v>
          </cell>
        </row>
        <row r="52">
          <cell r="A52">
            <v>8</v>
          </cell>
          <cell r="C52" t="str">
            <v>АППВ -2 *2.5ÙÙ2 Ïïñí³Íùáí É³ñ Éáõë³ïáõÝ»ñÇ ÉÇóù³íáñÙ³Ý Ñ³Ù³ñ</v>
          </cell>
          <cell r="D52" t="str">
            <v>Ù</v>
          </cell>
          <cell r="E52">
            <v>52.5</v>
          </cell>
        </row>
        <row r="53">
          <cell r="A53">
            <v>9</v>
          </cell>
          <cell r="C53" t="str">
            <v xml:space="preserve">Ø»ï³Õ³Ï³Ý Ñ»Ý³ëÛáõÝ»ñÇ ÛáõÕ³Ý»ñÏáõÙ 2 ³Ý·³Ù սուրիկով   </v>
          </cell>
          <cell r="D53" t="str">
            <v>100 Ù2</v>
          </cell>
          <cell r="E53">
            <v>0.48861539999999998</v>
          </cell>
        </row>
        <row r="55">
          <cell r="A55">
            <v>10</v>
          </cell>
          <cell r="C55" t="str">
            <v>Ø»ï³Õ³Ï³Ý å³ÑáõÝ³ÏÝ»ñÇ   ÛáõÕ³Ý»ñÏáõÙ 2 ³Ý·³Ù</v>
          </cell>
          <cell r="D55" t="str">
            <v>100 Ù2</v>
          </cell>
          <cell r="E55">
            <v>4.1542200000000015E-2</v>
          </cell>
        </row>
        <row r="58">
          <cell r="C58" t="str">
            <v>Ն.Ստեփանյան փողոց</v>
          </cell>
        </row>
        <row r="59">
          <cell r="A59">
            <v>1</v>
          </cell>
          <cell r="C59" t="str">
            <v>öáëáñ³ÏÇ ÷áñáõÙ  Ó»éùáí III Ï³ñ·Ç ·ñáõÝïÝ»ñáõÙ</v>
          </cell>
          <cell r="D59" t="str">
            <v>Ù3</v>
          </cell>
          <cell r="E59">
            <v>2.7200000000000006</v>
          </cell>
        </row>
        <row r="60">
          <cell r="A60">
            <v>2</v>
          </cell>
          <cell r="C60" t="str">
            <v>´»ïáÝ» ÑÇÙù Ï³Ý·Ý³ÏÝ»ñÇ ï³Ï B 7.5¹³ëÇ µ»ïáÝÇó</v>
          </cell>
          <cell r="D60" t="str">
            <v>Ù3</v>
          </cell>
          <cell r="E60">
            <v>2.7200000000000006</v>
          </cell>
        </row>
        <row r="61">
          <cell r="A61">
            <v>3</v>
          </cell>
          <cell r="C61" t="str">
            <v>Ø»ï³Õ³Ï³Ý Ñ»Ý³ëÛáõÝ»ñÇ ÙáÝï³ÅáõÙ ö114*3,0ÙÙ, È=7,50Ù</v>
          </cell>
          <cell r="D61" t="str">
            <v>Ñ³ï</v>
          </cell>
          <cell r="E61">
            <v>17</v>
          </cell>
        </row>
        <row r="62">
          <cell r="A62">
            <v>4</v>
          </cell>
          <cell r="C62" t="str">
            <v xml:space="preserve">ö42*2.5ÙÙ È=1,50Ù մ»ï³Õ³Ï³Ý å³ÑáõÝ³ÏÝ»ñÇ   ï»Õ³¹ñáõÙ   հենասյուների վրա  </v>
          </cell>
          <cell r="D62" t="str">
            <v>Ñ³ï</v>
          </cell>
          <cell r="E62">
            <v>17</v>
          </cell>
        </row>
        <row r="65">
          <cell r="A65">
            <v>5</v>
          </cell>
          <cell r="C65" t="str">
            <v>²ñï³ùÇÝ Éáõë³íáñáõÃÛ³Ý լուսատու LED 50Վտ,  Լուս. հոսքը ՝ 5000-6000լմ, Գործ. ժամկետը ՝ 50000 ժամ, Ջերմադիմաց. -25° մինչև +50°C,  Երաշխիքը 3 տարի,լարման աշխ. տիրույթը՝ 150-250վ, գունային ջերմաստիճանը՝ 4000Կ</v>
          </cell>
          <cell r="D65" t="str">
            <v>Ï-ï</v>
          </cell>
          <cell r="E65">
            <v>17</v>
          </cell>
        </row>
        <row r="66">
          <cell r="A66">
            <v>6</v>
          </cell>
          <cell r="C66" t="str">
            <v>ò³Íñ³íáÉï Ù»ÏáõëÇã îü-20</v>
          </cell>
          <cell r="D66" t="str">
            <v>Ñ³ï</v>
          </cell>
          <cell r="E66">
            <v>17</v>
          </cell>
        </row>
        <row r="67">
          <cell r="A67">
            <v>7</v>
          </cell>
          <cell r="C67" t="str">
            <v>Ալյումինե, АВВГ  2x16մմ2 կïñí³Íùáí մալուխի ÙáÝï³ÅáõÙ  մետաղաճոպանով Փ3մմ</v>
          </cell>
          <cell r="D67" t="str">
            <v>մ</v>
          </cell>
          <cell r="E67">
            <v>520</v>
          </cell>
        </row>
        <row r="70">
          <cell r="A70">
            <v>8</v>
          </cell>
          <cell r="C70" t="str">
            <v>АППВ -2 *2.5ÙÙ2 Ïïñí³Íùáí É³ñ Éáõë³ïáõÝ»ñÇ ÉÇóù³íáñÙ³Ý Ñ³Ù³ñ</v>
          </cell>
          <cell r="D70" t="str">
            <v>Ù</v>
          </cell>
          <cell r="E70">
            <v>42.5</v>
          </cell>
        </row>
        <row r="71">
          <cell r="A71">
            <v>9</v>
          </cell>
          <cell r="C71" t="str">
            <v xml:space="preserve">Ø»ï³Õ³Ï³Ý Ñ»Ý³ëÛáõÝ»ñÇ ÛáõÕ³Ý»ñÏáõÙ 2 ³Ý·³Ù սուրիկով   </v>
          </cell>
          <cell r="D71" t="str">
            <v>100 Ù2</v>
          </cell>
          <cell r="E71">
            <v>0.3955458</v>
          </cell>
        </row>
        <row r="73">
          <cell r="A73">
            <v>10</v>
          </cell>
          <cell r="C73" t="str">
            <v>Ø»ï³Õ³Ï³Ý å³ÑáõÝ³ÏÝ»ñÇ   ÛáõÕ³Ý»ñÏáõÙ 2 ³Ý·³Ù</v>
          </cell>
          <cell r="D73" t="str">
            <v>100 Ù2</v>
          </cell>
          <cell r="E73">
            <v>3.3629400000000011E-2</v>
          </cell>
        </row>
        <row r="76">
          <cell r="C76" t="str">
            <v>Ս. Շահումյան փողոց</v>
          </cell>
        </row>
        <row r="77">
          <cell r="A77">
            <v>1</v>
          </cell>
          <cell r="C77" t="str">
            <v>öáëáñ³ÏÇ ÷áñáõÙ  Ó»éùáí III Ï³ñ·Ç ·ñáõÝïÝ»ñáõÙ</v>
          </cell>
          <cell r="D77" t="str">
            <v>Ù3</v>
          </cell>
          <cell r="E77">
            <v>2.7200000000000006</v>
          </cell>
        </row>
        <row r="78">
          <cell r="A78">
            <v>2</v>
          </cell>
          <cell r="C78" t="str">
            <v>´»ïáÝ» ÑÇÙù Ï³Ý·Ý³ÏÝ»ñÇ ï³Ï B 7.5¹³ëÇ µ»ïáÝÇó</v>
          </cell>
          <cell r="D78" t="str">
            <v>Ù3</v>
          </cell>
          <cell r="E78">
            <v>2.7200000000000006</v>
          </cell>
        </row>
        <row r="79">
          <cell r="A79">
            <v>3</v>
          </cell>
          <cell r="C79" t="str">
            <v>Ø»ï³Õ³Ï³Ý Ñ»Ý³ëÛáõÝ»ñÇ ÙáÝï³ÅáõÙ ö114*3,0ÙÙ, È=7,50Ù</v>
          </cell>
          <cell r="D79" t="str">
            <v>Ñ³ï</v>
          </cell>
          <cell r="E79">
            <v>17</v>
          </cell>
        </row>
        <row r="80">
          <cell r="A80">
            <v>4</v>
          </cell>
          <cell r="C80" t="str">
            <v xml:space="preserve">ö42*2.5ÙÙ È=1,50Ù մ»ï³Õ³Ï³Ý å³ÑáõÝ³ÏÝ»ñÇ   ï»Õ³¹ñáõÙ   հենասյուների վրա  </v>
          </cell>
          <cell r="D80" t="str">
            <v>Ñ³ï</v>
          </cell>
          <cell r="E80">
            <v>17</v>
          </cell>
        </row>
        <row r="83">
          <cell r="A83">
            <v>5</v>
          </cell>
          <cell r="C83" t="str">
            <v>²ñï³ùÇÝ Éáõë³íáñáõÃÛ³Ý լուսատու LED 50Վտ,  Լուս. հոսքը ՝ 5000-6000լմ, Գործ. ժամկետը ՝ 50000 ժամ, Ջերմադիմաց. -25° մինչև +50°C,  Երաշխիքը 3 տարի,լարման աշխ. տիրույթը՝ 150-250վ, գունային ջերմաստիճանը՝ 4000Կ</v>
          </cell>
          <cell r="D83" t="str">
            <v>Ï-ï</v>
          </cell>
          <cell r="E83">
            <v>17</v>
          </cell>
        </row>
        <row r="84">
          <cell r="A84">
            <v>6</v>
          </cell>
          <cell r="C84" t="str">
            <v>ò³Íñ³íáÉï Ù»ÏáõëÇã îü-20</v>
          </cell>
          <cell r="D84" t="str">
            <v>Ñ³ï</v>
          </cell>
          <cell r="E84">
            <v>17</v>
          </cell>
        </row>
        <row r="85">
          <cell r="A85">
            <v>7</v>
          </cell>
          <cell r="C85" t="str">
            <v>Ալյումինե, АВВГ  2x10մմ2 կïñí³Íùáí մալուխի ÙáÝï³ÅáõÙ  մետաղաճոպանով Փ3մմ</v>
          </cell>
          <cell r="D85" t="str">
            <v>մ</v>
          </cell>
          <cell r="E85">
            <v>185</v>
          </cell>
        </row>
        <row r="88">
          <cell r="A88">
            <v>8</v>
          </cell>
          <cell r="C88" t="str">
            <v>Ալյումինե, АВВГ  2x16մմ2 կïñí³Íùáí մալուխի ÙáÝï³ÅáõÙ  մետաղաճոպանով Փ3մմ</v>
          </cell>
          <cell r="D88" t="str">
            <v>մ</v>
          </cell>
          <cell r="E88">
            <v>335</v>
          </cell>
        </row>
        <row r="91">
          <cell r="A91">
            <v>9</v>
          </cell>
          <cell r="C91" t="str">
            <v>АППВ -2 *2.5ÙÙ2 Ïïñí³Íùáí É³ñ Éáõë³ïáõÝ»ñÇ ÉÇóù³íáñÙ³Ý Ñ³Ù³ñ</v>
          </cell>
          <cell r="D91" t="str">
            <v>Ù</v>
          </cell>
          <cell r="E91">
            <v>42.5</v>
          </cell>
        </row>
        <row r="92">
          <cell r="A92">
            <v>10</v>
          </cell>
          <cell r="C92" t="str">
            <v xml:space="preserve">Ø»ï³Õ³Ï³Ý Ñ»Ý³ëÛáõÝ»ñÇ ÛáõÕ³Ý»ñÏáõÙ 2 ³Ý·³Ù սուրիկով   </v>
          </cell>
          <cell r="D92" t="str">
            <v>100 Ù2</v>
          </cell>
          <cell r="E92">
            <v>0.3955458</v>
          </cell>
        </row>
        <row r="94">
          <cell r="A94">
            <v>11</v>
          </cell>
          <cell r="C94" t="str">
            <v>Ø»ï³Õ³Ï³Ý å³ÑáõÝ³ÏÝ»ñÇ   ÛáõÕ³Ý»ñÏáõÙ 2 ³Ý·³Ù</v>
          </cell>
          <cell r="D94" t="str">
            <v>100 Ù2</v>
          </cell>
          <cell r="E94">
            <v>3.3629400000000011E-2</v>
          </cell>
        </row>
        <row r="97">
          <cell r="C97" t="str">
            <v>Օրբելու փողոց</v>
          </cell>
        </row>
        <row r="98">
          <cell r="A98">
            <v>1</v>
          </cell>
          <cell r="C98" t="str">
            <v>öáëáñ³ÏÇ ÷áñáõÙ  Ó»éùáí III Ï³ñ·Ç ·ñáõÝïÝ»ñáõÙ</v>
          </cell>
          <cell r="D98" t="str">
            <v>Ù3</v>
          </cell>
          <cell r="E98">
            <v>2.7200000000000006</v>
          </cell>
        </row>
        <row r="99">
          <cell r="A99">
            <v>2</v>
          </cell>
          <cell r="C99" t="str">
            <v>´»ïáÝ» ÑÇÙù Ï³Ý·Ý³ÏÝ»ñÇ ï³Ï B 7.5¹³ëÇ µ»ïáÝÇó</v>
          </cell>
          <cell r="D99" t="str">
            <v>Ù3</v>
          </cell>
          <cell r="E99">
            <v>2.7200000000000006</v>
          </cell>
        </row>
        <row r="100">
          <cell r="A100">
            <v>3</v>
          </cell>
          <cell r="C100" t="str">
            <v>Ø»ï³Õ³Ï³Ý Ñ»Ý³ëÛáõÝ»ñÇ ÙáÝï³ÅáõÙ ö114*3,0ÙÙ, È=7,50Ù</v>
          </cell>
          <cell r="D100" t="str">
            <v>Ñ³ï</v>
          </cell>
          <cell r="E100">
            <v>17</v>
          </cell>
        </row>
        <row r="101">
          <cell r="A101">
            <v>4</v>
          </cell>
          <cell r="C101" t="str">
            <v xml:space="preserve">ö42*2.5ÙÙ È=1,50Ù մ»ï³Õ³Ï³Ý å³ÑáõÝ³ÏÝ»ñÇ   ï»Õ³¹ñáõÙ   հենասյուների վրա  </v>
          </cell>
          <cell r="D101" t="str">
            <v>Ñ³ï</v>
          </cell>
          <cell r="E101">
            <v>17</v>
          </cell>
        </row>
        <row r="104">
          <cell r="A104">
            <v>5</v>
          </cell>
          <cell r="C104" t="str">
            <v>²ñï³ùÇÝ Éáõë³íáñáõÃÛ³Ý լուսատու LED 50Վտ,  Լուս. հոսքը ՝ 5000-6000լմ, Գործ. ժամկետը ՝ 50000 ժամ, Ջերմադիմաց. -25° մինչև +50°C,  Երաշխիքը 3 տարի,լարման աշխ. տիրույթը՝ 150-250վ, գունային ջերմաստիճանը՝ 4000Կ</v>
          </cell>
          <cell r="D104" t="str">
            <v>Ï-ï</v>
          </cell>
          <cell r="E104">
            <v>17</v>
          </cell>
        </row>
        <row r="105">
          <cell r="A105">
            <v>6</v>
          </cell>
          <cell r="C105" t="str">
            <v>ò³Íñ³íáÉï Ù»ÏáõëÇã îü-20</v>
          </cell>
          <cell r="D105" t="str">
            <v>Ñ³ï</v>
          </cell>
          <cell r="E105">
            <v>17</v>
          </cell>
        </row>
        <row r="106">
          <cell r="A106">
            <v>7</v>
          </cell>
          <cell r="C106" t="str">
            <v>Ալյումինե, АВВГ  2x10մմ2 կïñí³Íùáí մալուխի ÙáÝï³ÅáõÙ  մետաղաճոպանով Փ3մմ</v>
          </cell>
          <cell r="D106" t="str">
            <v>մ</v>
          </cell>
          <cell r="E106">
            <v>180</v>
          </cell>
        </row>
        <row r="109">
          <cell r="A109">
            <v>8</v>
          </cell>
          <cell r="C109" t="str">
            <v>Ալյումինե, АВВГ  2x16մմ2 կïñí³Íùáí մալուխի ÙáÝï³ÅáõÙ  մետաղաճոպանով Փ3մմ</v>
          </cell>
          <cell r="D109" t="str">
            <v>մ</v>
          </cell>
          <cell r="E109">
            <v>330</v>
          </cell>
        </row>
        <row r="112">
          <cell r="A112">
            <v>9</v>
          </cell>
          <cell r="C112" t="str">
            <v>АППВ -2 *2.5ÙÙ2 Ïïñí³Íùáí É³ñ Éáõë³ïáõÝ»ñÇ ÉÇóù³íáñÙ³Ý Ñ³Ù³ñ</v>
          </cell>
          <cell r="D112" t="str">
            <v>Ù</v>
          </cell>
          <cell r="E112">
            <v>42.5</v>
          </cell>
        </row>
        <row r="113">
          <cell r="A113">
            <v>10</v>
          </cell>
          <cell r="C113" t="str">
            <v xml:space="preserve">Ø»ï³Õ³Ï³Ý Ñ»Ý³ëÛáõÝ»ñÇ ÛáõÕ³Ý»ñÏáõÙ 2 ³Ý·³Ù սուրիկով   </v>
          </cell>
          <cell r="D113" t="str">
            <v>100 Ù2</v>
          </cell>
          <cell r="E113">
            <v>0.3955458</v>
          </cell>
        </row>
        <row r="115">
          <cell r="A115">
            <v>11</v>
          </cell>
          <cell r="C115" t="str">
            <v>Ø»ï³Õ³Ï³Ý å³ÑáõÝ³ÏÝ»ñÇ   ÛáõÕ³Ý»ñÏáõÙ 2 ³Ý·³Ù</v>
          </cell>
          <cell r="D115" t="str">
            <v>100 Ù2</v>
          </cell>
          <cell r="E115">
            <v>3.3629400000000011E-2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tabSelected="1" topLeftCell="A70" workbookViewId="0">
      <selection activeCell="B95" sqref="B95"/>
    </sheetView>
  </sheetViews>
  <sheetFormatPr defaultRowHeight="10.5"/>
  <cols>
    <col min="1" max="1" width="4.85546875" style="11" customWidth="1"/>
    <col min="2" max="2" width="74.85546875" style="11" customWidth="1"/>
    <col min="3" max="3" width="7.28515625" style="11" customWidth="1"/>
    <col min="4" max="4" width="9.42578125" style="44" customWidth="1"/>
    <col min="5" max="256" width="9.140625" style="11"/>
    <col min="257" max="257" width="4.85546875" style="11" customWidth="1"/>
    <col min="258" max="258" width="74.85546875" style="11" customWidth="1"/>
    <col min="259" max="259" width="7.28515625" style="11" customWidth="1"/>
    <col min="260" max="260" width="9.42578125" style="11" customWidth="1"/>
    <col min="261" max="512" width="9.140625" style="11"/>
    <col min="513" max="513" width="4.85546875" style="11" customWidth="1"/>
    <col min="514" max="514" width="74.85546875" style="11" customWidth="1"/>
    <col min="515" max="515" width="7.28515625" style="11" customWidth="1"/>
    <col min="516" max="516" width="9.42578125" style="11" customWidth="1"/>
    <col min="517" max="768" width="9.140625" style="11"/>
    <col min="769" max="769" width="4.85546875" style="11" customWidth="1"/>
    <col min="770" max="770" width="74.85546875" style="11" customWidth="1"/>
    <col min="771" max="771" width="7.28515625" style="11" customWidth="1"/>
    <col min="772" max="772" width="9.42578125" style="11" customWidth="1"/>
    <col min="773" max="1024" width="9.140625" style="11"/>
    <col min="1025" max="1025" width="4.85546875" style="11" customWidth="1"/>
    <col min="1026" max="1026" width="74.85546875" style="11" customWidth="1"/>
    <col min="1027" max="1027" width="7.28515625" style="11" customWidth="1"/>
    <col min="1028" max="1028" width="9.42578125" style="11" customWidth="1"/>
    <col min="1029" max="1280" width="9.140625" style="11"/>
    <col min="1281" max="1281" width="4.85546875" style="11" customWidth="1"/>
    <col min="1282" max="1282" width="74.85546875" style="11" customWidth="1"/>
    <col min="1283" max="1283" width="7.28515625" style="11" customWidth="1"/>
    <col min="1284" max="1284" width="9.42578125" style="11" customWidth="1"/>
    <col min="1285" max="1536" width="9.140625" style="11"/>
    <col min="1537" max="1537" width="4.85546875" style="11" customWidth="1"/>
    <col min="1538" max="1538" width="74.85546875" style="11" customWidth="1"/>
    <col min="1539" max="1539" width="7.28515625" style="11" customWidth="1"/>
    <col min="1540" max="1540" width="9.42578125" style="11" customWidth="1"/>
    <col min="1541" max="1792" width="9.140625" style="11"/>
    <col min="1793" max="1793" width="4.85546875" style="11" customWidth="1"/>
    <col min="1794" max="1794" width="74.85546875" style="11" customWidth="1"/>
    <col min="1795" max="1795" width="7.28515625" style="11" customWidth="1"/>
    <col min="1796" max="1796" width="9.42578125" style="11" customWidth="1"/>
    <col min="1797" max="2048" width="9.140625" style="11"/>
    <col min="2049" max="2049" width="4.85546875" style="11" customWidth="1"/>
    <col min="2050" max="2050" width="74.85546875" style="11" customWidth="1"/>
    <col min="2051" max="2051" width="7.28515625" style="11" customWidth="1"/>
    <col min="2052" max="2052" width="9.42578125" style="11" customWidth="1"/>
    <col min="2053" max="2304" width="9.140625" style="11"/>
    <col min="2305" max="2305" width="4.85546875" style="11" customWidth="1"/>
    <col min="2306" max="2306" width="74.85546875" style="11" customWidth="1"/>
    <col min="2307" max="2307" width="7.28515625" style="11" customWidth="1"/>
    <col min="2308" max="2308" width="9.42578125" style="11" customWidth="1"/>
    <col min="2309" max="2560" width="9.140625" style="11"/>
    <col min="2561" max="2561" width="4.85546875" style="11" customWidth="1"/>
    <col min="2562" max="2562" width="74.85546875" style="11" customWidth="1"/>
    <col min="2563" max="2563" width="7.28515625" style="11" customWidth="1"/>
    <col min="2564" max="2564" width="9.42578125" style="11" customWidth="1"/>
    <col min="2565" max="2816" width="9.140625" style="11"/>
    <col min="2817" max="2817" width="4.85546875" style="11" customWidth="1"/>
    <col min="2818" max="2818" width="74.85546875" style="11" customWidth="1"/>
    <col min="2819" max="2819" width="7.28515625" style="11" customWidth="1"/>
    <col min="2820" max="2820" width="9.42578125" style="11" customWidth="1"/>
    <col min="2821" max="3072" width="9.140625" style="11"/>
    <col min="3073" max="3073" width="4.85546875" style="11" customWidth="1"/>
    <col min="3074" max="3074" width="74.85546875" style="11" customWidth="1"/>
    <col min="3075" max="3075" width="7.28515625" style="11" customWidth="1"/>
    <col min="3076" max="3076" width="9.42578125" style="11" customWidth="1"/>
    <col min="3077" max="3328" width="9.140625" style="11"/>
    <col min="3329" max="3329" width="4.85546875" style="11" customWidth="1"/>
    <col min="3330" max="3330" width="74.85546875" style="11" customWidth="1"/>
    <col min="3331" max="3331" width="7.28515625" style="11" customWidth="1"/>
    <col min="3332" max="3332" width="9.42578125" style="11" customWidth="1"/>
    <col min="3333" max="3584" width="9.140625" style="11"/>
    <col min="3585" max="3585" width="4.85546875" style="11" customWidth="1"/>
    <col min="3586" max="3586" width="74.85546875" style="11" customWidth="1"/>
    <col min="3587" max="3587" width="7.28515625" style="11" customWidth="1"/>
    <col min="3588" max="3588" width="9.42578125" style="11" customWidth="1"/>
    <col min="3589" max="3840" width="9.140625" style="11"/>
    <col min="3841" max="3841" width="4.85546875" style="11" customWidth="1"/>
    <col min="3842" max="3842" width="74.85546875" style="11" customWidth="1"/>
    <col min="3843" max="3843" width="7.28515625" style="11" customWidth="1"/>
    <col min="3844" max="3844" width="9.42578125" style="11" customWidth="1"/>
    <col min="3845" max="4096" width="9.140625" style="11"/>
    <col min="4097" max="4097" width="4.85546875" style="11" customWidth="1"/>
    <col min="4098" max="4098" width="74.85546875" style="11" customWidth="1"/>
    <col min="4099" max="4099" width="7.28515625" style="11" customWidth="1"/>
    <col min="4100" max="4100" width="9.42578125" style="11" customWidth="1"/>
    <col min="4101" max="4352" width="9.140625" style="11"/>
    <col min="4353" max="4353" width="4.85546875" style="11" customWidth="1"/>
    <col min="4354" max="4354" width="74.85546875" style="11" customWidth="1"/>
    <col min="4355" max="4355" width="7.28515625" style="11" customWidth="1"/>
    <col min="4356" max="4356" width="9.42578125" style="11" customWidth="1"/>
    <col min="4357" max="4608" width="9.140625" style="11"/>
    <col min="4609" max="4609" width="4.85546875" style="11" customWidth="1"/>
    <col min="4610" max="4610" width="74.85546875" style="11" customWidth="1"/>
    <col min="4611" max="4611" width="7.28515625" style="11" customWidth="1"/>
    <col min="4612" max="4612" width="9.42578125" style="11" customWidth="1"/>
    <col min="4613" max="4864" width="9.140625" style="11"/>
    <col min="4865" max="4865" width="4.85546875" style="11" customWidth="1"/>
    <col min="4866" max="4866" width="74.85546875" style="11" customWidth="1"/>
    <col min="4867" max="4867" width="7.28515625" style="11" customWidth="1"/>
    <col min="4868" max="4868" width="9.42578125" style="11" customWidth="1"/>
    <col min="4869" max="5120" width="9.140625" style="11"/>
    <col min="5121" max="5121" width="4.85546875" style="11" customWidth="1"/>
    <col min="5122" max="5122" width="74.85546875" style="11" customWidth="1"/>
    <col min="5123" max="5123" width="7.28515625" style="11" customWidth="1"/>
    <col min="5124" max="5124" width="9.42578125" style="11" customWidth="1"/>
    <col min="5125" max="5376" width="9.140625" style="11"/>
    <col min="5377" max="5377" width="4.85546875" style="11" customWidth="1"/>
    <col min="5378" max="5378" width="74.85546875" style="11" customWidth="1"/>
    <col min="5379" max="5379" width="7.28515625" style="11" customWidth="1"/>
    <col min="5380" max="5380" width="9.42578125" style="11" customWidth="1"/>
    <col min="5381" max="5632" width="9.140625" style="11"/>
    <col min="5633" max="5633" width="4.85546875" style="11" customWidth="1"/>
    <col min="5634" max="5634" width="74.85546875" style="11" customWidth="1"/>
    <col min="5635" max="5635" width="7.28515625" style="11" customWidth="1"/>
    <col min="5636" max="5636" width="9.42578125" style="11" customWidth="1"/>
    <col min="5637" max="5888" width="9.140625" style="11"/>
    <col min="5889" max="5889" width="4.85546875" style="11" customWidth="1"/>
    <col min="5890" max="5890" width="74.85546875" style="11" customWidth="1"/>
    <col min="5891" max="5891" width="7.28515625" style="11" customWidth="1"/>
    <col min="5892" max="5892" width="9.42578125" style="11" customWidth="1"/>
    <col min="5893" max="6144" width="9.140625" style="11"/>
    <col min="6145" max="6145" width="4.85546875" style="11" customWidth="1"/>
    <col min="6146" max="6146" width="74.85546875" style="11" customWidth="1"/>
    <col min="6147" max="6147" width="7.28515625" style="11" customWidth="1"/>
    <col min="6148" max="6148" width="9.42578125" style="11" customWidth="1"/>
    <col min="6149" max="6400" width="9.140625" style="11"/>
    <col min="6401" max="6401" width="4.85546875" style="11" customWidth="1"/>
    <col min="6402" max="6402" width="74.85546875" style="11" customWidth="1"/>
    <col min="6403" max="6403" width="7.28515625" style="11" customWidth="1"/>
    <col min="6404" max="6404" width="9.42578125" style="11" customWidth="1"/>
    <col min="6405" max="6656" width="9.140625" style="11"/>
    <col min="6657" max="6657" width="4.85546875" style="11" customWidth="1"/>
    <col min="6658" max="6658" width="74.85546875" style="11" customWidth="1"/>
    <col min="6659" max="6659" width="7.28515625" style="11" customWidth="1"/>
    <col min="6660" max="6660" width="9.42578125" style="11" customWidth="1"/>
    <col min="6661" max="6912" width="9.140625" style="11"/>
    <col min="6913" max="6913" width="4.85546875" style="11" customWidth="1"/>
    <col min="6914" max="6914" width="74.85546875" style="11" customWidth="1"/>
    <col min="6915" max="6915" width="7.28515625" style="11" customWidth="1"/>
    <col min="6916" max="6916" width="9.42578125" style="11" customWidth="1"/>
    <col min="6917" max="7168" width="9.140625" style="11"/>
    <col min="7169" max="7169" width="4.85546875" style="11" customWidth="1"/>
    <col min="7170" max="7170" width="74.85546875" style="11" customWidth="1"/>
    <col min="7171" max="7171" width="7.28515625" style="11" customWidth="1"/>
    <col min="7172" max="7172" width="9.42578125" style="11" customWidth="1"/>
    <col min="7173" max="7424" width="9.140625" style="11"/>
    <col min="7425" max="7425" width="4.85546875" style="11" customWidth="1"/>
    <col min="7426" max="7426" width="74.85546875" style="11" customWidth="1"/>
    <col min="7427" max="7427" width="7.28515625" style="11" customWidth="1"/>
    <col min="7428" max="7428" width="9.42578125" style="11" customWidth="1"/>
    <col min="7429" max="7680" width="9.140625" style="11"/>
    <col min="7681" max="7681" width="4.85546875" style="11" customWidth="1"/>
    <col min="7682" max="7682" width="74.85546875" style="11" customWidth="1"/>
    <col min="7683" max="7683" width="7.28515625" style="11" customWidth="1"/>
    <col min="7684" max="7684" width="9.42578125" style="11" customWidth="1"/>
    <col min="7685" max="7936" width="9.140625" style="11"/>
    <col min="7937" max="7937" width="4.85546875" style="11" customWidth="1"/>
    <col min="7938" max="7938" width="74.85546875" style="11" customWidth="1"/>
    <col min="7939" max="7939" width="7.28515625" style="11" customWidth="1"/>
    <col min="7940" max="7940" width="9.42578125" style="11" customWidth="1"/>
    <col min="7941" max="8192" width="9.140625" style="11"/>
    <col min="8193" max="8193" width="4.85546875" style="11" customWidth="1"/>
    <col min="8194" max="8194" width="74.85546875" style="11" customWidth="1"/>
    <col min="8195" max="8195" width="7.28515625" style="11" customWidth="1"/>
    <col min="8196" max="8196" width="9.42578125" style="11" customWidth="1"/>
    <col min="8197" max="8448" width="9.140625" style="11"/>
    <col min="8449" max="8449" width="4.85546875" style="11" customWidth="1"/>
    <col min="8450" max="8450" width="74.85546875" style="11" customWidth="1"/>
    <col min="8451" max="8451" width="7.28515625" style="11" customWidth="1"/>
    <col min="8452" max="8452" width="9.42578125" style="11" customWidth="1"/>
    <col min="8453" max="8704" width="9.140625" style="11"/>
    <col min="8705" max="8705" width="4.85546875" style="11" customWidth="1"/>
    <col min="8706" max="8706" width="74.85546875" style="11" customWidth="1"/>
    <col min="8707" max="8707" width="7.28515625" style="11" customWidth="1"/>
    <col min="8708" max="8708" width="9.42578125" style="11" customWidth="1"/>
    <col min="8709" max="8960" width="9.140625" style="11"/>
    <col min="8961" max="8961" width="4.85546875" style="11" customWidth="1"/>
    <col min="8962" max="8962" width="74.85546875" style="11" customWidth="1"/>
    <col min="8963" max="8963" width="7.28515625" style="11" customWidth="1"/>
    <col min="8964" max="8964" width="9.42578125" style="11" customWidth="1"/>
    <col min="8965" max="9216" width="9.140625" style="11"/>
    <col min="9217" max="9217" width="4.85546875" style="11" customWidth="1"/>
    <col min="9218" max="9218" width="74.85546875" style="11" customWidth="1"/>
    <col min="9219" max="9219" width="7.28515625" style="11" customWidth="1"/>
    <col min="9220" max="9220" width="9.42578125" style="11" customWidth="1"/>
    <col min="9221" max="9472" width="9.140625" style="11"/>
    <col min="9473" max="9473" width="4.85546875" style="11" customWidth="1"/>
    <col min="9474" max="9474" width="74.85546875" style="11" customWidth="1"/>
    <col min="9475" max="9475" width="7.28515625" style="11" customWidth="1"/>
    <col min="9476" max="9476" width="9.42578125" style="11" customWidth="1"/>
    <col min="9477" max="9728" width="9.140625" style="11"/>
    <col min="9729" max="9729" width="4.85546875" style="11" customWidth="1"/>
    <col min="9730" max="9730" width="74.85546875" style="11" customWidth="1"/>
    <col min="9731" max="9731" width="7.28515625" style="11" customWidth="1"/>
    <col min="9732" max="9732" width="9.42578125" style="11" customWidth="1"/>
    <col min="9733" max="9984" width="9.140625" style="11"/>
    <col min="9985" max="9985" width="4.85546875" style="11" customWidth="1"/>
    <col min="9986" max="9986" width="74.85546875" style="11" customWidth="1"/>
    <col min="9987" max="9987" width="7.28515625" style="11" customWidth="1"/>
    <col min="9988" max="9988" width="9.42578125" style="11" customWidth="1"/>
    <col min="9989" max="10240" width="9.140625" style="11"/>
    <col min="10241" max="10241" width="4.85546875" style="11" customWidth="1"/>
    <col min="10242" max="10242" width="74.85546875" style="11" customWidth="1"/>
    <col min="10243" max="10243" width="7.28515625" style="11" customWidth="1"/>
    <col min="10244" max="10244" width="9.42578125" style="11" customWidth="1"/>
    <col min="10245" max="10496" width="9.140625" style="11"/>
    <col min="10497" max="10497" width="4.85546875" style="11" customWidth="1"/>
    <col min="10498" max="10498" width="74.85546875" style="11" customWidth="1"/>
    <col min="10499" max="10499" width="7.28515625" style="11" customWidth="1"/>
    <col min="10500" max="10500" width="9.42578125" style="11" customWidth="1"/>
    <col min="10501" max="10752" width="9.140625" style="11"/>
    <col min="10753" max="10753" width="4.85546875" style="11" customWidth="1"/>
    <col min="10754" max="10754" width="74.85546875" style="11" customWidth="1"/>
    <col min="10755" max="10755" width="7.28515625" style="11" customWidth="1"/>
    <col min="10756" max="10756" width="9.42578125" style="11" customWidth="1"/>
    <col min="10757" max="11008" width="9.140625" style="11"/>
    <col min="11009" max="11009" width="4.85546875" style="11" customWidth="1"/>
    <col min="11010" max="11010" width="74.85546875" style="11" customWidth="1"/>
    <col min="11011" max="11011" width="7.28515625" style="11" customWidth="1"/>
    <col min="11012" max="11012" width="9.42578125" style="11" customWidth="1"/>
    <col min="11013" max="11264" width="9.140625" style="11"/>
    <col min="11265" max="11265" width="4.85546875" style="11" customWidth="1"/>
    <col min="11266" max="11266" width="74.85546875" style="11" customWidth="1"/>
    <col min="11267" max="11267" width="7.28515625" style="11" customWidth="1"/>
    <col min="11268" max="11268" width="9.42578125" style="11" customWidth="1"/>
    <col min="11269" max="11520" width="9.140625" style="11"/>
    <col min="11521" max="11521" width="4.85546875" style="11" customWidth="1"/>
    <col min="11522" max="11522" width="74.85546875" style="11" customWidth="1"/>
    <col min="11523" max="11523" width="7.28515625" style="11" customWidth="1"/>
    <col min="11524" max="11524" width="9.42578125" style="11" customWidth="1"/>
    <col min="11525" max="11776" width="9.140625" style="11"/>
    <col min="11777" max="11777" width="4.85546875" style="11" customWidth="1"/>
    <col min="11778" max="11778" width="74.85546875" style="11" customWidth="1"/>
    <col min="11779" max="11779" width="7.28515625" style="11" customWidth="1"/>
    <col min="11780" max="11780" width="9.42578125" style="11" customWidth="1"/>
    <col min="11781" max="12032" width="9.140625" style="11"/>
    <col min="12033" max="12033" width="4.85546875" style="11" customWidth="1"/>
    <col min="12034" max="12034" width="74.85546875" style="11" customWidth="1"/>
    <col min="12035" max="12035" width="7.28515625" style="11" customWidth="1"/>
    <col min="12036" max="12036" width="9.42578125" style="11" customWidth="1"/>
    <col min="12037" max="12288" width="9.140625" style="11"/>
    <col min="12289" max="12289" width="4.85546875" style="11" customWidth="1"/>
    <col min="12290" max="12290" width="74.85546875" style="11" customWidth="1"/>
    <col min="12291" max="12291" width="7.28515625" style="11" customWidth="1"/>
    <col min="12292" max="12292" width="9.42578125" style="11" customWidth="1"/>
    <col min="12293" max="12544" width="9.140625" style="11"/>
    <col min="12545" max="12545" width="4.85546875" style="11" customWidth="1"/>
    <col min="12546" max="12546" width="74.85546875" style="11" customWidth="1"/>
    <col min="12547" max="12547" width="7.28515625" style="11" customWidth="1"/>
    <col min="12548" max="12548" width="9.42578125" style="11" customWidth="1"/>
    <col min="12549" max="12800" width="9.140625" style="11"/>
    <col min="12801" max="12801" width="4.85546875" style="11" customWidth="1"/>
    <col min="12802" max="12802" width="74.85546875" style="11" customWidth="1"/>
    <col min="12803" max="12803" width="7.28515625" style="11" customWidth="1"/>
    <col min="12804" max="12804" width="9.42578125" style="11" customWidth="1"/>
    <col min="12805" max="13056" width="9.140625" style="11"/>
    <col min="13057" max="13057" width="4.85546875" style="11" customWidth="1"/>
    <col min="13058" max="13058" width="74.85546875" style="11" customWidth="1"/>
    <col min="13059" max="13059" width="7.28515625" style="11" customWidth="1"/>
    <col min="13060" max="13060" width="9.42578125" style="11" customWidth="1"/>
    <col min="13061" max="13312" width="9.140625" style="11"/>
    <col min="13313" max="13313" width="4.85546875" style="11" customWidth="1"/>
    <col min="13314" max="13314" width="74.85546875" style="11" customWidth="1"/>
    <col min="13315" max="13315" width="7.28515625" style="11" customWidth="1"/>
    <col min="13316" max="13316" width="9.42578125" style="11" customWidth="1"/>
    <col min="13317" max="13568" width="9.140625" style="11"/>
    <col min="13569" max="13569" width="4.85546875" style="11" customWidth="1"/>
    <col min="13570" max="13570" width="74.85546875" style="11" customWidth="1"/>
    <col min="13571" max="13571" width="7.28515625" style="11" customWidth="1"/>
    <col min="13572" max="13572" width="9.42578125" style="11" customWidth="1"/>
    <col min="13573" max="13824" width="9.140625" style="11"/>
    <col min="13825" max="13825" width="4.85546875" style="11" customWidth="1"/>
    <col min="13826" max="13826" width="74.85546875" style="11" customWidth="1"/>
    <col min="13827" max="13827" width="7.28515625" style="11" customWidth="1"/>
    <col min="13828" max="13828" width="9.42578125" style="11" customWidth="1"/>
    <col min="13829" max="14080" width="9.140625" style="11"/>
    <col min="14081" max="14081" width="4.85546875" style="11" customWidth="1"/>
    <col min="14082" max="14082" width="74.85546875" style="11" customWidth="1"/>
    <col min="14083" max="14083" width="7.28515625" style="11" customWidth="1"/>
    <col min="14084" max="14084" width="9.42578125" style="11" customWidth="1"/>
    <col min="14085" max="14336" width="9.140625" style="11"/>
    <col min="14337" max="14337" width="4.85546875" style="11" customWidth="1"/>
    <col min="14338" max="14338" width="74.85546875" style="11" customWidth="1"/>
    <col min="14339" max="14339" width="7.28515625" style="11" customWidth="1"/>
    <col min="14340" max="14340" width="9.42578125" style="11" customWidth="1"/>
    <col min="14341" max="14592" width="9.140625" style="11"/>
    <col min="14593" max="14593" width="4.85546875" style="11" customWidth="1"/>
    <col min="14594" max="14594" width="74.85546875" style="11" customWidth="1"/>
    <col min="14595" max="14595" width="7.28515625" style="11" customWidth="1"/>
    <col min="14596" max="14596" width="9.42578125" style="11" customWidth="1"/>
    <col min="14597" max="14848" width="9.140625" style="11"/>
    <col min="14849" max="14849" width="4.85546875" style="11" customWidth="1"/>
    <col min="14850" max="14850" width="74.85546875" style="11" customWidth="1"/>
    <col min="14851" max="14851" width="7.28515625" style="11" customWidth="1"/>
    <col min="14852" max="14852" width="9.42578125" style="11" customWidth="1"/>
    <col min="14853" max="15104" width="9.140625" style="11"/>
    <col min="15105" max="15105" width="4.85546875" style="11" customWidth="1"/>
    <col min="15106" max="15106" width="74.85546875" style="11" customWidth="1"/>
    <col min="15107" max="15107" width="7.28515625" style="11" customWidth="1"/>
    <col min="15108" max="15108" width="9.42578125" style="11" customWidth="1"/>
    <col min="15109" max="15360" width="9.140625" style="11"/>
    <col min="15361" max="15361" width="4.85546875" style="11" customWidth="1"/>
    <col min="15362" max="15362" width="74.85546875" style="11" customWidth="1"/>
    <col min="15363" max="15363" width="7.28515625" style="11" customWidth="1"/>
    <col min="15364" max="15364" width="9.42578125" style="11" customWidth="1"/>
    <col min="15365" max="15616" width="9.140625" style="11"/>
    <col min="15617" max="15617" width="4.85546875" style="11" customWidth="1"/>
    <col min="15618" max="15618" width="74.85546875" style="11" customWidth="1"/>
    <col min="15619" max="15619" width="7.28515625" style="11" customWidth="1"/>
    <col min="15620" max="15620" width="9.42578125" style="11" customWidth="1"/>
    <col min="15621" max="15872" width="9.140625" style="11"/>
    <col min="15873" max="15873" width="4.85546875" style="11" customWidth="1"/>
    <col min="15874" max="15874" width="74.85546875" style="11" customWidth="1"/>
    <col min="15875" max="15875" width="7.28515625" style="11" customWidth="1"/>
    <col min="15876" max="15876" width="9.42578125" style="11" customWidth="1"/>
    <col min="15877" max="16128" width="9.140625" style="11"/>
    <col min="16129" max="16129" width="4.85546875" style="11" customWidth="1"/>
    <col min="16130" max="16130" width="74.85546875" style="11" customWidth="1"/>
    <col min="16131" max="16131" width="7.28515625" style="11" customWidth="1"/>
    <col min="16132" max="16132" width="9.42578125" style="11" customWidth="1"/>
    <col min="16133" max="16384" width="9.140625" style="11"/>
  </cols>
  <sheetData>
    <row r="1" spans="1:7" s="1" customFormat="1" ht="27.75" customHeight="1">
      <c r="A1" s="58" t="s">
        <v>0</v>
      </c>
      <c r="B1" s="58"/>
      <c r="C1" s="58"/>
      <c r="D1" s="58"/>
    </row>
    <row r="2" spans="1:7" s="1" customFormat="1" ht="33" customHeight="1">
      <c r="A2" s="59" t="str">
        <f>'[1]Ampop '!A7:I7</f>
        <v>ՀՀ Արարատի մարզի Հայանիստ համայնքի փողոցների արտաքին էլ.լուսավորության ցանցի կառուցման աշխատանքների</v>
      </c>
      <c r="B2" s="59"/>
      <c r="C2" s="59"/>
      <c r="D2" s="59"/>
    </row>
    <row r="3" spans="1:7" s="2" customFormat="1" ht="19.5" customHeight="1">
      <c r="A3" s="60" t="s">
        <v>1</v>
      </c>
      <c r="B3" s="62" t="s">
        <v>2</v>
      </c>
      <c r="C3" s="64" t="s">
        <v>3</v>
      </c>
      <c r="D3" s="66" t="s">
        <v>4</v>
      </c>
      <c r="E3" s="56" t="s">
        <v>5</v>
      </c>
      <c r="F3" s="56" t="s">
        <v>6</v>
      </c>
      <c r="G3" s="56" t="s">
        <v>7</v>
      </c>
    </row>
    <row r="4" spans="1:7" s="2" customFormat="1" ht="24.75" customHeight="1">
      <c r="A4" s="61"/>
      <c r="B4" s="63"/>
      <c r="C4" s="65"/>
      <c r="D4" s="67"/>
      <c r="E4" s="57"/>
      <c r="F4" s="57"/>
      <c r="G4" s="57"/>
    </row>
    <row r="5" spans="1:7" s="2" customFormat="1" ht="12.75">
      <c r="A5" s="3">
        <v>1</v>
      </c>
      <c r="B5" s="3">
        <v>2</v>
      </c>
      <c r="C5" s="3">
        <v>3</v>
      </c>
      <c r="D5" s="4">
        <v>4</v>
      </c>
      <c r="E5" s="2">
        <v>5</v>
      </c>
      <c r="F5" s="2">
        <v>6</v>
      </c>
      <c r="G5" s="3">
        <v>7</v>
      </c>
    </row>
    <row r="6" spans="1:7" ht="21" customHeight="1">
      <c r="A6" s="5"/>
      <c r="B6" s="6" t="str">
        <f>[1]Naxahashiv!C10</f>
        <v>Ենթակայան</v>
      </c>
      <c r="C6" s="7"/>
      <c r="D6" s="7"/>
      <c r="E6" s="8"/>
      <c r="F6" s="9"/>
      <c r="G6" s="10"/>
    </row>
    <row r="7" spans="1:7" s="16" customFormat="1" ht="21" customHeight="1">
      <c r="A7" s="5">
        <f>[1]Naxahashiv!A11</f>
        <v>1</v>
      </c>
      <c r="B7" s="12" t="str">
        <f>[1]Naxahashiv!C11</f>
        <v>Ալյումինե, АВВГ  4x16մմ2 կïñí³Íùáí մալուխի ÙáÝï³ÅáõÙ  մետաղաճոպանով Փ3մմ</v>
      </c>
      <c r="C7" s="7" t="str">
        <f>[1]Naxahashiv!D11</f>
        <v>մ</v>
      </c>
      <c r="D7" s="13">
        <f>[1]Naxahashiv!E11</f>
        <v>25.09</v>
      </c>
      <c r="E7" s="14"/>
      <c r="F7" s="9"/>
      <c r="G7" s="15"/>
    </row>
    <row r="8" spans="1:7" ht="21" customHeight="1">
      <c r="A8" s="5">
        <f>[1]Naxahashiv!A14</f>
        <v>2</v>
      </c>
      <c r="B8" s="12" t="str">
        <f>[1]Naxahashiv!C14</f>
        <v>ò³Íñ³íáÉï Ù»ÏáõëÇã îü-20</v>
      </c>
      <c r="C8" s="7" t="str">
        <f>[1]Naxahashiv!D14</f>
        <v>Ñ³ï</v>
      </c>
      <c r="D8" s="13">
        <f>[1]Naxahashiv!E14</f>
        <v>1</v>
      </c>
      <c r="E8" s="14"/>
      <c r="F8" s="9"/>
      <c r="G8" s="10"/>
    </row>
    <row r="9" spans="1:7" s="16" customFormat="1" ht="21" customHeight="1">
      <c r="A9" s="5">
        <f>[1]Naxahashiv!A15</f>
        <v>3</v>
      </c>
      <c r="B9" s="12" t="str">
        <f>[1]Naxahashiv!C15</f>
        <v>Ø»ï³Õ³Ï³Ý å³Ñ³ñ³ÝÇ  ï»Õ³¹ñáõÙ</v>
      </c>
      <c r="C9" s="7" t="str">
        <f>[1]Naxahashiv!D15</f>
        <v>Ñ³ï</v>
      </c>
      <c r="D9" s="13">
        <f>[1]Naxahashiv!E15</f>
        <v>1</v>
      </c>
      <c r="E9" s="14"/>
      <c r="F9" s="9"/>
      <c r="G9" s="15"/>
    </row>
    <row r="10" spans="1:7" ht="21" customHeight="1">
      <c r="A10" s="5">
        <f>[1]Naxahashiv!A16</f>
        <v>4</v>
      </c>
      <c r="B10" s="12" t="str">
        <f>[1]Naxahashiv!C16</f>
        <v>Եé³ý³½ ³íïáÙ³ïÇ  ï»Õ³¹ñáõÙ  63² /å³Ñ³ñ³ÝÇ Ù»ç/</v>
      </c>
      <c r="C10" s="7" t="str">
        <f>[1]Naxahashiv!D16</f>
        <v>Ñ³ï</v>
      </c>
      <c r="D10" s="13">
        <f>[1]Naxahashiv!E16</f>
        <v>1</v>
      </c>
      <c r="E10" s="14"/>
      <c r="F10" s="9"/>
      <c r="G10" s="10"/>
    </row>
    <row r="11" spans="1:7" ht="21" customHeight="1">
      <c r="A11" s="5">
        <f>[1]Naxahashiv!A17</f>
        <v>5</v>
      </c>
      <c r="B11" s="12" t="str">
        <f>[1]Naxahashiv!C17</f>
        <v xml:space="preserve">Մի³ý³½ ³íïáÙ³ïÇ  ï»Õ³¹ñáõÙ 63² /å³Ñ³ñ³ÝÇ Ù»ç/ </v>
      </c>
      <c r="C11" s="7" t="str">
        <f>[1]Naxahashiv!D17</f>
        <v>Ñ³ï</v>
      </c>
      <c r="D11" s="13">
        <f>[1]Naxahashiv!E17</f>
        <v>3</v>
      </c>
      <c r="E11" s="14"/>
      <c r="F11" s="9"/>
      <c r="G11" s="10"/>
    </row>
    <row r="12" spans="1:7" s="16" customFormat="1" ht="21" customHeight="1">
      <c r="A12" s="5">
        <f>[1]Naxahashiv!A18</f>
        <v>6</v>
      </c>
      <c r="B12" s="12" t="str">
        <f>[1]Naxahashiv!C18</f>
        <v xml:space="preserve">Ø³·ÝÇë³Ï³Ý ÃáÕ³ñÏÇãÇ  ï»Õ³¹ñáõÙ ÏÌÅ-122  63² /å³Ñ³ñ³ÝÇ Ù»ç/ </v>
      </c>
      <c r="C12" s="7" t="str">
        <f>[1]Naxahashiv!D18</f>
        <v>Ñ³ï</v>
      </c>
      <c r="D12" s="13">
        <f>[1]Naxahashiv!E18</f>
        <v>1</v>
      </c>
      <c r="E12" s="14"/>
      <c r="F12" s="9"/>
      <c r="G12" s="15"/>
    </row>
    <row r="13" spans="1:7" ht="21" customHeight="1">
      <c r="A13" s="5">
        <f>[1]Naxahashiv!A19</f>
        <v>7</v>
      </c>
      <c r="B13" s="12" t="str">
        <f>[1]Naxahashiv!C19</f>
        <v>Ä³Ù³ÛÇÝ é»É»Ç ï»Õ³¹ñáõÙ</v>
      </c>
      <c r="C13" s="7" t="str">
        <f>[1]Naxahashiv!D19</f>
        <v>Ñ³ï</v>
      </c>
      <c r="D13" s="13">
        <f>[1]Naxahashiv!E19</f>
        <v>1</v>
      </c>
      <c r="E13" s="14"/>
      <c r="F13" s="9"/>
      <c r="G13" s="10"/>
    </row>
    <row r="14" spans="1:7" s="16" customFormat="1" ht="21" customHeight="1">
      <c r="A14" s="5">
        <f>[1]Naxahashiv!A20</f>
        <v>8</v>
      </c>
      <c r="B14" s="12" t="str">
        <f>[1]Naxahashiv!C20</f>
        <v xml:space="preserve">Հաշվիչի տեղադրում բազմասակագնային, եռաֆազ, 80A </v>
      </c>
      <c r="C14" s="7" t="str">
        <f>[1]Naxahashiv!D20</f>
        <v>Ñ³ï</v>
      </c>
      <c r="D14" s="13">
        <f>[1]Naxahashiv!E20</f>
        <v>1</v>
      </c>
      <c r="E14" s="14"/>
      <c r="F14" s="9"/>
      <c r="G14" s="15"/>
    </row>
    <row r="15" spans="1:7" s="16" customFormat="1" ht="21" customHeight="1">
      <c r="A15" s="5"/>
      <c r="B15" s="55" t="s">
        <v>8</v>
      </c>
      <c r="C15" s="55"/>
      <c r="D15" s="13"/>
      <c r="E15" s="14"/>
      <c r="F15" s="9"/>
      <c r="G15" s="17">
        <v>2.0299999999999999E-2</v>
      </c>
    </row>
    <row r="16" spans="1:7" ht="21" customHeight="1">
      <c r="A16" s="5"/>
      <c r="B16" s="6" t="str">
        <f>[1]Naxahashiv!C22</f>
        <v>Հ. Բժշկյանց փողոց</v>
      </c>
      <c r="C16" s="7"/>
      <c r="D16" s="13"/>
      <c r="E16" s="14"/>
      <c r="F16" s="9"/>
      <c r="G16" s="10"/>
    </row>
    <row r="17" spans="1:7" ht="21" customHeight="1">
      <c r="A17" s="5">
        <f>[1]Naxahashiv!A23</f>
        <v>1</v>
      </c>
      <c r="B17" s="12" t="str">
        <f>[1]Naxahashiv!C23</f>
        <v>öáëáñ³ÏÇ ÷áñáõÙ  Ó»éùáí III Ï³ñ·Ç ·ñáõÝïÝ»ñáõÙ</v>
      </c>
      <c r="C17" s="7" t="str">
        <f>[1]Naxahashiv!D23</f>
        <v>Ù3</v>
      </c>
      <c r="D17" s="13">
        <f>[1]Naxahashiv!E23</f>
        <v>3.2000000000000006</v>
      </c>
      <c r="E17" s="14"/>
      <c r="F17" s="9"/>
      <c r="G17" s="10"/>
    </row>
    <row r="18" spans="1:7" s="16" customFormat="1" ht="21" customHeight="1">
      <c r="A18" s="5">
        <f>[1]Naxahashiv!A24</f>
        <v>2</v>
      </c>
      <c r="B18" s="12" t="str">
        <f>[1]Naxahashiv!C24</f>
        <v>´»ïáÝ» ÑÇÙù Ï³Ý·Ý³ÏÝ»ñÇ ï³Ï B 7.5¹³ëÇ µ»ïáÝÇó</v>
      </c>
      <c r="C18" s="7" t="str">
        <f>[1]Naxahashiv!D24</f>
        <v>Ù3</v>
      </c>
      <c r="D18" s="13">
        <f>[1]Naxahashiv!E24</f>
        <v>3.2000000000000006</v>
      </c>
      <c r="E18" s="14"/>
      <c r="F18" s="9"/>
      <c r="G18" s="15"/>
    </row>
    <row r="19" spans="1:7" ht="21" customHeight="1">
      <c r="A19" s="5">
        <f>[1]Naxahashiv!A25</f>
        <v>3</v>
      </c>
      <c r="B19" s="12" t="str">
        <f>[1]Naxahashiv!C25</f>
        <v>Ø»ï³Õ³Ï³Ý Ñ»Ý³ëÛáõÝ»ñÇ ÙáÝï³ÅáõÙ ö114*3,0ÙÙ, È=7,50Ù</v>
      </c>
      <c r="C19" s="7" t="str">
        <f>[1]Naxahashiv!D25</f>
        <v>Ñ³ï</v>
      </c>
      <c r="D19" s="13">
        <f>[1]Naxahashiv!E25</f>
        <v>20</v>
      </c>
      <c r="E19" s="14"/>
      <c r="F19" s="9"/>
      <c r="G19" s="10"/>
    </row>
    <row r="20" spans="1:7" s="16" customFormat="1" ht="21" customHeight="1">
      <c r="A20" s="5">
        <f>[1]Naxahashiv!A26</f>
        <v>4</v>
      </c>
      <c r="B20" s="12" t="str">
        <f>[1]Naxahashiv!C26</f>
        <v xml:space="preserve">ö42*2.5ÙÙ È=1,50Ù մ»ï³Õ³Ï³Ý å³ÑáõÝ³ÏÝ»ñÇ ï»Õ³¹ñáõÙ   հենասյուների վրա  </v>
      </c>
      <c r="C20" s="7" t="str">
        <f>[1]Naxahashiv!D26</f>
        <v>Ñ³ï</v>
      </c>
      <c r="D20" s="13">
        <f>[1]Naxahashiv!E26</f>
        <v>20</v>
      </c>
      <c r="E20" s="14"/>
      <c r="F20" s="9"/>
      <c r="G20" s="15"/>
    </row>
    <row r="21" spans="1:7" s="16" customFormat="1" ht="31.5">
      <c r="A21" s="5">
        <f>[1]Naxahashiv!A29</f>
        <v>5</v>
      </c>
      <c r="B21" s="12" t="str">
        <f>[1]Naxahashiv!C29</f>
        <v>²ñï³ùÇÝ Éáõë³íáñáõÃÛ³Ý լուսատու LED 50Վտ,  Լուս. հոսքը ՝ 5000-6000լմ, Գործ. ժամկետը ՝ 50000 ժամ, Ջերմադիմաց. -25° մինչև +50°C,  Երաշխիքը 3 տարի,լարման աշխ. տիրույթը՝ 150-250վ, գունային ջերմաստիճանը՝ 4000Կ</v>
      </c>
      <c r="C21" s="7" t="str">
        <f>[1]Naxahashiv!D29</f>
        <v>Ï-ï</v>
      </c>
      <c r="D21" s="13">
        <f>[1]Naxahashiv!E29</f>
        <v>20</v>
      </c>
      <c r="E21" s="14"/>
      <c r="F21" s="9"/>
      <c r="G21" s="15"/>
    </row>
    <row r="22" spans="1:7" s="16" customFormat="1" ht="21" customHeight="1">
      <c r="A22" s="5">
        <f>[1]Naxahashiv!A30</f>
        <v>6</v>
      </c>
      <c r="B22" s="12" t="str">
        <f>[1]Naxahashiv!C30</f>
        <v>ò³Íñ³íáÉï Ù»ÏáõëÇã îü-20</v>
      </c>
      <c r="C22" s="7" t="str">
        <f>[1]Naxahashiv!D30</f>
        <v>Ñ³ï</v>
      </c>
      <c r="D22" s="13">
        <f>[1]Naxahashiv!E30</f>
        <v>20</v>
      </c>
      <c r="E22" s="14"/>
      <c r="F22" s="9"/>
      <c r="G22" s="15"/>
    </row>
    <row r="23" spans="1:7" ht="21" customHeight="1">
      <c r="A23" s="5">
        <f>[1]Naxahashiv!A31</f>
        <v>7</v>
      </c>
      <c r="B23" s="12" t="str">
        <f>[1]Naxahashiv!C31</f>
        <v>Ալյումինե, АВВГ  2x16մմ2 կïñí³Íùáí մալուխի ÙáÝï³ÅáõÙ  մետաղաճոպանով Փ3մմ</v>
      </c>
      <c r="C23" s="7" t="str">
        <f>[1]Naxahashiv!D31</f>
        <v>մ</v>
      </c>
      <c r="D23" s="13">
        <f>[1]Naxahashiv!E31</f>
        <v>600</v>
      </c>
      <c r="E23" s="14"/>
      <c r="F23" s="9"/>
      <c r="G23" s="10"/>
    </row>
    <row r="24" spans="1:7" ht="21" customHeight="1">
      <c r="A24" s="5">
        <f>[1]Naxahashiv!A34</f>
        <v>8</v>
      </c>
      <c r="B24" s="12" t="str">
        <f>[1]Naxahashiv!C34</f>
        <v>АППВ -2 *2.5ÙÙ2 Ïïñí³Íùáí É³ñ Éáõë³ïáõÝ»ñÇ ÉÇóù³íáñÙ³Ý Ñ³Ù³ñ</v>
      </c>
      <c r="C24" s="7" t="str">
        <f>[1]Naxahashiv!D34</f>
        <v>Ù</v>
      </c>
      <c r="D24" s="13">
        <f>[1]Naxahashiv!E34</f>
        <v>50</v>
      </c>
      <c r="E24" s="14"/>
      <c r="F24" s="9"/>
      <c r="G24" s="10"/>
    </row>
    <row r="25" spans="1:7" ht="21" customHeight="1">
      <c r="A25" s="5">
        <f>[1]Naxahashiv!A35</f>
        <v>9</v>
      </c>
      <c r="B25" s="12" t="str">
        <f>[1]Naxahashiv!C35</f>
        <v xml:space="preserve">Ø»ï³Õ³Ï³Ý Ñ»Ý³ëÛáõÝ»ñÇ ÛáõÕ³Ý»ñÏáõÙ 2 ³Ý·³Ù սուրիկով   </v>
      </c>
      <c r="C25" s="7" t="str">
        <f>[1]Naxahashiv!D35</f>
        <v>100 Ù2</v>
      </c>
      <c r="D25" s="13">
        <f>[1]Naxahashiv!E35</f>
        <v>0.46534800000000004</v>
      </c>
      <c r="E25" s="14"/>
      <c r="F25" s="9"/>
      <c r="G25" s="10"/>
    </row>
    <row r="26" spans="1:7" ht="21" customHeight="1">
      <c r="A26" s="5">
        <f>[1]Naxahashiv!A37</f>
        <v>10</v>
      </c>
      <c r="B26" s="12" t="str">
        <f>[1]Naxahashiv!C37</f>
        <v>Ø»ï³Õ³Ï³Ý å³ÑáõÝ³ÏÝ»ñÇ   ÛáõÕ³Ý»ñÏáõÙ 2 ³Ý·³Ù</v>
      </c>
      <c r="C26" s="7" t="str">
        <f>[1]Naxahashiv!D37</f>
        <v>100 Ù2</v>
      </c>
      <c r="D26" s="13">
        <f>[1]Naxahashiv!E37</f>
        <v>3.9564000000000016E-2</v>
      </c>
      <c r="E26" s="14"/>
      <c r="F26" s="9"/>
      <c r="G26" s="10"/>
    </row>
    <row r="27" spans="1:7" ht="21" customHeight="1">
      <c r="A27" s="5"/>
      <c r="B27" s="55" t="s">
        <v>8</v>
      </c>
      <c r="C27" s="55"/>
      <c r="D27" s="13"/>
      <c r="E27" s="14"/>
      <c r="F27" s="9"/>
      <c r="G27" s="18">
        <v>0.2064</v>
      </c>
    </row>
    <row r="28" spans="1:7" ht="21" customHeight="1">
      <c r="A28" s="5"/>
      <c r="B28" s="6" t="str">
        <f>[1]Naxahashiv!C40</f>
        <v>Վան փողոց</v>
      </c>
      <c r="C28" s="7"/>
      <c r="D28" s="13"/>
      <c r="E28" s="14"/>
      <c r="F28" s="9"/>
      <c r="G28" s="18"/>
    </row>
    <row r="29" spans="1:7" ht="21" customHeight="1">
      <c r="A29" s="5">
        <f>[1]Naxahashiv!A41</f>
        <v>1</v>
      </c>
      <c r="B29" s="12" t="str">
        <f>[1]Naxahashiv!C41</f>
        <v>öáëáñ³ÏÇ ÷áñáõÙ  Ó»éùáí III Ï³ñ·Ç ·ñáõÝïÝ»ñáõÙ</v>
      </c>
      <c r="C29" s="7" t="str">
        <f>[1]Naxahashiv!D41</f>
        <v>Ù3</v>
      </c>
      <c r="D29" s="13">
        <f>[1]Naxahashiv!E41</f>
        <v>3.3600000000000008</v>
      </c>
      <c r="E29" s="14"/>
      <c r="F29" s="9"/>
      <c r="G29" s="10"/>
    </row>
    <row r="30" spans="1:7" ht="21" customHeight="1">
      <c r="A30" s="5">
        <f>[1]Naxahashiv!A42</f>
        <v>2</v>
      </c>
      <c r="B30" s="12" t="str">
        <f>[1]Naxahashiv!C42</f>
        <v>´»ïáÝ» ÑÇÙù Ï³Ý·Ý³ÏÝ»ñÇ ï³Ï B 7.5¹³ëÇ µ»ïáÝÇó</v>
      </c>
      <c r="C30" s="7" t="str">
        <f>[1]Naxahashiv!D42</f>
        <v>Ù3</v>
      </c>
      <c r="D30" s="13">
        <f>[1]Naxahashiv!E42</f>
        <v>3.3600000000000008</v>
      </c>
      <c r="E30" s="14"/>
      <c r="F30" s="9"/>
      <c r="G30" s="10"/>
    </row>
    <row r="31" spans="1:7" ht="21" customHeight="1">
      <c r="A31" s="5">
        <f>[1]Naxahashiv!A43</f>
        <v>3</v>
      </c>
      <c r="B31" s="12" t="str">
        <f>[1]Naxahashiv!C43</f>
        <v>Ø»ï³Õ³Ï³Ý Ñ»Ý³ëÛáõÝ»ñÇ ÙáÝï³ÅáõÙ ö114*3,0ÙÙ, È=7,50Ù</v>
      </c>
      <c r="C31" s="7" t="str">
        <f>[1]Naxahashiv!D43</f>
        <v>Ñ³ï</v>
      </c>
      <c r="D31" s="13">
        <f>[1]Naxahashiv!E43</f>
        <v>21</v>
      </c>
      <c r="E31" s="14"/>
      <c r="F31" s="9"/>
      <c r="G31" s="10"/>
    </row>
    <row r="32" spans="1:7" ht="21" customHeight="1">
      <c r="A32" s="5">
        <f>[1]Naxahashiv!A44</f>
        <v>4</v>
      </c>
      <c r="B32" s="12" t="str">
        <f>[1]Naxahashiv!C44</f>
        <v xml:space="preserve">ö42*2.5ÙÙ È=1,50Ù մ»ï³Õ³Ï³Ý å³ÑáõÝ³ÏÝ»ñÇ   ï»Õ³¹ñáõÙ   հենասյուների վրա  </v>
      </c>
      <c r="C32" s="7" t="str">
        <f>[1]Naxahashiv!D44</f>
        <v>Ñ³ï</v>
      </c>
      <c r="D32" s="13">
        <f>[1]Naxahashiv!E44</f>
        <v>21</v>
      </c>
      <c r="E32" s="14"/>
      <c r="F32" s="9"/>
      <c r="G32" s="10"/>
    </row>
    <row r="33" spans="1:7" s="16" customFormat="1" ht="31.5">
      <c r="A33" s="5">
        <f>[1]Naxahashiv!A47</f>
        <v>5</v>
      </c>
      <c r="B33" s="12" t="str">
        <f>[1]Naxahashiv!C47</f>
        <v>²ñï³ùÇÝ Éáõë³íáñáõÃÛ³Ý լուսատու LED 50Վտ,  Լուս. հոսքը ՝ 5000-6000լմ, Գործ. ժամկետը ՝ 50000 ժամ, Ջերմադիմաց. -25° մինչև +50°C,  Երաշխիքը 3 տարի,լարման աշխ. տիրույթը՝ 150-250վ, գունային ջերմաստիճանը՝ 4000Կ</v>
      </c>
      <c r="C33" s="7" t="str">
        <f>[1]Naxahashiv!D47</f>
        <v>Ï-ï</v>
      </c>
      <c r="D33" s="13">
        <f>[1]Naxahashiv!E47</f>
        <v>21</v>
      </c>
      <c r="E33" s="14"/>
      <c r="F33" s="9"/>
      <c r="G33" s="15"/>
    </row>
    <row r="34" spans="1:7" s="20" customFormat="1" ht="21" customHeight="1">
      <c r="A34" s="5">
        <f>[1]Naxahashiv!A48</f>
        <v>6</v>
      </c>
      <c r="B34" s="12" t="str">
        <f>[1]Naxahashiv!C48</f>
        <v>ò³Íñ³íáÉï Ù»ÏáõëÇã îü-20</v>
      </c>
      <c r="C34" s="7" t="str">
        <f>[1]Naxahashiv!D48</f>
        <v>Ñ³ï</v>
      </c>
      <c r="D34" s="13">
        <f>[1]Naxahashiv!E48</f>
        <v>21</v>
      </c>
      <c r="E34" s="14"/>
      <c r="F34" s="9"/>
      <c r="G34" s="19"/>
    </row>
    <row r="35" spans="1:7" ht="21" customHeight="1">
      <c r="A35" s="5">
        <f>[1]Naxahashiv!A49</f>
        <v>7</v>
      </c>
      <c r="B35" s="12" t="str">
        <f>[1]Naxahashiv!C49</f>
        <v>Ալյումինե, АВВГ  4x16մմ2 կïñí³Íùáí մալուխի ÙáÝï³ÅáõÙ  մետաղաճոպանով Փ3մմ</v>
      </c>
      <c r="C35" s="7" t="str">
        <f>[1]Naxahashiv!D49</f>
        <v>մ</v>
      </c>
      <c r="D35" s="13">
        <f>[1]Naxahashiv!E49</f>
        <v>660</v>
      </c>
      <c r="E35" s="14"/>
      <c r="F35" s="9"/>
      <c r="G35" s="10"/>
    </row>
    <row r="36" spans="1:7" ht="21" customHeight="1">
      <c r="A36" s="5">
        <f>[1]Naxahashiv!A52</f>
        <v>8</v>
      </c>
      <c r="B36" s="12" t="str">
        <f>[1]Naxahashiv!C52</f>
        <v>АППВ -2 *2.5ÙÙ2 Ïïñí³Íùáí É³ñ Éáõë³ïáõÝ»ñÇ ÉÇóù³íáñÙ³Ý Ñ³Ù³ñ</v>
      </c>
      <c r="C36" s="7" t="str">
        <f>[1]Naxahashiv!D52</f>
        <v>Ù</v>
      </c>
      <c r="D36" s="13">
        <f>[1]Naxahashiv!E52</f>
        <v>52.5</v>
      </c>
      <c r="E36" s="14"/>
      <c r="F36" s="9"/>
      <c r="G36" s="10"/>
    </row>
    <row r="37" spans="1:7" ht="21" customHeight="1">
      <c r="A37" s="5">
        <f>[1]Naxahashiv!A53</f>
        <v>9</v>
      </c>
      <c r="B37" s="12" t="str">
        <f>[1]Naxahashiv!C53</f>
        <v xml:space="preserve">Ø»ï³Õ³Ï³Ý Ñ»Ý³ëÛáõÝ»ñÇ ÛáõÕ³Ý»ñÏáõÙ 2 ³Ý·³Ù սուրիկով   </v>
      </c>
      <c r="C37" s="7" t="str">
        <f>[1]Naxahashiv!D53</f>
        <v>100 Ù2</v>
      </c>
      <c r="D37" s="13">
        <f>[1]Naxahashiv!E53</f>
        <v>0.48861539999999998</v>
      </c>
      <c r="E37" s="14"/>
      <c r="F37" s="9"/>
      <c r="G37" s="10"/>
    </row>
    <row r="38" spans="1:7" ht="21" customHeight="1">
      <c r="A38" s="5">
        <f>[1]Naxahashiv!A55</f>
        <v>10</v>
      </c>
      <c r="B38" s="12" t="str">
        <f>[1]Naxahashiv!C55</f>
        <v>Ø»ï³Õ³Ï³Ý å³ÑáõÝ³ÏÝ»ñÇ   ÛáõÕ³Ý»ñÏáõÙ 2 ³Ý·³Ù</v>
      </c>
      <c r="C38" s="7" t="str">
        <f>[1]Naxahashiv!D55</f>
        <v>100 Ù2</v>
      </c>
      <c r="D38" s="13">
        <f>[1]Naxahashiv!E55</f>
        <v>4.1542200000000015E-2</v>
      </c>
      <c r="E38" s="14"/>
      <c r="F38" s="9"/>
      <c r="G38" s="10"/>
    </row>
    <row r="39" spans="1:7" ht="21" customHeight="1">
      <c r="A39" s="5"/>
      <c r="B39" s="55" t="s">
        <v>8</v>
      </c>
      <c r="C39" s="55"/>
      <c r="D39" s="13"/>
      <c r="E39" s="14"/>
      <c r="F39" s="9"/>
      <c r="G39" s="21">
        <v>0.25</v>
      </c>
    </row>
    <row r="40" spans="1:7" s="16" customFormat="1" ht="21" customHeight="1">
      <c r="A40" s="5"/>
      <c r="B40" s="6" t="str">
        <f>[1]Naxahashiv!C58</f>
        <v>Ն.Ստեփանյան փողոց</v>
      </c>
      <c r="C40" s="7"/>
      <c r="D40" s="13"/>
      <c r="E40" s="14"/>
      <c r="F40" s="9"/>
      <c r="G40" s="15"/>
    </row>
    <row r="41" spans="1:7" s="16" customFormat="1" ht="21" customHeight="1">
      <c r="A41" s="5">
        <f>[1]Naxahashiv!A59</f>
        <v>1</v>
      </c>
      <c r="B41" s="12" t="str">
        <f>[1]Naxahashiv!C59</f>
        <v>öáëáñ³ÏÇ ÷áñáõÙ  Ó»éùáí III Ï³ñ·Ç ·ñáõÝïÝ»ñáõÙ</v>
      </c>
      <c r="C41" s="7" t="str">
        <f>[1]Naxahashiv!D59</f>
        <v>Ù3</v>
      </c>
      <c r="D41" s="13">
        <f>[1]Naxahashiv!E59</f>
        <v>2.7200000000000006</v>
      </c>
      <c r="E41" s="14"/>
      <c r="F41" s="9"/>
      <c r="G41" s="15"/>
    </row>
    <row r="42" spans="1:7" s="16" customFormat="1" ht="21" customHeight="1">
      <c r="A42" s="5">
        <f>[1]Naxahashiv!A60</f>
        <v>2</v>
      </c>
      <c r="B42" s="12" t="str">
        <f>[1]Naxahashiv!C60</f>
        <v>´»ïáÝ» ÑÇÙù Ï³Ý·Ý³ÏÝ»ñÇ ï³Ï B 7.5¹³ëÇ µ»ïáÝÇó</v>
      </c>
      <c r="C42" s="7" t="str">
        <f>[1]Naxahashiv!D60</f>
        <v>Ù3</v>
      </c>
      <c r="D42" s="13">
        <f>[1]Naxahashiv!E60</f>
        <v>2.7200000000000006</v>
      </c>
      <c r="E42" s="14"/>
      <c r="F42" s="9"/>
      <c r="G42" s="15"/>
    </row>
    <row r="43" spans="1:7" s="16" customFormat="1" ht="21" customHeight="1">
      <c r="A43" s="5">
        <f>[1]Naxahashiv!A61</f>
        <v>3</v>
      </c>
      <c r="B43" s="12" t="str">
        <f>[1]Naxahashiv!C61</f>
        <v>Ø»ï³Õ³Ï³Ý Ñ»Ý³ëÛáõÝ»ñÇ ÙáÝï³ÅáõÙ ö114*3,0ÙÙ, È=7,50Ù</v>
      </c>
      <c r="C43" s="7" t="str">
        <f>[1]Naxahashiv!D61</f>
        <v>Ñ³ï</v>
      </c>
      <c r="D43" s="13">
        <f>[1]Naxahashiv!E61</f>
        <v>17</v>
      </c>
      <c r="E43" s="14"/>
      <c r="F43" s="9"/>
      <c r="G43" s="15"/>
    </row>
    <row r="44" spans="1:7" s="23" customFormat="1" ht="21" customHeight="1">
      <c r="A44" s="5">
        <f>[1]Naxahashiv!A62</f>
        <v>4</v>
      </c>
      <c r="B44" s="12" t="str">
        <f>[1]Naxahashiv!C62</f>
        <v xml:space="preserve">ö42*2.5ÙÙ È=1,50Ù մ»ï³Õ³Ï³Ý å³ÑáõÝ³ÏÝ»ñÇ   ï»Õ³¹ñáõÙ   հենասյուների վրա  </v>
      </c>
      <c r="C44" s="7" t="str">
        <f>[1]Naxahashiv!D62</f>
        <v>Ñ³ï</v>
      </c>
      <c r="D44" s="13">
        <f>[1]Naxahashiv!E62</f>
        <v>17</v>
      </c>
      <c r="E44" s="14"/>
      <c r="F44" s="9"/>
      <c r="G44" s="22"/>
    </row>
    <row r="45" spans="1:7" s="16" customFormat="1" ht="21" customHeight="1">
      <c r="A45" s="5">
        <f>[1]Naxahashiv!A65</f>
        <v>5</v>
      </c>
      <c r="B45" s="12" t="str">
        <f>[1]Naxahashiv!C65</f>
        <v>²ñï³ùÇÝ Éáõë³íáñáõÃÛ³Ý լուսատու LED 50Վտ,  Լուս. հոսքը ՝ 5000-6000լմ, Գործ. ժամկետը ՝ 50000 ժամ, Ջերմադիմաց. -25° մինչև +50°C,  Երաշխիքը 3 տարի,լարման աշխ. տիրույթը՝ 150-250վ, գունային ջերմաստիճանը՝ 4000Կ</v>
      </c>
      <c r="C45" s="7" t="str">
        <f>[1]Naxahashiv!D65</f>
        <v>Ï-ï</v>
      </c>
      <c r="D45" s="13">
        <f>[1]Naxahashiv!E65</f>
        <v>17</v>
      </c>
      <c r="E45" s="14"/>
      <c r="F45" s="9"/>
      <c r="G45" s="15"/>
    </row>
    <row r="46" spans="1:7" ht="21" customHeight="1">
      <c r="A46" s="5">
        <f>[1]Naxahashiv!A66</f>
        <v>6</v>
      </c>
      <c r="B46" s="12" t="str">
        <f>[1]Naxahashiv!C66</f>
        <v>ò³Íñ³íáÉï Ù»ÏáõëÇã îü-20</v>
      </c>
      <c r="C46" s="7" t="str">
        <f>[1]Naxahashiv!D66</f>
        <v>Ñ³ï</v>
      </c>
      <c r="D46" s="13">
        <f>[1]Naxahashiv!E66</f>
        <v>17</v>
      </c>
      <c r="E46" s="14"/>
      <c r="F46" s="9"/>
      <c r="G46" s="10"/>
    </row>
    <row r="47" spans="1:7" ht="21" customHeight="1">
      <c r="A47" s="5">
        <f>[1]Naxahashiv!A67</f>
        <v>7</v>
      </c>
      <c r="B47" s="12" t="str">
        <f>[1]Naxahashiv!C67</f>
        <v>Ալյումինե, АВВГ  2x16մմ2 կïñí³Íùáí մալուխի ÙáÝï³ÅáõÙ  մետաղաճոպանով Փ3մմ</v>
      </c>
      <c r="C47" s="7" t="str">
        <f>[1]Naxahashiv!D67</f>
        <v>մ</v>
      </c>
      <c r="D47" s="13">
        <f>[1]Naxahashiv!E67</f>
        <v>520</v>
      </c>
      <c r="E47" s="14"/>
      <c r="F47" s="9"/>
      <c r="G47" s="10"/>
    </row>
    <row r="48" spans="1:7" ht="21" customHeight="1">
      <c r="A48" s="5">
        <f>[1]Naxahashiv!A70</f>
        <v>8</v>
      </c>
      <c r="B48" s="12" t="str">
        <f>[1]Naxahashiv!C70</f>
        <v>АППВ -2 *2.5ÙÙ2 Ïïñí³Íùáí É³ñ Éáõë³ïáõÝ»ñÇ ÉÇóù³íáñÙ³Ý Ñ³Ù³ñ</v>
      </c>
      <c r="C48" s="7" t="str">
        <f>[1]Naxahashiv!D70</f>
        <v>Ù</v>
      </c>
      <c r="D48" s="13">
        <f>[1]Naxahashiv!E70</f>
        <v>42.5</v>
      </c>
      <c r="E48" s="14"/>
      <c r="F48" s="9"/>
      <c r="G48" s="10"/>
    </row>
    <row r="49" spans="1:7" s="25" customFormat="1" ht="21" customHeight="1">
      <c r="A49" s="5">
        <f>[1]Naxahashiv!A71</f>
        <v>9</v>
      </c>
      <c r="B49" s="12" t="str">
        <f>[1]Naxahashiv!C71</f>
        <v xml:space="preserve">Ø»ï³Õ³Ï³Ý Ñ»Ý³ëÛáõÝ»ñÇ ÛáõÕ³Ý»ñÏáõÙ 2 ³Ý·³Ù սուրիկով   </v>
      </c>
      <c r="C49" s="7" t="str">
        <f>[1]Naxahashiv!D71</f>
        <v>100 Ù2</v>
      </c>
      <c r="D49" s="13">
        <f>[1]Naxahashiv!E71</f>
        <v>0.3955458</v>
      </c>
      <c r="E49" s="14"/>
      <c r="F49" s="9"/>
      <c r="G49" s="24"/>
    </row>
    <row r="50" spans="1:7" s="27" customFormat="1" ht="21" customHeight="1">
      <c r="A50" s="5">
        <f>[1]Naxahashiv!A73</f>
        <v>10</v>
      </c>
      <c r="B50" s="12" t="str">
        <f>[1]Naxahashiv!C73</f>
        <v>Ø»ï³Õ³Ï³Ý å³ÑáõÝ³ÏÝ»ñÇ   ÛáõÕ³Ý»ñÏáõÙ 2 ³Ý·³Ù</v>
      </c>
      <c r="C50" s="7" t="str">
        <f>[1]Naxahashiv!D73</f>
        <v>100 Ù2</v>
      </c>
      <c r="D50" s="13">
        <f>[1]Naxahashiv!E73</f>
        <v>3.3629400000000011E-2</v>
      </c>
      <c r="E50" s="14"/>
      <c r="F50" s="9"/>
      <c r="G50" s="26"/>
    </row>
    <row r="51" spans="1:7" s="27" customFormat="1" ht="21" customHeight="1">
      <c r="A51" s="5"/>
      <c r="B51" s="55" t="s">
        <v>8</v>
      </c>
      <c r="C51" s="55"/>
      <c r="D51" s="13"/>
      <c r="E51" s="14"/>
      <c r="F51" s="9"/>
      <c r="G51" s="28">
        <v>0.17610000000000001</v>
      </c>
    </row>
    <row r="52" spans="1:7" s="30" customFormat="1" ht="21" customHeight="1">
      <c r="A52" s="5"/>
      <c r="B52" s="6" t="str">
        <f>[1]Naxahashiv!C76</f>
        <v>Ս. Շահումյան փողոց</v>
      </c>
      <c r="C52" s="7"/>
      <c r="D52" s="13"/>
      <c r="E52" s="14"/>
      <c r="F52" s="9"/>
      <c r="G52" s="29"/>
    </row>
    <row r="53" spans="1:7" s="25" customFormat="1" ht="21" customHeight="1">
      <c r="A53" s="5">
        <f>[1]Naxahashiv!A77</f>
        <v>1</v>
      </c>
      <c r="B53" s="12" t="str">
        <f>[1]Naxahashiv!C77</f>
        <v>öáëáñ³ÏÇ ÷áñáõÙ  Ó»éùáí III Ï³ñ·Ç ·ñáõÝïÝ»ñáõÙ</v>
      </c>
      <c r="C53" s="7" t="str">
        <f>[1]Naxahashiv!D77</f>
        <v>Ù3</v>
      </c>
      <c r="D53" s="13">
        <f>[1]Naxahashiv!E77</f>
        <v>2.7200000000000006</v>
      </c>
      <c r="E53" s="14"/>
      <c r="F53" s="9"/>
      <c r="G53" s="24"/>
    </row>
    <row r="54" spans="1:7" s="16" customFormat="1" ht="21" customHeight="1">
      <c r="A54" s="5">
        <f>[1]Naxahashiv!A78</f>
        <v>2</v>
      </c>
      <c r="B54" s="12" t="str">
        <f>[1]Naxahashiv!C78</f>
        <v>´»ïáÝ» ÑÇÙù Ï³Ý·Ý³ÏÝ»ñÇ ï³Ï B 7.5¹³ëÇ µ»ïáÝÇó</v>
      </c>
      <c r="C54" s="7" t="str">
        <f>[1]Naxahashiv!D78</f>
        <v>Ù3</v>
      </c>
      <c r="D54" s="13">
        <f>[1]Naxahashiv!E78</f>
        <v>2.7200000000000006</v>
      </c>
      <c r="E54" s="14"/>
      <c r="F54" s="9"/>
      <c r="G54" s="15"/>
    </row>
    <row r="55" spans="1:7" ht="21" customHeight="1">
      <c r="A55" s="5">
        <f>[1]Naxahashiv!A79</f>
        <v>3</v>
      </c>
      <c r="B55" s="12" t="str">
        <f>[1]Naxahashiv!C79</f>
        <v>Ø»ï³Õ³Ï³Ý Ñ»Ý³ëÛáõÝ»ñÇ ÙáÝï³ÅáõÙ ö114*3,0ÙÙ, È=7,50Ù</v>
      </c>
      <c r="C55" s="7" t="str">
        <f>[1]Naxahashiv!D79</f>
        <v>Ñ³ï</v>
      </c>
      <c r="D55" s="13">
        <f>[1]Naxahashiv!E79</f>
        <v>17</v>
      </c>
      <c r="E55" s="14"/>
      <c r="F55" s="9"/>
      <c r="G55" s="10"/>
    </row>
    <row r="56" spans="1:7" s="32" customFormat="1" ht="21" customHeight="1">
      <c r="A56" s="5">
        <f>[1]Naxahashiv!A80</f>
        <v>4</v>
      </c>
      <c r="B56" s="12" t="str">
        <f>[1]Naxahashiv!C80</f>
        <v xml:space="preserve">ö42*2.5ÙÙ È=1,50Ù մ»ï³Õ³Ï³Ý å³ÑáõÝ³ÏÝ»ñÇ   ï»Õ³¹ñáõÙ   հենասյուների վրա  </v>
      </c>
      <c r="C56" s="7" t="str">
        <f>[1]Naxahashiv!D80</f>
        <v>Ñ³ï</v>
      </c>
      <c r="D56" s="13">
        <f>[1]Naxahashiv!E80</f>
        <v>17</v>
      </c>
      <c r="E56" s="14"/>
      <c r="F56" s="9"/>
      <c r="G56" s="31"/>
    </row>
    <row r="57" spans="1:7" s="27" customFormat="1" ht="39.75" customHeight="1">
      <c r="A57" s="5">
        <f>[1]Naxahashiv!A83</f>
        <v>5</v>
      </c>
      <c r="B57" s="12" t="str">
        <f>[1]Naxahashiv!C83</f>
        <v>²ñï³ùÇÝ Éáõë³íáñáõÃÛ³Ý լուսատու LED 50Վտ,  Լուս. հոսքը ՝ 5000-6000լմ, Գործ. ժամկետը ՝ 50000 ժամ, Ջերմադիմաց. -25° մինչև +50°C,  Երաշխիքը 3 տարի,լարման աշխ. տիրույթը՝ 150-250վ, գունային ջերմաստիճանը՝ 4000Կ</v>
      </c>
      <c r="C57" s="7" t="str">
        <f>[1]Naxahashiv!D83</f>
        <v>Ï-ï</v>
      </c>
      <c r="D57" s="13">
        <f>[1]Naxahashiv!E83</f>
        <v>17</v>
      </c>
      <c r="E57" s="14"/>
      <c r="F57" s="9"/>
      <c r="G57" s="26"/>
    </row>
    <row r="58" spans="1:7" s="30" customFormat="1" ht="21" customHeight="1">
      <c r="A58" s="5">
        <f>[1]Naxahashiv!A84</f>
        <v>6</v>
      </c>
      <c r="B58" s="12" t="str">
        <f>[1]Naxahashiv!C84</f>
        <v>ò³Íñ³íáÉï Ù»ÏáõëÇã îü-20</v>
      </c>
      <c r="C58" s="7" t="str">
        <f>[1]Naxahashiv!D84</f>
        <v>Ñ³ï</v>
      </c>
      <c r="D58" s="13">
        <f>[1]Naxahashiv!E84</f>
        <v>17</v>
      </c>
      <c r="E58" s="14"/>
      <c r="F58" s="9"/>
      <c r="G58" s="29"/>
    </row>
    <row r="59" spans="1:7" s="25" customFormat="1" ht="21" customHeight="1">
      <c r="A59" s="5">
        <f>[1]Naxahashiv!A85</f>
        <v>7</v>
      </c>
      <c r="B59" s="12" t="str">
        <f>[1]Naxahashiv!C85</f>
        <v>Ալյումինե, АВВГ  2x10մմ2 կïñí³Íùáí մալուխի ÙáÝï³ÅáõÙ  մետաղաճոպանով Փ3մմ</v>
      </c>
      <c r="C59" s="7" t="str">
        <f>[1]Naxahashiv!D85</f>
        <v>մ</v>
      </c>
      <c r="D59" s="13">
        <f>[1]Naxahashiv!E85</f>
        <v>185</v>
      </c>
      <c r="E59" s="14"/>
      <c r="F59" s="9"/>
      <c r="G59" s="24"/>
    </row>
    <row r="60" spans="1:7" s="25" customFormat="1" ht="21" customHeight="1">
      <c r="A60" s="5">
        <f>[1]Naxahashiv!A88</f>
        <v>8</v>
      </c>
      <c r="B60" s="12" t="str">
        <f>[1]Naxahashiv!C88</f>
        <v>Ալյումինե, АВВГ  2x16մմ2 կïñí³Íùáí մալուխի ÙáÝï³ÅáõÙ  մետաղաճոպանով Փ3մմ</v>
      </c>
      <c r="C60" s="7" t="str">
        <f>[1]Naxahashiv!D88</f>
        <v>մ</v>
      </c>
      <c r="D60" s="13">
        <f>[1]Naxahashiv!E88</f>
        <v>335</v>
      </c>
      <c r="E60" s="14"/>
      <c r="F60" s="9"/>
      <c r="G60" s="24"/>
    </row>
    <row r="61" spans="1:7" s="32" customFormat="1" ht="21" customHeight="1">
      <c r="A61" s="5">
        <f>[1]Naxahashiv!A91</f>
        <v>9</v>
      </c>
      <c r="B61" s="12" t="str">
        <f>[1]Naxahashiv!C91</f>
        <v>АППВ -2 *2.5ÙÙ2 Ïïñí³Íùáí É³ñ Éáõë³ïáõÝ»ñÇ ÉÇóù³íáñÙ³Ý Ñ³Ù³ñ</v>
      </c>
      <c r="C61" s="7" t="str">
        <f>[1]Naxahashiv!D91</f>
        <v>Ù</v>
      </c>
      <c r="D61" s="13">
        <f>[1]Naxahashiv!E91</f>
        <v>42.5</v>
      </c>
      <c r="E61" s="14"/>
      <c r="F61" s="9"/>
      <c r="G61" s="31"/>
    </row>
    <row r="62" spans="1:7" s="27" customFormat="1" ht="21" customHeight="1">
      <c r="A62" s="5">
        <f>[1]Naxahashiv!A92</f>
        <v>10</v>
      </c>
      <c r="B62" s="12" t="str">
        <f>[1]Naxahashiv!C92</f>
        <v xml:space="preserve">Ø»ï³Õ³Ï³Ý Ñ»Ý³ëÛáõÝ»ñÇ ÛáõÕ³Ý»ñÏáõÙ 2 ³Ý·³Ù սուրիկով   </v>
      </c>
      <c r="C62" s="7" t="str">
        <f>[1]Naxahashiv!D92</f>
        <v>100 Ù2</v>
      </c>
      <c r="D62" s="13">
        <f>[1]Naxahashiv!E92</f>
        <v>0.3955458</v>
      </c>
      <c r="E62" s="14"/>
      <c r="F62" s="9"/>
      <c r="G62" s="26"/>
    </row>
    <row r="63" spans="1:7" s="25" customFormat="1" ht="21" customHeight="1">
      <c r="A63" s="5">
        <f>[1]Naxahashiv!A94</f>
        <v>11</v>
      </c>
      <c r="B63" s="12" t="str">
        <f>[1]Naxahashiv!C94</f>
        <v>Ø»ï³Õ³Ï³Ý å³ÑáõÝ³ÏÝ»ñÇ   ÛáõÕ³Ý»ñÏáõÙ 2 ³Ý·³Ù</v>
      </c>
      <c r="C63" s="7" t="str">
        <f>[1]Naxahashiv!D94</f>
        <v>100 Ù2</v>
      </c>
      <c r="D63" s="13">
        <f>[1]Naxahashiv!E94</f>
        <v>3.3629400000000011E-2</v>
      </c>
      <c r="E63" s="14"/>
      <c r="F63" s="9"/>
      <c r="G63" s="24"/>
    </row>
    <row r="64" spans="1:7" s="25" customFormat="1" ht="21" customHeight="1">
      <c r="A64" s="5"/>
      <c r="B64" s="55" t="s">
        <v>8</v>
      </c>
      <c r="C64" s="55"/>
      <c r="D64" s="13"/>
      <c r="E64" s="14"/>
      <c r="F64" s="9"/>
      <c r="G64" s="33">
        <v>0.1739</v>
      </c>
    </row>
    <row r="65" spans="1:7" s="27" customFormat="1" ht="21" customHeight="1">
      <c r="A65" s="5"/>
      <c r="B65" s="6" t="str">
        <f>[1]Naxahashiv!C97</f>
        <v>Օրբելու փողոց</v>
      </c>
      <c r="C65" s="7"/>
      <c r="D65" s="13"/>
      <c r="E65" s="14"/>
      <c r="F65" s="9"/>
      <c r="G65" s="26"/>
    </row>
    <row r="66" spans="1:7" s="30" customFormat="1" ht="21" customHeight="1">
      <c r="A66" s="5">
        <f>[1]Naxahashiv!A98</f>
        <v>1</v>
      </c>
      <c r="B66" s="12" t="str">
        <f>[1]Naxahashiv!C98</f>
        <v>öáëáñ³ÏÇ ÷áñáõÙ  Ó»éùáí III Ï³ñ·Ç ·ñáõÝïÝ»ñáõÙ</v>
      </c>
      <c r="C66" s="7" t="str">
        <f>[1]Naxahashiv!D98</f>
        <v>Ù3</v>
      </c>
      <c r="D66" s="13">
        <f>[1]Naxahashiv!E98</f>
        <v>2.7200000000000006</v>
      </c>
      <c r="E66" s="14"/>
      <c r="F66" s="9"/>
      <c r="G66" s="29"/>
    </row>
    <row r="67" spans="1:7" s="25" customFormat="1" ht="21" customHeight="1">
      <c r="A67" s="5">
        <f>[1]Naxahashiv!A99</f>
        <v>2</v>
      </c>
      <c r="B67" s="12" t="str">
        <f>[1]Naxahashiv!C99</f>
        <v>´»ïáÝ» ÑÇÙù Ï³Ý·Ý³ÏÝ»ñÇ ï³Ï B 7.5¹³ëÇ µ»ïáÝÇó</v>
      </c>
      <c r="C67" s="7" t="str">
        <f>[1]Naxahashiv!D99</f>
        <v>Ù3</v>
      </c>
      <c r="D67" s="13">
        <f>[1]Naxahashiv!E99</f>
        <v>2.7200000000000006</v>
      </c>
      <c r="E67" s="14"/>
      <c r="F67" s="9"/>
      <c r="G67" s="24"/>
    </row>
    <row r="68" spans="1:7" ht="21" customHeight="1">
      <c r="A68" s="5">
        <f>[1]Naxahashiv!A100</f>
        <v>3</v>
      </c>
      <c r="B68" s="12" t="str">
        <f>[1]Naxahashiv!C100</f>
        <v>Ø»ï³Õ³Ï³Ý Ñ»Ý³ëÛáõÝ»ñÇ ÙáÝï³ÅáõÙ ö114*3,0ÙÙ, È=7,50Ù</v>
      </c>
      <c r="C68" s="7" t="str">
        <f>[1]Naxahashiv!D100</f>
        <v>Ñ³ï</v>
      </c>
      <c r="D68" s="13">
        <f>[1]Naxahashiv!E100</f>
        <v>17</v>
      </c>
      <c r="E68" s="14"/>
      <c r="F68" s="9"/>
      <c r="G68" s="10"/>
    </row>
    <row r="69" spans="1:7" s="30" customFormat="1" ht="21" customHeight="1">
      <c r="A69" s="5">
        <f>[1]Naxahashiv!A101</f>
        <v>4</v>
      </c>
      <c r="B69" s="12" t="str">
        <f>[1]Naxahashiv!C101</f>
        <v xml:space="preserve">ö42*2.5ÙÙ È=1,50Ù մ»ï³Õ³Ï³Ý å³ÑáõÝ³ÏÝ»ñÇ   ï»Õ³¹ñáõÙ   հենասյուների վրա  </v>
      </c>
      <c r="C69" s="7" t="str">
        <f>[1]Naxahashiv!D101</f>
        <v>Ñ³ï</v>
      </c>
      <c r="D69" s="13">
        <f>[1]Naxahashiv!E101</f>
        <v>17</v>
      </c>
      <c r="E69" s="14"/>
      <c r="F69" s="9"/>
      <c r="G69" s="29"/>
    </row>
    <row r="70" spans="1:7" ht="42.75" customHeight="1">
      <c r="A70" s="5">
        <f>[1]Naxahashiv!A104</f>
        <v>5</v>
      </c>
      <c r="B70" s="12" t="str">
        <f>[1]Naxahashiv!C104</f>
        <v>²ñï³ùÇÝ Éáõë³íáñáõÃÛ³Ý լուսատու LED 50Վտ,  Լուս. հոսքը ՝ 5000-6000լմ, Գործ. ժամկետը ՝ 50000 ժամ, Ջերմադիմաց. -25° մինչև +50°C,  Երաշխիքը 3 տարի,լարման աշխ. տիրույթը՝ 150-250վ, գունային ջերմաստիճանը՝ 4000Կ</v>
      </c>
      <c r="C70" s="7" t="str">
        <f>[1]Naxahashiv!D104</f>
        <v>Ï-ï</v>
      </c>
      <c r="D70" s="13">
        <f>[1]Naxahashiv!E104</f>
        <v>17</v>
      </c>
      <c r="E70" s="14"/>
      <c r="F70" s="9"/>
      <c r="G70" s="10"/>
    </row>
    <row r="71" spans="1:7" ht="21" customHeight="1">
      <c r="A71" s="5">
        <f>[1]Naxahashiv!A105</f>
        <v>6</v>
      </c>
      <c r="B71" s="12" t="str">
        <f>[1]Naxahashiv!C105</f>
        <v>ò³Íñ³íáÉï Ù»ÏáõëÇã îü-20</v>
      </c>
      <c r="C71" s="7" t="str">
        <f>[1]Naxahashiv!D105</f>
        <v>Ñ³ï</v>
      </c>
      <c r="D71" s="13">
        <f>[1]Naxahashiv!E105</f>
        <v>17</v>
      </c>
      <c r="E71" s="14"/>
      <c r="F71" s="9"/>
      <c r="G71" s="10"/>
    </row>
    <row r="72" spans="1:7" s="30" customFormat="1" ht="21" customHeight="1">
      <c r="A72" s="5">
        <f>[1]Naxahashiv!A106</f>
        <v>7</v>
      </c>
      <c r="B72" s="12" t="str">
        <f>[1]Naxahashiv!C106</f>
        <v>Ալյումինե, АВВГ  2x10մմ2 կïñí³Íùáí մալուխի ÙáÝï³ÅáõÙ  մետաղաճոպանով Փ3մմ</v>
      </c>
      <c r="C72" s="7" t="str">
        <f>[1]Naxahashiv!D106</f>
        <v>մ</v>
      </c>
      <c r="D72" s="13">
        <f>[1]Naxahashiv!E106</f>
        <v>180</v>
      </c>
      <c r="E72" s="14"/>
      <c r="F72" s="9"/>
      <c r="G72" s="29"/>
    </row>
    <row r="73" spans="1:7" ht="21" customHeight="1">
      <c r="A73" s="5">
        <f>[1]Naxahashiv!A109</f>
        <v>8</v>
      </c>
      <c r="B73" s="12" t="str">
        <f>[1]Naxahashiv!C109</f>
        <v>Ալյումինե, АВВГ  2x16մմ2 կïñí³Íùáí մալուխի ÙáÝï³ÅáõÙ  մետաղաճոպանով Փ3մմ</v>
      </c>
      <c r="C73" s="7" t="str">
        <f>[1]Naxahashiv!D109</f>
        <v>մ</v>
      </c>
      <c r="D73" s="13">
        <f>[1]Naxahashiv!E109</f>
        <v>330</v>
      </c>
      <c r="E73" s="14"/>
      <c r="F73" s="9"/>
      <c r="G73" s="10"/>
    </row>
    <row r="74" spans="1:7" ht="21" customHeight="1">
      <c r="A74" s="5">
        <f>[1]Naxahashiv!A112</f>
        <v>9</v>
      </c>
      <c r="B74" s="12" t="str">
        <f>[1]Naxahashiv!C112</f>
        <v>АППВ -2 *2.5ÙÙ2 Ïïñí³Íùáí É³ñ Éáõë³ïáõÝ»ñÇ ÉÇóù³íáñÙ³Ý Ñ³Ù³ñ</v>
      </c>
      <c r="C74" s="7" t="str">
        <f>[1]Naxahashiv!D112</f>
        <v>Ù</v>
      </c>
      <c r="D74" s="13">
        <f>[1]Naxahashiv!E112</f>
        <v>42.5</v>
      </c>
      <c r="E74" s="14"/>
      <c r="F74" s="9"/>
      <c r="G74" s="10"/>
    </row>
    <row r="75" spans="1:7" s="25" customFormat="1" ht="28.5" customHeight="1">
      <c r="A75" s="5">
        <f>[1]Naxahashiv!A113</f>
        <v>10</v>
      </c>
      <c r="B75" s="12" t="str">
        <f>[1]Naxahashiv!C113</f>
        <v xml:space="preserve">Ø»ï³Õ³Ï³Ý Ñ»Ý³ëÛáõÝ»ñÇ ÛáõÕ³Ý»ñÏáõÙ 2 ³Ý·³Ù սուրիկով   </v>
      </c>
      <c r="C75" s="7" t="str">
        <f>[1]Naxahashiv!D113</f>
        <v>100 Ù2</v>
      </c>
      <c r="D75" s="13">
        <f>[1]Naxahashiv!E113</f>
        <v>0.3955458</v>
      </c>
      <c r="E75" s="14"/>
      <c r="F75" s="9"/>
      <c r="G75" s="24"/>
    </row>
    <row r="76" spans="1:7" ht="19.5" customHeight="1">
      <c r="A76" s="5">
        <f>[1]Naxahashiv!A115</f>
        <v>11</v>
      </c>
      <c r="B76" s="12" t="str">
        <f>[1]Naxahashiv!C115</f>
        <v>Ø»ï³Õ³Ï³Ý å³ÑáõÝ³ÏÝ»ñÇ   ÛáõÕ³Ý»ñÏáõÙ 2 ³Ý·³Ù</v>
      </c>
      <c r="C76" s="7" t="str">
        <f>[1]Naxahashiv!D115</f>
        <v>100 Ù2</v>
      </c>
      <c r="D76" s="13">
        <f>[1]Naxahashiv!E115</f>
        <v>3.3629400000000011E-2</v>
      </c>
      <c r="E76" s="14"/>
      <c r="F76" s="8"/>
      <c r="G76" s="18">
        <v>0.17330000000000001</v>
      </c>
    </row>
    <row r="77" spans="1:7" s="1" customFormat="1" ht="12.75">
      <c r="A77" s="55" t="s">
        <v>8</v>
      </c>
      <c r="B77" s="55"/>
      <c r="C77" s="34"/>
      <c r="D77" s="34"/>
      <c r="E77" s="34"/>
      <c r="F77" s="34"/>
      <c r="G77" s="35">
        <v>1</v>
      </c>
    </row>
    <row r="78" spans="1:7" s="1" customFormat="1" ht="12.75">
      <c r="A78" s="53" t="s">
        <v>9</v>
      </c>
      <c r="B78" s="53"/>
      <c r="C78" s="53"/>
      <c r="D78" s="53"/>
      <c r="E78" s="34"/>
      <c r="F78" s="34"/>
      <c r="G78" s="36"/>
    </row>
    <row r="79" spans="1:7" s="1" customFormat="1" ht="12.75">
      <c r="A79" s="55" t="s">
        <v>8</v>
      </c>
      <c r="B79" s="55"/>
      <c r="C79" s="34"/>
      <c r="D79" s="34"/>
      <c r="E79" s="34"/>
      <c r="F79" s="34"/>
      <c r="G79" s="34"/>
    </row>
    <row r="80" spans="1:7" s="1" customFormat="1" ht="12.75">
      <c r="A80" s="53" t="s">
        <v>10</v>
      </c>
      <c r="B80" s="53"/>
      <c r="C80" s="34"/>
      <c r="D80" s="34"/>
      <c r="E80" s="34"/>
      <c r="F80" s="34"/>
      <c r="G80" s="37"/>
    </row>
    <row r="81" spans="1:7" s="39" customFormat="1" ht="12" customHeight="1">
      <c r="A81" s="52" t="s">
        <v>8</v>
      </c>
      <c r="B81" s="52"/>
      <c r="C81" s="52"/>
      <c r="D81" s="52"/>
      <c r="E81" s="38"/>
      <c r="F81" s="38"/>
      <c r="G81" s="38"/>
    </row>
    <row r="82" spans="1:7" ht="12.75">
      <c r="A82" s="53" t="s">
        <v>11</v>
      </c>
      <c r="B82" s="53"/>
      <c r="C82" s="53"/>
      <c r="D82" s="53"/>
      <c r="E82" s="40"/>
      <c r="F82" s="40"/>
      <c r="G82" s="41"/>
    </row>
    <row r="83" spans="1:7" ht="12.75">
      <c r="A83" s="52" t="s">
        <v>8</v>
      </c>
      <c r="B83" s="52"/>
      <c r="C83" s="52"/>
      <c r="D83" s="52"/>
      <c r="E83" s="40"/>
      <c r="F83" s="40"/>
    </row>
    <row r="84" spans="1:7">
      <c r="A84" s="54" t="s">
        <v>12</v>
      </c>
      <c r="B84" s="54"/>
      <c r="C84" s="54"/>
      <c r="D84" s="54"/>
      <c r="E84" s="40"/>
      <c r="F84" s="40"/>
      <c r="G84" s="42"/>
    </row>
    <row r="85" spans="1:7">
      <c r="A85" s="40"/>
      <c r="B85" s="40"/>
      <c r="C85" s="40"/>
      <c r="D85" s="43"/>
      <c r="E85" s="40"/>
      <c r="F85" s="40"/>
      <c r="G85" s="40"/>
    </row>
    <row r="86" spans="1:7" ht="12.75">
      <c r="A86" s="52" t="s">
        <v>8</v>
      </c>
      <c r="B86" s="52"/>
      <c r="C86" s="52"/>
      <c r="D86" s="52"/>
      <c r="E86" s="40"/>
      <c r="F86" s="40"/>
      <c r="G86" s="49">
        <v>11150.02</v>
      </c>
    </row>
    <row r="88" spans="1:7">
      <c r="A88" s="50"/>
      <c r="B88" s="50"/>
      <c r="C88" s="50"/>
      <c r="D88" s="50"/>
    </row>
    <row r="89" spans="1:7">
      <c r="A89" s="51"/>
      <c r="B89" s="51"/>
      <c r="C89" s="51"/>
      <c r="D89" s="51"/>
    </row>
    <row r="90" spans="1:7">
      <c r="A90" s="51"/>
      <c r="B90" s="51"/>
      <c r="C90" s="51"/>
      <c r="D90" s="51"/>
    </row>
    <row r="91" spans="1:7">
      <c r="A91" s="51"/>
      <c r="B91" s="51"/>
      <c r="C91" s="51"/>
      <c r="D91" s="51"/>
    </row>
    <row r="92" spans="1:7">
      <c r="A92" s="45"/>
      <c r="B92" s="46"/>
      <c r="C92" s="47"/>
      <c r="D92" s="48"/>
    </row>
  </sheetData>
  <mergeCells count="25">
    <mergeCell ref="A1:D1"/>
    <mergeCell ref="A2:D2"/>
    <mergeCell ref="A3:A4"/>
    <mergeCell ref="B3:B4"/>
    <mergeCell ref="C3:C4"/>
    <mergeCell ref="D3:D4"/>
    <mergeCell ref="A80:B80"/>
    <mergeCell ref="E3:E4"/>
    <mergeCell ref="F3:F4"/>
    <mergeCell ref="G3:G4"/>
    <mergeCell ref="B15:C15"/>
    <mergeCell ref="B27:C27"/>
    <mergeCell ref="B39:C39"/>
    <mergeCell ref="B51:C51"/>
    <mergeCell ref="B64:C64"/>
    <mergeCell ref="A77:B77"/>
    <mergeCell ref="A78:D78"/>
    <mergeCell ref="A79:B79"/>
    <mergeCell ref="A88:D91"/>
    <mergeCell ref="A81:D81"/>
    <mergeCell ref="A82:B82"/>
    <mergeCell ref="C82:D82"/>
    <mergeCell ref="A83:D83"/>
    <mergeCell ref="A84:D84"/>
    <mergeCell ref="A86:D8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Gagik</cp:lastModifiedBy>
  <dcterms:created xsi:type="dcterms:W3CDTF">2020-07-10T10:28:43Z</dcterms:created>
  <dcterms:modified xsi:type="dcterms:W3CDTF">2020-07-10T14:46:32Z</dcterms:modified>
</cp:coreProperties>
</file>