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Naxakrtaran\Արմավիր 10\"/>
    </mc:Choice>
  </mc:AlternateContent>
  <bookViews>
    <workbookView xWindow="0" yWindow="0" windowWidth="24000" windowHeight="9630"/>
  </bookViews>
  <sheets>
    <sheet name="Лист1" sheetId="1" r:id="rId1"/>
    <sheet name="Sheet1" sheetId="2" r:id="rId2"/>
    <sheet name="Sheet2" sheetId="3" r:id="rId3"/>
  </sheets>
  <calcPr calcId="162913"/>
</workbook>
</file>

<file path=xl/calcChain.xml><?xml version="1.0" encoding="utf-8"?>
<calcChain xmlns="http://schemas.openxmlformats.org/spreadsheetml/2006/main">
  <c r="G30" i="1" l="1"/>
  <c r="G135" i="1" l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203" i="1" l="1"/>
  <c r="G206" i="1" l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05" i="1"/>
  <c r="G221" i="1" l="1"/>
  <c r="G222" i="1"/>
  <c r="G223" i="1"/>
  <c r="G220" i="1"/>
  <c r="G192" i="1" l="1"/>
  <c r="G196" i="1"/>
  <c r="G200" i="1"/>
  <c r="G184" i="1"/>
  <c r="G185" i="1"/>
  <c r="G186" i="1"/>
  <c r="G187" i="1"/>
  <c r="G188" i="1"/>
  <c r="G183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45" i="1"/>
  <c r="G201" i="1"/>
  <c r="G199" i="1"/>
  <c r="G198" i="1"/>
  <c r="G197" i="1"/>
  <c r="G195" i="1"/>
  <c r="G194" i="1"/>
  <c r="G193" i="1"/>
  <c r="G191" i="1"/>
  <c r="G190" i="1"/>
  <c r="G224" i="1" l="1"/>
  <c r="G55" i="1"/>
  <c r="G27" i="1" l="1"/>
  <c r="G28" i="1"/>
  <c r="G29" i="1" l="1"/>
  <c r="G26" i="1"/>
  <c r="G25" i="1"/>
  <c r="G24" i="1"/>
  <c r="G23" i="1"/>
  <c r="G22" i="1"/>
  <c r="G20" i="1"/>
  <c r="G68" i="1"/>
  <c r="G67" i="1"/>
  <c r="G66" i="1"/>
  <c r="G64" i="1"/>
  <c r="G63" i="1"/>
  <c r="G62" i="1"/>
  <c r="G61" i="1"/>
  <c r="G60" i="1"/>
  <c r="G59" i="1"/>
  <c r="G58" i="1"/>
  <c r="G57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106" i="1"/>
  <c r="G95" i="1"/>
  <c r="G109" i="1"/>
  <c r="G110" i="1"/>
  <c r="G107" i="1"/>
  <c r="G113" i="1"/>
  <c r="G96" i="1"/>
  <c r="G99" i="1"/>
  <c r="G114" i="1"/>
  <c r="G104" i="1"/>
  <c r="G111" i="1"/>
  <c r="G112" i="1"/>
  <c r="G103" i="1"/>
  <c r="G105" i="1"/>
  <c r="G100" i="1"/>
  <c r="G101" i="1"/>
  <c r="G98" i="1"/>
  <c r="G102" i="1"/>
  <c r="G97" i="1"/>
  <c r="G108" i="1"/>
  <c r="G72" i="1" l="1"/>
  <c r="G18" i="1" l="1"/>
  <c r="G19" i="1"/>
  <c r="G21" i="1"/>
</calcChain>
</file>

<file path=xl/sharedStrings.xml><?xml version="1.0" encoding="utf-8"?>
<sst xmlns="http://schemas.openxmlformats.org/spreadsheetml/2006/main" count="648" uniqueCount="276">
  <si>
    <t>(ըստ բյուջետային ծախսերի գերատեսչական դասակարգման)</t>
  </si>
  <si>
    <t xml:space="preserve">Ծրագիրը </t>
  </si>
  <si>
    <t>(ըստ բյուջետային ծախսերի գործառական դասակարգման)</t>
  </si>
  <si>
    <t>Գնման առարկայի</t>
  </si>
  <si>
    <t>Գնման ձևը</t>
  </si>
  <si>
    <t>Չափի միավորը</t>
  </si>
  <si>
    <t>Միավորի գինը</t>
  </si>
  <si>
    <t>Քանակը</t>
  </si>
  <si>
    <t>անվանումը</t>
  </si>
  <si>
    <t>միջանցիկ ծածկագիրը` ըստ ԳՄԱ դասակարգման</t>
  </si>
  <si>
    <t>Գումարը (հազ. դրամ)</t>
  </si>
  <si>
    <t>«ՀԱՍՏԱՏՈՒՄ ԵՄ»</t>
  </si>
  <si>
    <t>ՄԱ</t>
  </si>
  <si>
    <t>դրամ</t>
  </si>
  <si>
    <t>հատ</t>
  </si>
  <si>
    <t>կգ</t>
  </si>
  <si>
    <t>էլեկտրականության բաշխում</t>
  </si>
  <si>
    <t>ջրի բաշխման և դրա հետ կապված ծառայություններ</t>
  </si>
  <si>
    <t>էլեկտրոնային ստորագրության հավաստագրման ծառայություններ /էկենգ/</t>
  </si>
  <si>
    <t>լիտր</t>
  </si>
  <si>
    <t>Անվանումը` Հիմնական ընդհանուր կրթական ծրագիր</t>
  </si>
  <si>
    <t>բաժին 09 խումբ 01 դաս 02 ծրագիր 01</t>
  </si>
  <si>
    <t>65211100</t>
  </si>
  <si>
    <t>գազի բաշխում</t>
  </si>
  <si>
    <t>գազասպառման համակարգի տեխնիկական սպասարկման ծառայություններ</t>
  </si>
  <si>
    <t>92411100</t>
  </si>
  <si>
    <t>թերթերին բաժանորդագրման ծառայություններ</t>
  </si>
  <si>
    <t>Տեխ. անվտանգության փորձաքննություն</t>
  </si>
  <si>
    <t>Հաց</t>
  </si>
  <si>
    <t>Բրինձ</t>
  </si>
  <si>
    <t>Մակարոն</t>
  </si>
  <si>
    <t>Ոսպ</t>
  </si>
  <si>
    <t>Կարտոֆիլ</t>
  </si>
  <si>
    <t>Տոմատի մածուկ</t>
  </si>
  <si>
    <t>Կաղամբ</t>
  </si>
  <si>
    <t>Գազար</t>
  </si>
  <si>
    <t>Խնձոր</t>
  </si>
  <si>
    <t>Ձու</t>
  </si>
  <si>
    <t>Շաքարավազ</t>
  </si>
  <si>
    <t>Աղ կերակրի</t>
  </si>
  <si>
    <t>Ոլոռ</t>
  </si>
  <si>
    <t>Հնդկաձավար</t>
  </si>
  <si>
    <t>79411210 </t>
  </si>
  <si>
    <t>Գնումների հետ կապված խորհրդատվական ծառայություններ   </t>
  </si>
  <si>
    <t>ախտահանման և մակաբույծների ոչնչացման ծառայություններ քաղաքային կամ գյուղական վայրերում</t>
  </si>
  <si>
    <t>2023թ. ԳՆՈՒՄՆԵՐԻ ՊԼԱՆ</t>
  </si>
  <si>
    <t>Ծառայություններ</t>
  </si>
  <si>
    <t>Ապրանքներ</t>
  </si>
  <si>
    <t>սննդամթերք</t>
  </si>
  <si>
    <t>Բազուկ</t>
  </si>
  <si>
    <t>Կգ</t>
  </si>
  <si>
    <t>հավի մսեղիք, պաղեցրած</t>
  </si>
  <si>
    <t>հաճարաձավար</t>
  </si>
  <si>
    <t>Լոբի հատիկավոր</t>
  </si>
  <si>
    <t>արևածաղկի ձեթ, ռաֆինացված, (զտած)</t>
  </si>
  <si>
    <t xml:space="preserve">Պանիր </t>
  </si>
  <si>
    <t>Գրենական ապրանքներ</t>
  </si>
  <si>
    <t>Տնտեսական ապրանքներ</t>
  </si>
  <si>
    <t>___________________</t>
  </si>
  <si>
    <t>Ընդամենը</t>
  </si>
  <si>
    <t>ԿՎ</t>
  </si>
  <si>
    <t>168.86</t>
  </si>
  <si>
    <t>Ինտերնետ  կապ</t>
  </si>
  <si>
    <t>Թուղթ A4 ֆորմատի</t>
  </si>
  <si>
    <t>տուփ</t>
  </si>
  <si>
    <t>Գունավոր թուղթ</t>
  </si>
  <si>
    <t>Ֆայլ</t>
  </si>
  <si>
    <t>Թղթապանակ ամրակով /պապկա/</t>
  </si>
  <si>
    <t>Թղթապանակ կոշտ կազմով</t>
  </si>
  <si>
    <t>Թղթապանակ ֆայլերով</t>
  </si>
  <si>
    <t xml:space="preserve">Շտրիխ </t>
  </si>
  <si>
    <t>Մատիտ,ռետին</t>
  </si>
  <si>
    <t>Մատիտ գրաֆիտե միջուկով</t>
  </si>
  <si>
    <t>Գրիչ</t>
  </si>
  <si>
    <t>Ռետին</t>
  </si>
  <si>
    <t>Քանոն պլաստիկ</t>
  </si>
  <si>
    <t>Սոսինձ</t>
  </si>
  <si>
    <t>Նշումների թուղթ</t>
  </si>
  <si>
    <t>Կարիչի ասեղներ 10</t>
  </si>
  <si>
    <t>Վատման A 1</t>
  </si>
  <si>
    <t>ջրաներկ</t>
  </si>
  <si>
    <t>մարկեր</t>
  </si>
  <si>
    <t>պայմանագիր</t>
  </si>
  <si>
    <t>Բարձիկ թանաքի</t>
  </si>
  <si>
    <t>Հիգիենիկ թուղթ</t>
  </si>
  <si>
    <t>Անձեռոցիկ</t>
  </si>
  <si>
    <t>Ավել հատակ մաքրելու</t>
  </si>
  <si>
    <t>Հողուկ օճառ</t>
  </si>
  <si>
    <t>Ապակի մաքրող միջոց</t>
  </si>
  <si>
    <t>Հատակ մաքրող հեղուկ</t>
  </si>
  <si>
    <t>Լաք կահույք փայլեցնող</t>
  </si>
  <si>
    <t>Օդափոխիչ /օդի թարմացուցիչ/</t>
  </si>
  <si>
    <t>Հատակ մաքրող լաթ</t>
  </si>
  <si>
    <t>Ապակի մաքրող լաթ</t>
  </si>
  <si>
    <t>Կահույք մաքրող լաթ</t>
  </si>
  <si>
    <t>Սպասքի հեղուկ</t>
  </si>
  <si>
    <t xml:space="preserve">Սպունգ </t>
  </si>
  <si>
    <t>Աշխատանքային ձեռնոցներ</t>
  </si>
  <si>
    <t>Մաքրոող հեղուկ կեռամիկական սալիկների համար</t>
  </si>
  <si>
    <t>Ռախշա</t>
  </si>
  <si>
    <t>Ժավել</t>
  </si>
  <si>
    <t>Պոլիէթիլենային տոպրակներ</t>
  </si>
  <si>
    <t>Լուսարձակ  50 W</t>
  </si>
  <si>
    <t>Լուսարձակ  100 W</t>
  </si>
  <si>
    <t>մետր</t>
  </si>
  <si>
    <t>Ամրակ մալուխի</t>
  </si>
  <si>
    <t>Այլ հատուկ նպատակային նյութեր</t>
  </si>
  <si>
    <t>կավիճ</t>
  </si>
  <si>
    <t>Դռան բռնակ</t>
  </si>
  <si>
    <t>Դռան փական</t>
  </si>
  <si>
    <t>Դռան փականի միջուկ</t>
  </si>
  <si>
    <t>Սպիրալ ապակու մեջ</t>
  </si>
  <si>
    <t>Էլ.լամպ</t>
  </si>
  <si>
    <t>Մեկուսիչ ժապավեն</t>
  </si>
  <si>
    <t>Շինարարական նյութեր</t>
  </si>
  <si>
    <t>Քաթրիջի լիցքավորում</t>
  </si>
  <si>
    <t>Թմբուկի փոխարինում</t>
  </si>
  <si>
    <t>Համակարգիչների վերանորոգում</t>
  </si>
  <si>
    <t>Մալուխ 2 X 1.5 երկշերտ</t>
  </si>
  <si>
    <t>տնօրեն  Լ. Հայրապետյան</t>
  </si>
  <si>
    <t>Ծխաօդատար ուղղիների մաքրման և սպասարկման աշխատանքներ</t>
  </si>
  <si>
    <t>աղբի հավաքման ծառայություններ</t>
  </si>
  <si>
    <t xml:space="preserve">ՀՀ Արմավիրի մարզի «Արմավիրի N10 հիմնական դպրոց» ՊՈԱԿ-ի </t>
  </si>
  <si>
    <t> Պատվիրատուն՝ ՀՀ Արմավիրի մարզի «Արմավիրի N10  հիմնական  դպրոց» ՊՈԱԿ</t>
  </si>
  <si>
    <t>Ծրագիրը</t>
  </si>
  <si>
    <t>Անվանումը` Դրամաշնորհներ նախադպրոցական կրթության միկրոծրագրերի իրականացման համար</t>
  </si>
  <si>
    <t>Ֆինանսավորման աղբյուրը` ՄԱԶԾ</t>
  </si>
  <si>
    <t>մ3</t>
  </si>
  <si>
    <t>Համակարգչային ծրագրային փաթեթներ և տեղեկատվական համակարգեր</t>
  </si>
  <si>
    <t>հաշվապահական համակարգչային ծրագրային փաթեթներ /ՀԾ/</t>
  </si>
  <si>
    <t>44111200</t>
  </si>
  <si>
    <t>Ցեմենտ</t>
  </si>
  <si>
    <t>տ</t>
  </si>
  <si>
    <t>14211100</t>
  </si>
  <si>
    <t>Ավազ</t>
  </si>
  <si>
    <t>խմ</t>
  </si>
  <si>
    <t>Մելային ծեփամածիկ</t>
  </si>
  <si>
    <t>44921500/1</t>
  </si>
  <si>
    <t>Գիպսային ծեփամածիկ</t>
  </si>
  <si>
    <t>Գիպսոնիտ</t>
  </si>
  <si>
    <t>Գունաներկ</t>
  </si>
  <si>
    <t>Լատեքսային ներկ</t>
  </si>
  <si>
    <t>24911900</t>
  </si>
  <si>
    <t>Սալիկի սոսինձ</t>
  </si>
  <si>
    <t>պարկ</t>
  </si>
  <si>
    <t>Կերամիկական սալիկ</t>
  </si>
  <si>
    <t>քմ</t>
  </si>
  <si>
    <t>Հաղճասալիկ /կաֆել/</t>
  </si>
  <si>
    <t>Մետաղապլաստե միջնորմ</t>
  </si>
  <si>
    <t>Պատուհանագոգ</t>
  </si>
  <si>
    <t>գմ</t>
  </si>
  <si>
    <t>44331410</t>
  </si>
  <si>
    <t>Կախովի առաստաղ</t>
  </si>
  <si>
    <t>Ստատ</t>
  </si>
  <si>
    <t>44112140</t>
  </si>
  <si>
    <t>Լամինատ</t>
  </si>
  <si>
    <t>44191200</t>
  </si>
  <si>
    <t>Շրիշակ</t>
  </si>
  <si>
    <t>44411300</t>
  </si>
  <si>
    <t>Կերամիկական լվացարանակոնք</t>
  </si>
  <si>
    <t>44411740</t>
  </si>
  <si>
    <t>Կերամիկական զուգարանակոնք</t>
  </si>
  <si>
    <t>Պոլիէթիլենային խողովակ  Ք 20մմ.</t>
  </si>
  <si>
    <t>44163200</t>
  </si>
  <si>
    <t>ձևավոր մասեր</t>
  </si>
  <si>
    <t>44163170/1</t>
  </si>
  <si>
    <t>Պոլիէթիլենային Խողովակ  Ք 50 մմ.</t>
  </si>
  <si>
    <t>44163200/1</t>
  </si>
  <si>
    <t>44163170/2</t>
  </si>
  <si>
    <t>Պոլիէթիլենային Խողովակ   Ք100 մմ.</t>
  </si>
  <si>
    <t>44163200/2</t>
  </si>
  <si>
    <t>42131170</t>
  </si>
  <si>
    <t>Ջրի փական</t>
  </si>
  <si>
    <t>42131490</t>
  </si>
  <si>
    <t>Սիֆոն</t>
  </si>
  <si>
    <t>44163170/3</t>
  </si>
  <si>
    <t>Ճկուն խողովակ</t>
  </si>
  <si>
    <t>44163170/4</t>
  </si>
  <si>
    <t>Գոֆրոխողովակ</t>
  </si>
  <si>
    <t>Ջրի խառնիչ</t>
  </si>
  <si>
    <t>Ալյումինե բռնաձող</t>
  </si>
  <si>
    <t>Հոսանքի լար 2*2,5</t>
  </si>
  <si>
    <t>Անջատիչ</t>
  </si>
  <si>
    <t xml:space="preserve">Վարդակ </t>
  </si>
  <si>
    <t xml:space="preserve">Վարդակի տուփ </t>
  </si>
  <si>
    <t>Էներգաարդյունավետության բարձրացմանն ուղղված աշխատանքներ</t>
  </si>
  <si>
    <t>Լուսատու կախովի առաստաղի4000K,220Վ,18Վտ</t>
  </si>
  <si>
    <t>31512360/1</t>
  </si>
  <si>
    <t>Լուսատու 4000K,220Վ,18Վտ</t>
  </si>
  <si>
    <t>44221140</t>
  </si>
  <si>
    <t>Մետաղապլաստե դուռ,3 խցիկով,լայն պրոֆիլ 60մմ</t>
  </si>
  <si>
    <t>45111100</t>
  </si>
  <si>
    <t>Միջնորմերի  քանդում</t>
  </si>
  <si>
    <t>Պատերի և առաստաղների հին ներկի մաքրում</t>
  </si>
  <si>
    <t>45261138</t>
  </si>
  <si>
    <t>Հատակների Ց/ավազե նախաշերտի կառուցում</t>
  </si>
  <si>
    <t>Գիպսաստվարաթղթե պատի կառուցում</t>
  </si>
  <si>
    <t>Պատերի և հատակների սալիկապատում</t>
  </si>
  <si>
    <t>Պատերի և առաստաղների ծեփամածկում և ներկում</t>
  </si>
  <si>
    <t>Հաղորդալարի, լուսատուների, վարդակների և անջատիչների մոնտաժում</t>
  </si>
  <si>
    <t>45431100</t>
  </si>
  <si>
    <t>Լամինատե հատակի կառուցում</t>
  </si>
  <si>
    <t>45421116</t>
  </si>
  <si>
    <t>Պլաստմասե կախովի առաստաղի կառուցում</t>
  </si>
  <si>
    <t>45231112</t>
  </si>
  <si>
    <t>Խողովակների, լվացարանների և զուգարանակոնքի մոնտաժում</t>
  </si>
  <si>
    <t>կոմպ.</t>
  </si>
  <si>
    <t>Շինաղբի բարձում, տեղափոխում</t>
  </si>
  <si>
    <t>Գիպսասվարաթղթե սալիկ</t>
  </si>
  <si>
    <t>Կարանյութ</t>
  </si>
  <si>
    <t>մ</t>
  </si>
  <si>
    <t>Երկաթե խողովակ 40*40</t>
  </si>
  <si>
    <t>Պրոֆիլավոր թիթեղ</t>
  </si>
  <si>
    <r>
      <t>մ</t>
    </r>
    <r>
      <rPr>
        <vertAlign val="superscript"/>
        <sz val="11"/>
        <color theme="1"/>
        <rFont val="GHEA Grapalat"/>
        <family val="3"/>
      </rPr>
      <t>2</t>
    </r>
  </si>
  <si>
    <t>Ալյումինե  դուռ տեղադրումով,լայն պրոֆիլ 60մմ,ապակու հաստությունը 4+12+4մմ,ջերմակամարջակով,առանց շեմի,հերմետիկ փակվող</t>
  </si>
  <si>
    <t>Մետաղապլաստե պատուհաններ տեղադրումով:Ապակե փաթեթով 4 խցիկով,1,2մմհաստություն ունեցող ամբողջ երկարությամբ ցինկապատ ներդիրով ,լայն պրոֆիլ 60մմ,ապակու հաստությունը 4+12+4մմ/հայկական/</t>
  </si>
  <si>
    <t>Թեքահարթակի և աստիճանավանդակի կառուցում</t>
  </si>
  <si>
    <t>24910000</t>
  </si>
  <si>
    <t>44531191</t>
  </si>
  <si>
    <t>44118310</t>
  </si>
  <si>
    <t>44221100</t>
  </si>
  <si>
    <t>44221140/1</t>
  </si>
  <si>
    <t>Գրապահարան</t>
  </si>
  <si>
    <t>Մանկավարժի աթոռ</t>
  </si>
  <si>
    <t>Խաղալիքի պահարան</t>
  </si>
  <si>
    <t>Մանկավարժի սեղան</t>
  </si>
  <si>
    <t>Մանկական բազմոց</t>
  </si>
  <si>
    <t>Գրատախտակ</t>
  </si>
  <si>
    <t>Փոշեկուլ</t>
  </si>
  <si>
    <t xml:space="preserve"> Ուսումնական և ուսուցողական  նյութեր </t>
  </si>
  <si>
    <t>Գրականություն(մանկական,մեթոդական)</t>
  </si>
  <si>
    <t>խմբաքանակ</t>
  </si>
  <si>
    <t>Գրենական պիտույքներ</t>
  </si>
  <si>
    <t>Խաղալիքներ (կառուցողական, դիդակտիկ, սեղանային խաղեր)</t>
  </si>
  <si>
    <t>Սպորտային պարագաներ</t>
  </si>
  <si>
    <t xml:space="preserve"> Գույք  և սարքավորումներ </t>
  </si>
  <si>
    <t>39141260</t>
  </si>
  <si>
    <t>25.08.2023թ.</t>
  </si>
  <si>
    <t>Սեղաններ «մանկական»</t>
  </si>
  <si>
    <t>Աթոռներ «մանկական»</t>
  </si>
  <si>
    <t>Հագուստի պահարան 4 դուռ</t>
  </si>
  <si>
    <t>Գորգ/Կավրոլին</t>
  </si>
  <si>
    <t>Հեռուստացույց/LCD/ 43" դյույմ</t>
  </si>
  <si>
    <t>39111180/1</t>
  </si>
  <si>
    <t>տեխնիկական հսկողության խորհրդատվական ծառայություններ</t>
  </si>
  <si>
    <t>Այլ ծախսեր</t>
  </si>
  <si>
    <t>Տարածքի բարեկարգման աշխատանքներ</t>
  </si>
  <si>
    <t>Շերտավարագույր /քիվով /</t>
  </si>
  <si>
    <t>Հեռուստացույցի պատի կախիչ</t>
  </si>
  <si>
    <t>Սննդամթերք</t>
  </si>
  <si>
    <t>15872400/1</t>
  </si>
  <si>
    <t>Աղ</t>
  </si>
  <si>
    <t>15421100/1</t>
  </si>
  <si>
    <t>Արևածաղկի ձեթ</t>
  </si>
  <si>
    <t>15614200/1</t>
  </si>
  <si>
    <t>3221110/1</t>
  </si>
  <si>
    <t>15331151/1</t>
  </si>
  <si>
    <t>Լոբի</t>
  </si>
  <si>
    <t>3222128/1</t>
  </si>
  <si>
    <t>3221410/1</t>
  </si>
  <si>
    <t>3221100/1</t>
  </si>
  <si>
    <t>15311100/1</t>
  </si>
  <si>
    <t>15112150/1</t>
  </si>
  <si>
    <t>Հավի կրծքամիս</t>
  </si>
  <si>
    <t>15811100/1</t>
  </si>
  <si>
    <t>15616000/1</t>
  </si>
  <si>
    <t>3142510/1</t>
  </si>
  <si>
    <t>15851100/1</t>
  </si>
  <si>
    <t>15331154/1</t>
  </si>
  <si>
    <t>15331153/1</t>
  </si>
  <si>
    <t>15541200/1</t>
  </si>
  <si>
    <t>Պանիր</t>
  </si>
  <si>
    <t>Մածուն</t>
  </si>
  <si>
    <t>Կարմիր աղացած պղպեղ</t>
  </si>
  <si>
    <t xml:space="preserve"> աշխատակիցների վերապատրաստման ծառայություններ</t>
  </si>
  <si>
    <t>¹ñ³Ù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</si>
</sst>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₽_-;\-* #,##0.00\ _₽_-;_-* &quot;-&quot;??\ _₽_-;_-@_-"/>
    <numFmt numFmtId="168" formatCode="_-* #,##0.00_р_._-;\-* #,##0.00_р_._-;_-* &quot;-&quot;??_р_._-;_-@_-"/>
    <numFmt numFmtId="169" formatCode="_-* #,##0.00_-;\-* #,##0.00_-;_-* &quot;-&quot;??_-;_-@_-"/>
    <numFmt numFmtId="170" formatCode="_-&quot;$&quot;* #,##0_-;\-&quot;$&quot;* #,##0_-;_-&quot;$&quot;* &quot;-&quot;??_-;_-@_-"/>
    <numFmt numFmtId="171" formatCode="0.0"/>
    <numFmt numFmtId="172" formatCode="_(* #,##0_);_(* \(#,##0\);_(* &quot;-&quot;??_);_(@_)"/>
    <numFmt numFmtId="173" formatCode="#,##0.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Arial Cyr"/>
      <family val="2"/>
    </font>
    <font>
      <sz val="10"/>
      <name val="Times New Roman"/>
      <family val="1"/>
      <charset val="204"/>
    </font>
    <font>
      <sz val="8"/>
      <name val="Arial LatArm"/>
      <family val="2"/>
    </font>
    <font>
      <sz val="8"/>
      <name val="Times New Roman"/>
      <family val="1"/>
    </font>
    <font>
      <sz val="11"/>
      <name val="Times Armenian"/>
      <family val="1"/>
    </font>
    <font>
      <sz val="12"/>
      <name val="宋体"/>
      <charset val="134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i/>
      <sz val="10"/>
      <color rgb="FF000000"/>
      <name val="GHEA Grapalat"/>
      <family val="3"/>
    </font>
    <font>
      <sz val="10"/>
      <name val="Arial"/>
      <family val="2"/>
      <charset val="204"/>
    </font>
    <font>
      <sz val="10"/>
      <color rgb="FFFF0000"/>
      <name val="Arial Armenian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12"/>
      <color theme="1"/>
      <name val="GHEA Grapalat"/>
      <family val="3"/>
    </font>
    <font>
      <sz val="10"/>
      <name val="Arial Cyr"/>
      <charset val="204"/>
    </font>
    <font>
      <sz val="10"/>
      <name val="Arial"/>
      <family val="2"/>
    </font>
    <font>
      <sz val="11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b/>
      <u/>
      <sz val="10"/>
      <name val="GHEA Grapalat"/>
      <family val="3"/>
    </font>
    <font>
      <b/>
      <sz val="10"/>
      <name val="GHEA Grapalat"/>
      <family val="3"/>
    </font>
    <font>
      <vertAlign val="superscript"/>
      <sz val="11"/>
      <color theme="1"/>
      <name val="GHEA Grapalat"/>
      <family val="3"/>
    </font>
    <font>
      <sz val="8"/>
      <name val="GHEA Grapalat"/>
      <family val="3"/>
    </font>
    <font>
      <sz val="10"/>
      <color rgb="FF2C2D2E"/>
      <name val="GHEA Grapalat"/>
      <family val="3"/>
    </font>
    <font>
      <sz val="10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2" fillId="0" borderId="0"/>
    <xf numFmtId="168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8" fillId="0" borderId="1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5" fillId="0" borderId="0">
      <alignment horizontal="justify"/>
    </xf>
    <xf numFmtId="0" fontId="5" fillId="0" borderId="0"/>
    <xf numFmtId="0" fontId="5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1" fontId="8" fillId="0" borderId="1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12" fillId="3" borderId="0" applyNumberFormat="0" applyBorder="0" applyAlignment="0" applyProtection="0"/>
    <xf numFmtId="168" fontId="6" fillId="0" borderId="0" applyFont="0" applyFill="0" applyBorder="0" applyAlignment="0" applyProtection="0"/>
    <xf numFmtId="0" fontId="13" fillId="2" borderId="0" applyNumberFormat="0" applyBorder="0" applyAlignment="0" applyProtection="0"/>
    <xf numFmtId="0" fontId="11" fillId="0" borderId="0">
      <alignment vertical="center"/>
    </xf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21" fillId="0" borderId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4" fillId="0" borderId="0"/>
    <xf numFmtId="0" fontId="24" fillId="0" borderId="0"/>
    <xf numFmtId="0" fontId="5" fillId="0" borderId="0"/>
    <xf numFmtId="166" fontId="26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14" fillId="0" borderId="0" xfId="1" applyFont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14" fillId="0" borderId="0" xfId="1" applyFont="1" applyFill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14" fillId="0" borderId="0" xfId="1" applyNumberFormat="1" applyFont="1" applyAlignment="1">
      <alignment horizontal="center" vertical="center"/>
    </xf>
    <xf numFmtId="0" fontId="14" fillId="0" borderId="0" xfId="1" applyFont="1" applyFill="1" applyAlignment="1">
      <alignment horizontal="center" vertical="center" wrapText="1"/>
    </xf>
    <xf numFmtId="0" fontId="14" fillId="0" borderId="0" xfId="1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14" fillId="0" borderId="0" xfId="1" applyFont="1" applyAlignment="1">
      <alignment horizontal="left" vertical="center"/>
    </xf>
    <xf numFmtId="0" fontId="14" fillId="0" borderId="0" xfId="1" applyFont="1" applyFill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/>
    </xf>
    <xf numFmtId="0" fontId="22" fillId="0" borderId="0" xfId="0" applyFont="1"/>
    <xf numFmtId="0" fontId="16" fillId="4" borderId="1" xfId="66" applyFont="1" applyFill="1" applyBorder="1" applyAlignment="1">
      <alignment horizontal="center" vertical="center" wrapText="1"/>
    </xf>
    <xf numFmtId="0" fontId="16" fillId="4" borderId="1" xfId="66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1" fontId="16" fillId="0" borderId="1" xfId="0" applyNumberFormat="1" applyFont="1" applyFill="1" applyBorder="1" applyAlignment="1">
      <alignment horizontal="center" vertical="center" wrapText="1"/>
    </xf>
    <xf numFmtId="171" fontId="16" fillId="4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1" fontId="14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171" fontId="14" fillId="0" borderId="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27" fillId="6" borderId="1" xfId="39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84" quotePrefix="1" applyNumberFormat="1" applyFont="1" applyFill="1" applyBorder="1" applyAlignment="1">
      <alignment horizontal="center" vertical="center"/>
    </xf>
    <xf numFmtId="0" fontId="14" fillId="0" borderId="1" xfId="3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85" applyFont="1" applyBorder="1" applyAlignment="1">
      <alignment horizontal="left" vertical="center" wrapText="1"/>
    </xf>
    <xf numFmtId="0" fontId="28" fillId="6" borderId="1" xfId="85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6" fillId="0" borderId="1" xfId="0" applyFont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172" fontId="30" fillId="7" borderId="1" xfId="84" applyNumberFormat="1" applyFont="1" applyFill="1" applyBorder="1" applyAlignment="1">
      <alignment horizontal="center" vertical="center" wrapText="1"/>
    </xf>
    <xf numFmtId="173" fontId="30" fillId="7" borderId="1" xfId="84" applyNumberFormat="1" applyFont="1" applyFill="1" applyBorder="1" applyAlignment="1">
      <alignment horizontal="center" vertical="center" wrapText="1"/>
    </xf>
    <xf numFmtId="0" fontId="28" fillId="6" borderId="1" xfId="8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30" fillId="7" borderId="1" xfId="0" applyNumberFormat="1" applyFont="1" applyFill="1" applyBorder="1" applyAlignment="1">
      <alignment horizontal="center" vertical="center" wrapText="1"/>
    </xf>
    <xf numFmtId="3" fontId="30" fillId="7" borderId="1" xfId="0" applyNumberFormat="1" applyFont="1" applyFill="1" applyBorder="1" applyAlignment="1">
      <alignment horizontal="center" vertical="center" wrapText="1"/>
    </xf>
    <xf numFmtId="3" fontId="30" fillId="7" borderId="1" xfId="84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30" fillId="0" borderId="1" xfId="84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171" fontId="14" fillId="7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32" fillId="0" borderId="0" xfId="0" applyFont="1"/>
    <xf numFmtId="166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71" fontId="16" fillId="0" borderId="1" xfId="0" applyNumberFormat="1" applyFont="1" applyBorder="1" applyAlignment="1">
      <alignment horizontal="center" vertical="center" wrapText="1"/>
    </xf>
    <xf numFmtId="0" fontId="14" fillId="7" borderId="1" xfId="66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7" borderId="1" xfId="84" quotePrefix="1" applyNumberFormat="1" applyFont="1" applyFill="1" applyBorder="1" applyAlignment="1">
      <alignment horizontal="center" vertical="center"/>
    </xf>
    <xf numFmtId="166" fontId="16" fillId="7" borderId="1" xfId="0" applyNumberFormat="1" applyFont="1" applyFill="1" applyBorder="1" applyAlignment="1">
      <alignment horizontal="center" vertical="center" wrapText="1"/>
    </xf>
  </cellXfs>
  <cellStyles count="86">
    <cellStyle name="Comma" xfId="84" builtinId="3"/>
    <cellStyle name="Comma 2" xfId="2"/>
    <cellStyle name="Comma 2 2" xfId="3"/>
    <cellStyle name="Comma 2 2 2" xfId="72"/>
    <cellStyle name="Comma 2 3" xfId="4"/>
    <cellStyle name="Comma 2 3 2" xfId="73"/>
    <cellStyle name="Comma 2 4" xfId="5"/>
    <cellStyle name="Comma 3" xfId="6"/>
    <cellStyle name="Comma 3 2" xfId="7"/>
    <cellStyle name="Comma 3 2 2" xfId="75"/>
    <cellStyle name="Comma 3 3" xfId="74"/>
    <cellStyle name="Comma 4" xfId="8"/>
    <cellStyle name="Comma 4 2" xfId="9"/>
    <cellStyle name="Comma 5" xfId="10"/>
    <cellStyle name="Comma 6" xfId="11"/>
    <cellStyle name="Comma 6 2" xfId="76"/>
    <cellStyle name="Comma 7" xfId="12"/>
    <cellStyle name="Comma 7 2" xfId="77"/>
    <cellStyle name="Comma 8" xfId="13"/>
    <cellStyle name="curently" xfId="14"/>
    <cellStyle name="Currency 2" xfId="15"/>
    <cellStyle name="Currency 2 2" xfId="16"/>
    <cellStyle name="Currency0" xfId="17"/>
    <cellStyle name="Legal 8? x 14 in" xfId="18"/>
    <cellStyle name="Normal" xfId="0" builtinId="0"/>
    <cellStyle name="Normal 10" xfId="19"/>
    <cellStyle name="Normal 11" xfId="20"/>
    <cellStyle name="Normal 12" xfId="21"/>
    <cellStyle name="Normal 13" xfId="22"/>
    <cellStyle name="Normal 14" xfId="23"/>
    <cellStyle name="Normal 15" xfId="24"/>
    <cellStyle name="Normal 16" xfId="69"/>
    <cellStyle name="Normal 17" xfId="81"/>
    <cellStyle name="Normal 18" xfId="85"/>
    <cellStyle name="Normal 2" xfId="25"/>
    <cellStyle name="Normal 2 2" xfId="26"/>
    <cellStyle name="Normal 2 2 2" xfId="27"/>
    <cellStyle name="Normal 2 2 3" xfId="28"/>
    <cellStyle name="Normal 2 2 4" xfId="29"/>
    <cellStyle name="Normal 2 3" xfId="30"/>
    <cellStyle name="Normal 2 4" xfId="31"/>
    <cellStyle name="Normal 2 5" xfId="32"/>
    <cellStyle name="Normal 2 5 2" xfId="33"/>
    <cellStyle name="Normal 2 5 2 2" xfId="78"/>
    <cellStyle name="Normal 2 6" xfId="34"/>
    <cellStyle name="Normal 3" xfId="35"/>
    <cellStyle name="Normal 3 2" xfId="36"/>
    <cellStyle name="Normal 3 3" xfId="37"/>
    <cellStyle name="Normal 3_NCAP Detailed Budget_10.02.10_R" xfId="38"/>
    <cellStyle name="Normal 4" xfId="39"/>
    <cellStyle name="Normal 4 2" xfId="40"/>
    <cellStyle name="Normal 4 3" xfId="41"/>
    <cellStyle name="Normal 4 4" xfId="42"/>
    <cellStyle name="Normal 5" xfId="43"/>
    <cellStyle name="Normal 5 2" xfId="44"/>
    <cellStyle name="Normal 57" xfId="45"/>
    <cellStyle name="Normal 6" xfId="46"/>
    <cellStyle name="Normal 7" xfId="47"/>
    <cellStyle name="Normal 7 2" xfId="48"/>
    <cellStyle name="Normal 7 3" xfId="49"/>
    <cellStyle name="Normal 8" xfId="50"/>
    <cellStyle name="Normal 8 2" xfId="51"/>
    <cellStyle name="Normal 8 2 2" xfId="52"/>
    <cellStyle name="Normal 9" xfId="53"/>
    <cellStyle name="number" xfId="54"/>
    <cellStyle name="Percent 2" xfId="55"/>
    <cellStyle name="Percent 2 2" xfId="56"/>
    <cellStyle name="Percent 3" xfId="57"/>
    <cellStyle name="Percent 3 2" xfId="58"/>
    <cellStyle name="Percent 4" xfId="59"/>
    <cellStyle name="Обычный 2" xfId="60"/>
    <cellStyle name="Обычный 2 2" xfId="68"/>
    <cellStyle name="Обычный 2 2 2" xfId="71"/>
    <cellStyle name="Обычный 2 2 3" xfId="83"/>
    <cellStyle name="Обычный 2 3" xfId="70"/>
    <cellStyle name="Обычный 2 4" xfId="82"/>
    <cellStyle name="Обычный 3" xfId="61"/>
    <cellStyle name="Обычный 4" xfId="1"/>
    <cellStyle name="Обычный 5" xfId="66"/>
    <cellStyle name="Плохой 2" xfId="62"/>
    <cellStyle name="Финансовый 2" xfId="63"/>
    <cellStyle name="Финансовый 2 2" xfId="79"/>
    <cellStyle name="Финансовый 3" xfId="67"/>
    <cellStyle name="Финансовый 3 2" xfId="80"/>
    <cellStyle name="Хороший 2" xfId="64"/>
    <cellStyle name="常规_Ricoh toner  PI Form_54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75"/>
  <sheetViews>
    <sheetView tabSelected="1" topLeftCell="A26" workbookViewId="0">
      <selection activeCell="E30" sqref="E30"/>
    </sheetView>
  </sheetViews>
  <sheetFormatPr defaultRowHeight="13.5"/>
  <cols>
    <col min="1" max="1" width="15.28515625" style="2" customWidth="1"/>
    <col min="2" max="2" width="30.7109375" style="2" customWidth="1"/>
    <col min="3" max="3" width="9.7109375" style="2" customWidth="1"/>
    <col min="4" max="4" width="11.140625" style="2" customWidth="1"/>
    <col min="5" max="5" width="11.5703125" style="10" customWidth="1"/>
    <col min="6" max="7" width="9.7109375" style="2" customWidth="1"/>
    <col min="8" max="16384" width="9.140625" style="2"/>
  </cols>
  <sheetData>
    <row r="1" spans="1:7">
      <c r="A1" s="21"/>
      <c r="B1" s="18"/>
      <c r="C1" s="11"/>
      <c r="D1" s="11"/>
      <c r="E1" s="11"/>
      <c r="F1" s="12"/>
      <c r="G1" s="1" t="s">
        <v>11</v>
      </c>
    </row>
    <row r="2" spans="1:7" s="5" customFormat="1">
      <c r="A2" s="22"/>
      <c r="B2" s="19"/>
      <c r="C2" s="13"/>
      <c r="D2" s="13"/>
      <c r="E2" s="13"/>
      <c r="F2" s="14"/>
      <c r="G2" s="6" t="s">
        <v>122</v>
      </c>
    </row>
    <row r="3" spans="1:7">
      <c r="A3" s="21"/>
      <c r="B3" s="20"/>
      <c r="C3" s="21"/>
      <c r="D3" s="21"/>
      <c r="F3" s="24"/>
      <c r="G3" s="3" t="s">
        <v>119</v>
      </c>
    </row>
    <row r="4" spans="1:7">
      <c r="A4" s="21"/>
      <c r="B4" s="20"/>
      <c r="C4" s="21"/>
      <c r="D4" s="21"/>
      <c r="F4" s="24"/>
      <c r="G4" s="32" t="s">
        <v>58</v>
      </c>
    </row>
    <row r="5" spans="1:7">
      <c r="A5" s="21"/>
      <c r="B5" s="20"/>
      <c r="C5" s="21"/>
      <c r="D5" s="21"/>
      <c r="F5" s="78" t="s">
        <v>237</v>
      </c>
      <c r="G5" s="78"/>
    </row>
    <row r="6" spans="1:7">
      <c r="A6" s="21"/>
      <c r="B6" s="20"/>
      <c r="C6" s="21"/>
      <c r="D6" s="21"/>
      <c r="F6" s="32"/>
      <c r="G6" s="32"/>
    </row>
    <row r="7" spans="1:7" ht="16.5">
      <c r="A7" s="21"/>
      <c r="B7" s="20"/>
      <c r="C7" s="36" t="s">
        <v>45</v>
      </c>
      <c r="D7" s="21"/>
      <c r="F7" s="24"/>
    </row>
    <row r="8" spans="1:7">
      <c r="A8" s="21"/>
      <c r="B8" s="20"/>
      <c r="C8" s="21"/>
      <c r="D8" s="21"/>
      <c r="F8" s="24"/>
      <c r="G8" s="10"/>
    </row>
    <row r="9" spans="1:7">
      <c r="A9" s="79" t="s">
        <v>123</v>
      </c>
      <c r="B9" s="79"/>
      <c r="C9" s="79"/>
      <c r="D9" s="79"/>
      <c r="E9" s="79"/>
      <c r="F9" s="79"/>
      <c r="G9" s="79"/>
    </row>
    <row r="10" spans="1:7">
      <c r="A10" s="80" t="s">
        <v>0</v>
      </c>
      <c r="B10" s="80"/>
      <c r="C10" s="80"/>
      <c r="D10" s="80"/>
      <c r="E10" s="80"/>
      <c r="F10" s="80"/>
      <c r="G10" s="80"/>
    </row>
    <row r="11" spans="1:7">
      <c r="A11" s="80" t="s">
        <v>1</v>
      </c>
      <c r="B11" s="80"/>
      <c r="C11" s="80"/>
      <c r="D11" s="80"/>
      <c r="E11" s="80"/>
      <c r="F11" s="80"/>
      <c r="G11" s="80"/>
    </row>
    <row r="12" spans="1:7">
      <c r="A12" s="80" t="s">
        <v>20</v>
      </c>
      <c r="B12" s="80"/>
      <c r="C12" s="80"/>
      <c r="D12" s="80"/>
      <c r="E12" s="80"/>
      <c r="F12" s="80"/>
      <c r="G12" s="80"/>
    </row>
    <row r="13" spans="1:7">
      <c r="A13" s="74" t="s">
        <v>21</v>
      </c>
      <c r="B13" s="74"/>
      <c r="C13" s="74"/>
      <c r="D13" s="74"/>
      <c r="E13" s="74"/>
      <c r="F13" s="74"/>
      <c r="G13" s="74"/>
    </row>
    <row r="14" spans="1:7">
      <c r="A14" s="75" t="s">
        <v>2</v>
      </c>
      <c r="B14" s="75"/>
      <c r="C14" s="75"/>
      <c r="D14" s="75"/>
      <c r="E14" s="75"/>
      <c r="F14" s="75"/>
      <c r="G14" s="75"/>
    </row>
    <row r="15" spans="1:7">
      <c r="A15" s="76" t="s">
        <v>3</v>
      </c>
      <c r="B15" s="76"/>
      <c r="C15" s="76" t="s">
        <v>4</v>
      </c>
      <c r="D15" s="76" t="s">
        <v>5</v>
      </c>
      <c r="E15" s="76" t="s">
        <v>6</v>
      </c>
      <c r="F15" s="77" t="s">
        <v>7</v>
      </c>
      <c r="G15" s="76" t="s">
        <v>10</v>
      </c>
    </row>
    <row r="16" spans="1:7" ht="54">
      <c r="A16" s="33" t="s">
        <v>9</v>
      </c>
      <c r="B16" s="33" t="s">
        <v>8</v>
      </c>
      <c r="C16" s="76"/>
      <c r="D16" s="76"/>
      <c r="E16" s="76"/>
      <c r="F16" s="77"/>
      <c r="G16" s="76"/>
    </row>
    <row r="17" spans="1:7" s="15" customFormat="1">
      <c r="A17" s="31"/>
      <c r="B17" s="31" t="s">
        <v>46</v>
      </c>
      <c r="C17" s="31"/>
      <c r="D17" s="31"/>
      <c r="E17" s="31"/>
      <c r="F17" s="31"/>
      <c r="G17" s="31"/>
    </row>
    <row r="18" spans="1:7" customFormat="1" ht="15">
      <c r="A18" s="33">
        <v>65311100</v>
      </c>
      <c r="B18" s="28" t="s">
        <v>16</v>
      </c>
      <c r="C18" s="33" t="s">
        <v>12</v>
      </c>
      <c r="D18" s="33" t="s">
        <v>60</v>
      </c>
      <c r="E18" s="55">
        <v>44.98</v>
      </c>
      <c r="F18" s="43">
        <v>13339.26189417519</v>
      </c>
      <c r="G18" s="29">
        <f t="shared" ref="G18:G30" si="0">E18*F18/1000</f>
        <v>600</v>
      </c>
    </row>
    <row r="19" spans="1:7" customFormat="1" ht="15">
      <c r="A19" s="33" t="s">
        <v>22</v>
      </c>
      <c r="B19" s="28" t="s">
        <v>23</v>
      </c>
      <c r="C19" s="37" t="s">
        <v>12</v>
      </c>
      <c r="D19" s="33" t="s">
        <v>127</v>
      </c>
      <c r="E19" s="55">
        <v>139</v>
      </c>
      <c r="F19" s="43">
        <v>8633.0935251798564</v>
      </c>
      <c r="G19" s="29">
        <f t="shared" si="0"/>
        <v>1200</v>
      </c>
    </row>
    <row r="20" spans="1:7" customFormat="1" ht="54">
      <c r="A20" s="33">
        <v>90671100</v>
      </c>
      <c r="B20" s="28" t="s">
        <v>44</v>
      </c>
      <c r="C20" s="37" t="s">
        <v>12</v>
      </c>
      <c r="D20" s="33" t="s">
        <v>14</v>
      </c>
      <c r="E20" s="55">
        <v>8000</v>
      </c>
      <c r="F20" s="33">
        <v>9</v>
      </c>
      <c r="G20" s="29">
        <f t="shared" si="0"/>
        <v>72</v>
      </c>
    </row>
    <row r="21" spans="1:7" customFormat="1" ht="27">
      <c r="A21" s="33">
        <v>65100000</v>
      </c>
      <c r="B21" s="28" t="s">
        <v>17</v>
      </c>
      <c r="C21" s="37" t="s">
        <v>12</v>
      </c>
      <c r="D21" s="43" t="s">
        <v>127</v>
      </c>
      <c r="E21" s="55" t="s">
        <v>61</v>
      </c>
      <c r="F21" s="33">
        <v>1693.7107663152906</v>
      </c>
      <c r="G21" s="29">
        <f t="shared" si="0"/>
        <v>286</v>
      </c>
    </row>
    <row r="22" spans="1:7" customFormat="1" ht="15">
      <c r="A22" s="33">
        <v>42140100</v>
      </c>
      <c r="B22" s="28" t="s">
        <v>62</v>
      </c>
      <c r="C22" s="37" t="s">
        <v>12</v>
      </c>
      <c r="D22" s="43" t="s">
        <v>13</v>
      </c>
      <c r="E22" s="55">
        <v>153000</v>
      </c>
      <c r="F22" s="33">
        <v>1</v>
      </c>
      <c r="G22" s="29">
        <f t="shared" si="0"/>
        <v>153</v>
      </c>
    </row>
    <row r="23" spans="1:7" customFormat="1" ht="27">
      <c r="A23" s="33" t="s">
        <v>25</v>
      </c>
      <c r="B23" s="28" t="s">
        <v>26</v>
      </c>
      <c r="C23" s="37" t="s">
        <v>12</v>
      </c>
      <c r="D23" s="33" t="s">
        <v>14</v>
      </c>
      <c r="E23" s="55">
        <v>6000</v>
      </c>
      <c r="F23" s="33">
        <v>3</v>
      </c>
      <c r="G23" s="29">
        <f t="shared" si="0"/>
        <v>18</v>
      </c>
    </row>
    <row r="24" spans="1:7" customFormat="1" ht="27">
      <c r="A24" s="33">
        <v>76130000</v>
      </c>
      <c r="B24" s="28" t="s">
        <v>27</v>
      </c>
      <c r="C24" s="37" t="s">
        <v>12</v>
      </c>
      <c r="D24" s="43" t="s">
        <v>13</v>
      </c>
      <c r="E24" s="55">
        <v>81820</v>
      </c>
      <c r="F24" s="33">
        <v>1</v>
      </c>
      <c r="G24" s="29">
        <f t="shared" si="0"/>
        <v>81.819999999999993</v>
      </c>
    </row>
    <row r="25" spans="1:7" customFormat="1" ht="40.5">
      <c r="A25" s="33">
        <v>71311380</v>
      </c>
      <c r="B25" s="28" t="s">
        <v>120</v>
      </c>
      <c r="C25" s="37" t="s">
        <v>12</v>
      </c>
      <c r="D25" s="43" t="s">
        <v>13</v>
      </c>
      <c r="E25" s="55">
        <v>30000</v>
      </c>
      <c r="F25" s="33">
        <v>1</v>
      </c>
      <c r="G25" s="29">
        <f t="shared" si="0"/>
        <v>30</v>
      </c>
    </row>
    <row r="26" spans="1:7" customFormat="1" ht="40.5">
      <c r="A26" s="33">
        <v>76131100</v>
      </c>
      <c r="B26" s="28" t="s">
        <v>24</v>
      </c>
      <c r="C26" s="37" t="s">
        <v>12</v>
      </c>
      <c r="D26" s="43" t="s">
        <v>13</v>
      </c>
      <c r="E26" s="55">
        <v>73624</v>
      </c>
      <c r="F26" s="33">
        <v>1</v>
      </c>
      <c r="G26" s="29">
        <f t="shared" si="0"/>
        <v>73.623999999999995</v>
      </c>
    </row>
    <row r="27" spans="1:7" customFormat="1" ht="40.5">
      <c r="A27" s="33">
        <v>79131300</v>
      </c>
      <c r="B27" s="28" t="s">
        <v>18</v>
      </c>
      <c r="C27" s="37" t="s">
        <v>12</v>
      </c>
      <c r="D27" s="43" t="s">
        <v>13</v>
      </c>
      <c r="E27" s="55">
        <v>6000</v>
      </c>
      <c r="F27" s="43">
        <v>1</v>
      </c>
      <c r="G27" s="29">
        <f t="shared" si="0"/>
        <v>6</v>
      </c>
    </row>
    <row r="28" spans="1:7" customFormat="1" ht="18.75" customHeight="1">
      <c r="A28" s="33">
        <v>90511100</v>
      </c>
      <c r="B28" s="28" t="s">
        <v>121</v>
      </c>
      <c r="C28" s="37" t="s">
        <v>12</v>
      </c>
      <c r="D28" s="43" t="s">
        <v>13</v>
      </c>
      <c r="E28" s="55">
        <v>22000</v>
      </c>
      <c r="F28" s="43">
        <v>1</v>
      </c>
      <c r="G28" s="29">
        <f t="shared" si="0"/>
        <v>22</v>
      </c>
    </row>
    <row r="29" spans="1:7" customFormat="1" ht="40.5">
      <c r="A29" s="33" t="s">
        <v>42</v>
      </c>
      <c r="B29" s="28" t="s">
        <v>43</v>
      </c>
      <c r="C29" s="37" t="s">
        <v>12</v>
      </c>
      <c r="D29" s="43" t="s">
        <v>13</v>
      </c>
      <c r="E29" s="55">
        <v>100000</v>
      </c>
      <c r="F29" s="33">
        <v>1</v>
      </c>
      <c r="G29" s="29">
        <f t="shared" si="0"/>
        <v>100</v>
      </c>
    </row>
    <row r="30" spans="1:7" s="85" customFormat="1" ht="40.5">
      <c r="A30" s="89">
        <v>79631200</v>
      </c>
      <c r="B30" s="47" t="s">
        <v>274</v>
      </c>
      <c r="C30" s="90" t="s">
        <v>12</v>
      </c>
      <c r="D30" s="91" t="s">
        <v>275</v>
      </c>
      <c r="E30" s="73">
        <v>24000</v>
      </c>
      <c r="F30" s="92">
        <v>3</v>
      </c>
      <c r="G30" s="93">
        <f t="shared" si="0"/>
        <v>72</v>
      </c>
    </row>
    <row r="31" spans="1:7" ht="14.25" customHeight="1">
      <c r="A31" s="31"/>
      <c r="B31" s="31" t="s">
        <v>47</v>
      </c>
      <c r="C31" s="31"/>
      <c r="D31" s="31"/>
      <c r="E31" s="31"/>
      <c r="F31" s="31"/>
      <c r="G31" s="31"/>
    </row>
    <row r="32" spans="1:7" s="15" customFormat="1">
      <c r="A32" s="26"/>
      <c r="B32" s="27" t="s">
        <v>56</v>
      </c>
      <c r="C32" s="4"/>
      <c r="D32" s="4"/>
      <c r="E32" s="4"/>
      <c r="F32" s="8"/>
      <c r="G32" s="30"/>
    </row>
    <row r="33" spans="1:7">
      <c r="A33" s="33">
        <v>30197622</v>
      </c>
      <c r="B33" s="28" t="s">
        <v>63</v>
      </c>
      <c r="C33" s="33" t="s">
        <v>12</v>
      </c>
      <c r="D33" s="33" t="s">
        <v>64</v>
      </c>
      <c r="E33" s="55">
        <v>2500</v>
      </c>
      <c r="F33" s="33">
        <v>40</v>
      </c>
      <c r="G33" s="29">
        <f t="shared" ref="G33:G93" si="1">E33*F33/1000</f>
        <v>100</v>
      </c>
    </row>
    <row r="34" spans="1:7">
      <c r="A34" s="33">
        <v>30192739</v>
      </c>
      <c r="B34" s="28" t="s">
        <v>65</v>
      </c>
      <c r="C34" s="33" t="s">
        <v>12</v>
      </c>
      <c r="D34" s="33" t="s">
        <v>64</v>
      </c>
      <c r="E34" s="55">
        <v>1000</v>
      </c>
      <c r="F34" s="33">
        <v>7</v>
      </c>
      <c r="G34" s="29">
        <f t="shared" si="1"/>
        <v>7</v>
      </c>
    </row>
    <row r="35" spans="1:7" s="5" customFormat="1">
      <c r="A35" s="33">
        <v>30197231</v>
      </c>
      <c r="B35" s="28" t="s">
        <v>66</v>
      </c>
      <c r="C35" s="33" t="s">
        <v>12</v>
      </c>
      <c r="D35" s="33" t="s">
        <v>14</v>
      </c>
      <c r="E35" s="55">
        <v>1000</v>
      </c>
      <c r="F35" s="33">
        <v>10</v>
      </c>
      <c r="G35" s="29">
        <f t="shared" si="1"/>
        <v>10</v>
      </c>
    </row>
    <row r="36" spans="1:7" s="16" customFormat="1" ht="27">
      <c r="A36" s="33">
        <v>30197235</v>
      </c>
      <c r="B36" s="28" t="s">
        <v>67</v>
      </c>
      <c r="C36" s="33" t="s">
        <v>12</v>
      </c>
      <c r="D36" s="33" t="s">
        <v>14</v>
      </c>
      <c r="E36" s="55">
        <v>750</v>
      </c>
      <c r="F36" s="33">
        <v>6</v>
      </c>
      <c r="G36" s="29">
        <f t="shared" si="1"/>
        <v>4.5</v>
      </c>
    </row>
    <row r="37" spans="1:7" s="5" customFormat="1">
      <c r="A37" s="33">
        <v>30197234</v>
      </c>
      <c r="B37" s="28" t="s">
        <v>68</v>
      </c>
      <c r="C37" s="33" t="s">
        <v>12</v>
      </c>
      <c r="D37" s="33" t="s">
        <v>14</v>
      </c>
      <c r="E37" s="55">
        <v>1000</v>
      </c>
      <c r="F37" s="33">
        <v>10</v>
      </c>
      <c r="G37" s="29">
        <f t="shared" si="1"/>
        <v>10</v>
      </c>
    </row>
    <row r="38" spans="1:7" s="16" customFormat="1">
      <c r="A38" s="33">
        <v>30197232</v>
      </c>
      <c r="B38" s="28" t="s">
        <v>69</v>
      </c>
      <c r="C38" s="33" t="s">
        <v>12</v>
      </c>
      <c r="D38" s="33" t="s">
        <v>14</v>
      </c>
      <c r="E38" s="55">
        <v>350</v>
      </c>
      <c r="F38" s="33">
        <v>10</v>
      </c>
      <c r="G38" s="29">
        <f t="shared" si="1"/>
        <v>3.5</v>
      </c>
    </row>
    <row r="39" spans="1:7" s="16" customFormat="1">
      <c r="A39" s="33">
        <v>30192930</v>
      </c>
      <c r="B39" s="28" t="s">
        <v>70</v>
      </c>
      <c r="C39" s="33" t="s">
        <v>12</v>
      </c>
      <c r="D39" s="33" t="s">
        <v>14</v>
      </c>
      <c r="E39" s="55">
        <v>250</v>
      </c>
      <c r="F39" s="33">
        <v>10</v>
      </c>
      <c r="G39" s="29">
        <f t="shared" si="1"/>
        <v>2.5</v>
      </c>
    </row>
    <row r="40" spans="1:7" s="16" customFormat="1">
      <c r="A40" s="33">
        <v>30197233</v>
      </c>
      <c r="B40" s="28" t="s">
        <v>71</v>
      </c>
      <c r="C40" s="33" t="s">
        <v>12</v>
      </c>
      <c r="D40" s="33" t="s">
        <v>14</v>
      </c>
      <c r="E40" s="55">
        <v>200</v>
      </c>
      <c r="F40" s="33">
        <v>20</v>
      </c>
      <c r="G40" s="29">
        <f t="shared" si="1"/>
        <v>4</v>
      </c>
    </row>
    <row r="41" spans="1:7" s="16" customFormat="1">
      <c r="A41" s="33">
        <v>30192136</v>
      </c>
      <c r="B41" s="28" t="s">
        <v>72</v>
      </c>
      <c r="C41" s="33" t="s">
        <v>12</v>
      </c>
      <c r="D41" s="33" t="s">
        <v>14</v>
      </c>
      <c r="E41" s="55">
        <v>100</v>
      </c>
      <c r="F41" s="33">
        <v>10</v>
      </c>
      <c r="G41" s="29">
        <f t="shared" si="1"/>
        <v>1</v>
      </c>
    </row>
    <row r="42" spans="1:7" s="16" customFormat="1">
      <c r="A42" s="33">
        <v>30192121</v>
      </c>
      <c r="B42" s="28" t="s">
        <v>73</v>
      </c>
      <c r="C42" s="33" t="s">
        <v>12</v>
      </c>
      <c r="D42" s="33" t="s">
        <v>14</v>
      </c>
      <c r="E42" s="55">
        <v>100</v>
      </c>
      <c r="F42" s="33">
        <v>30</v>
      </c>
      <c r="G42" s="29">
        <f t="shared" si="1"/>
        <v>3</v>
      </c>
    </row>
    <row r="43" spans="1:7">
      <c r="A43" s="33">
        <v>30192121</v>
      </c>
      <c r="B43" s="28" t="s">
        <v>73</v>
      </c>
      <c r="C43" s="33" t="s">
        <v>12</v>
      </c>
      <c r="D43" s="33" t="s">
        <v>14</v>
      </c>
      <c r="E43" s="55">
        <v>250</v>
      </c>
      <c r="F43" s="33">
        <v>10</v>
      </c>
      <c r="G43" s="29">
        <f t="shared" si="1"/>
        <v>2.5</v>
      </c>
    </row>
    <row r="44" spans="1:7" s="16" customFormat="1">
      <c r="A44" s="33">
        <v>30192100</v>
      </c>
      <c r="B44" s="28" t="s">
        <v>74</v>
      </c>
      <c r="C44" s="33" t="s">
        <v>12</v>
      </c>
      <c r="D44" s="33" t="s">
        <v>14</v>
      </c>
      <c r="E44" s="55">
        <v>200</v>
      </c>
      <c r="F44" s="33">
        <v>20</v>
      </c>
      <c r="G44" s="29">
        <f t="shared" si="1"/>
        <v>4</v>
      </c>
    </row>
    <row r="45" spans="1:7" s="16" customFormat="1">
      <c r="A45" s="33">
        <v>39292510</v>
      </c>
      <c r="B45" s="28" t="s">
        <v>75</v>
      </c>
      <c r="C45" s="33" t="s">
        <v>12</v>
      </c>
      <c r="D45" s="33" t="s">
        <v>14</v>
      </c>
      <c r="E45" s="55">
        <v>500</v>
      </c>
      <c r="F45" s="33">
        <v>7</v>
      </c>
      <c r="G45" s="29">
        <f t="shared" si="1"/>
        <v>3.5</v>
      </c>
    </row>
    <row r="46" spans="1:7" s="16" customFormat="1">
      <c r="A46" s="33">
        <v>39263410</v>
      </c>
      <c r="B46" s="28" t="s">
        <v>76</v>
      </c>
      <c r="C46" s="33" t="s">
        <v>12</v>
      </c>
      <c r="D46" s="33" t="s">
        <v>14</v>
      </c>
      <c r="E46" s="55">
        <v>250</v>
      </c>
      <c r="F46" s="33">
        <v>10</v>
      </c>
      <c r="G46" s="29">
        <f t="shared" si="1"/>
        <v>2.5</v>
      </c>
    </row>
    <row r="47" spans="1:7" s="16" customFormat="1">
      <c r="A47" s="33">
        <v>22811170</v>
      </c>
      <c r="B47" s="28" t="s">
        <v>77</v>
      </c>
      <c r="C47" s="33" t="s">
        <v>12</v>
      </c>
      <c r="D47" s="33" t="s">
        <v>14</v>
      </c>
      <c r="E47" s="55">
        <v>500</v>
      </c>
      <c r="F47" s="33">
        <v>10</v>
      </c>
      <c r="G47" s="29">
        <f t="shared" si="1"/>
        <v>5</v>
      </c>
    </row>
    <row r="48" spans="1:7" s="16" customFormat="1">
      <c r="A48" s="33">
        <v>30197111</v>
      </c>
      <c r="B48" s="28" t="s">
        <v>78</v>
      </c>
      <c r="C48" s="33" t="s">
        <v>12</v>
      </c>
      <c r="D48" s="33" t="s">
        <v>14</v>
      </c>
      <c r="E48" s="55">
        <v>500</v>
      </c>
      <c r="F48" s="33">
        <v>20</v>
      </c>
      <c r="G48" s="29">
        <f t="shared" si="1"/>
        <v>10</v>
      </c>
    </row>
    <row r="49" spans="1:7" s="16" customFormat="1">
      <c r="A49" s="33">
        <v>30197638</v>
      </c>
      <c r="B49" s="28" t="s">
        <v>79</v>
      </c>
      <c r="C49" s="33" t="s">
        <v>12</v>
      </c>
      <c r="D49" s="33" t="s">
        <v>14</v>
      </c>
      <c r="E49" s="55">
        <v>200</v>
      </c>
      <c r="F49" s="33">
        <v>30</v>
      </c>
      <c r="G49" s="29">
        <f t="shared" si="1"/>
        <v>6</v>
      </c>
    </row>
    <row r="50" spans="1:7" s="5" customFormat="1">
      <c r="A50" s="33">
        <v>39241210</v>
      </c>
      <c r="B50" s="28" t="s">
        <v>80</v>
      </c>
      <c r="C50" s="33" t="s">
        <v>12</v>
      </c>
      <c r="D50" s="33" t="s">
        <v>14</v>
      </c>
      <c r="E50" s="55">
        <v>750</v>
      </c>
      <c r="F50" s="33">
        <v>10</v>
      </c>
      <c r="G50" s="29">
        <f t="shared" si="1"/>
        <v>7.5</v>
      </c>
    </row>
    <row r="51" spans="1:7" s="5" customFormat="1">
      <c r="A51" s="33">
        <v>22820001</v>
      </c>
      <c r="B51" s="28" t="s">
        <v>81</v>
      </c>
      <c r="C51" s="33" t="s">
        <v>12</v>
      </c>
      <c r="D51" s="33" t="s">
        <v>14</v>
      </c>
      <c r="E51" s="55">
        <v>250</v>
      </c>
      <c r="F51" s="33">
        <v>20</v>
      </c>
      <c r="G51" s="29">
        <f t="shared" si="1"/>
        <v>5</v>
      </c>
    </row>
    <row r="52" spans="1:7" s="5" customFormat="1">
      <c r="A52" s="33">
        <v>30197231</v>
      </c>
      <c r="B52" s="28" t="s">
        <v>82</v>
      </c>
      <c r="C52" s="33" t="s">
        <v>12</v>
      </c>
      <c r="D52" s="33" t="s">
        <v>14</v>
      </c>
      <c r="E52" s="55">
        <v>100</v>
      </c>
      <c r="F52" s="33">
        <v>45</v>
      </c>
      <c r="G52" s="29">
        <f t="shared" si="1"/>
        <v>4.5</v>
      </c>
    </row>
    <row r="53" spans="1:7" s="5" customFormat="1">
      <c r="A53" s="33">
        <v>30192160</v>
      </c>
      <c r="B53" s="28" t="s">
        <v>83</v>
      </c>
      <c r="C53" s="33" t="s">
        <v>12</v>
      </c>
      <c r="D53" s="33" t="s">
        <v>14</v>
      </c>
      <c r="E53" s="55">
        <v>850</v>
      </c>
      <c r="F53" s="33">
        <v>4</v>
      </c>
      <c r="G53" s="29">
        <f t="shared" si="1"/>
        <v>3.4</v>
      </c>
    </row>
    <row r="54" spans="1:7" s="5" customFormat="1" ht="40.5">
      <c r="A54" s="45"/>
      <c r="B54" s="27" t="s">
        <v>128</v>
      </c>
      <c r="C54" s="27"/>
      <c r="D54" s="27"/>
      <c r="E54" s="26"/>
      <c r="F54" s="27"/>
      <c r="G54" s="27"/>
    </row>
    <row r="55" spans="1:7" s="5" customFormat="1" ht="40.5">
      <c r="A55" s="46">
        <v>48441300</v>
      </c>
      <c r="B55" s="47" t="s">
        <v>129</v>
      </c>
      <c r="C55" s="48" t="s">
        <v>12</v>
      </c>
      <c r="D55" s="48" t="s">
        <v>13</v>
      </c>
      <c r="E55" s="48">
        <v>105000</v>
      </c>
      <c r="F55" s="49">
        <v>1</v>
      </c>
      <c r="G55" s="50">
        <f>E55*F55/1000</f>
        <v>105</v>
      </c>
    </row>
    <row r="56" spans="1:7" s="5" customFormat="1">
      <c r="A56" s="4"/>
      <c r="B56" s="44"/>
      <c r="C56" s="4"/>
      <c r="D56" s="4"/>
      <c r="E56" s="4"/>
      <c r="F56" s="4"/>
      <c r="G56" s="30"/>
    </row>
    <row r="57" spans="1:7" s="5" customFormat="1">
      <c r="A57" s="33">
        <v>44221141</v>
      </c>
      <c r="B57" s="28" t="s">
        <v>108</v>
      </c>
      <c r="C57" s="33" t="s">
        <v>12</v>
      </c>
      <c r="D57" s="33" t="s">
        <v>14</v>
      </c>
      <c r="E57" s="55">
        <v>5000</v>
      </c>
      <c r="F57" s="33">
        <v>4</v>
      </c>
      <c r="G57" s="29">
        <f t="shared" si="1"/>
        <v>20</v>
      </c>
    </row>
    <row r="58" spans="1:7" s="5" customFormat="1">
      <c r="A58" s="33">
        <v>44521120</v>
      </c>
      <c r="B58" s="28" t="s">
        <v>109</v>
      </c>
      <c r="C58" s="33" t="s">
        <v>12</v>
      </c>
      <c r="D58" s="33" t="s">
        <v>14</v>
      </c>
      <c r="E58" s="55">
        <v>7000</v>
      </c>
      <c r="F58" s="33">
        <v>4</v>
      </c>
      <c r="G58" s="29">
        <f t="shared" si="1"/>
        <v>28</v>
      </c>
    </row>
    <row r="59" spans="1:7" s="5" customFormat="1">
      <c r="A59" s="33">
        <v>44521210</v>
      </c>
      <c r="B59" s="28" t="s">
        <v>110</v>
      </c>
      <c r="C59" s="33" t="s">
        <v>12</v>
      </c>
      <c r="D59" s="33" t="s">
        <v>14</v>
      </c>
      <c r="E59" s="55">
        <v>3000</v>
      </c>
      <c r="F59" s="33">
        <v>10</v>
      </c>
      <c r="G59" s="29">
        <f t="shared" si="1"/>
        <v>30</v>
      </c>
    </row>
    <row r="60" spans="1:7" s="5" customFormat="1">
      <c r="A60" s="33">
        <v>39711330</v>
      </c>
      <c r="B60" s="28" t="s">
        <v>111</v>
      </c>
      <c r="C60" s="33" t="s">
        <v>12</v>
      </c>
      <c r="D60" s="33" t="s">
        <v>14</v>
      </c>
      <c r="E60" s="55">
        <v>500</v>
      </c>
      <c r="F60" s="33">
        <v>12</v>
      </c>
      <c r="G60" s="29">
        <f t="shared" si="1"/>
        <v>6</v>
      </c>
    </row>
    <row r="61" spans="1:7" s="5" customFormat="1">
      <c r="A61" s="33">
        <v>44322240</v>
      </c>
      <c r="B61" s="28" t="s">
        <v>112</v>
      </c>
      <c r="C61" s="33" t="s">
        <v>12</v>
      </c>
      <c r="D61" s="33" t="s">
        <v>14</v>
      </c>
      <c r="E61" s="55">
        <v>2000</v>
      </c>
      <c r="F61" s="33">
        <v>10</v>
      </c>
      <c r="G61" s="29">
        <f t="shared" si="1"/>
        <v>20</v>
      </c>
    </row>
    <row r="62" spans="1:7" s="5" customFormat="1">
      <c r="A62" s="33">
        <v>44322240</v>
      </c>
      <c r="B62" s="28" t="s">
        <v>112</v>
      </c>
      <c r="C62" s="33" t="s">
        <v>12</v>
      </c>
      <c r="D62" s="33" t="s">
        <v>14</v>
      </c>
      <c r="E62" s="55">
        <v>500</v>
      </c>
      <c r="F62" s="33">
        <v>20</v>
      </c>
      <c r="G62" s="29">
        <f t="shared" si="1"/>
        <v>10</v>
      </c>
    </row>
    <row r="63" spans="1:7" s="5" customFormat="1">
      <c r="A63" s="33">
        <v>44423610</v>
      </c>
      <c r="B63" s="28" t="s">
        <v>113</v>
      </c>
      <c r="C63" s="33" t="s">
        <v>12</v>
      </c>
      <c r="D63" s="33" t="s">
        <v>14</v>
      </c>
      <c r="E63" s="55">
        <v>500</v>
      </c>
      <c r="F63" s="33">
        <v>10</v>
      </c>
      <c r="G63" s="29">
        <f t="shared" si="1"/>
        <v>5</v>
      </c>
    </row>
    <row r="64" spans="1:7" s="5" customFormat="1">
      <c r="A64" s="33">
        <v>44110000</v>
      </c>
      <c r="B64" s="28" t="s">
        <v>114</v>
      </c>
      <c r="C64" s="33" t="s">
        <v>12</v>
      </c>
      <c r="D64" s="33" t="s">
        <v>14</v>
      </c>
      <c r="E64" s="55"/>
      <c r="F64" s="33"/>
      <c r="G64" s="29">
        <f t="shared" si="1"/>
        <v>0</v>
      </c>
    </row>
    <row r="65" spans="1:7" s="5" customFormat="1" ht="12.75" customHeight="1">
      <c r="A65" s="4"/>
      <c r="B65" s="44"/>
      <c r="C65" s="4"/>
      <c r="D65" s="4"/>
      <c r="E65" s="4"/>
      <c r="F65" s="4"/>
      <c r="G65" s="30"/>
    </row>
    <row r="66" spans="1:7" s="5" customFormat="1">
      <c r="A66" s="33">
        <v>30192112</v>
      </c>
      <c r="B66" s="28" t="s">
        <v>115</v>
      </c>
      <c r="C66" s="33" t="s">
        <v>12</v>
      </c>
      <c r="D66" s="33" t="s">
        <v>14</v>
      </c>
      <c r="E66" s="55">
        <v>4000</v>
      </c>
      <c r="F66" s="33">
        <v>15</v>
      </c>
      <c r="G66" s="29">
        <f t="shared" si="1"/>
        <v>60</v>
      </c>
    </row>
    <row r="67" spans="1:7" s="5" customFormat="1">
      <c r="A67" s="33">
        <v>30192113</v>
      </c>
      <c r="B67" s="28" t="s">
        <v>116</v>
      </c>
      <c r="C67" s="33" t="s">
        <v>12</v>
      </c>
      <c r="D67" s="33" t="s">
        <v>14</v>
      </c>
      <c r="E67" s="55">
        <v>7000</v>
      </c>
      <c r="F67" s="33">
        <v>2</v>
      </c>
      <c r="G67" s="29">
        <f t="shared" si="1"/>
        <v>14</v>
      </c>
    </row>
    <row r="68" spans="1:7" s="5" customFormat="1">
      <c r="A68" s="33">
        <v>30230000</v>
      </c>
      <c r="B68" s="28" t="s">
        <v>117</v>
      </c>
      <c r="C68" s="33" t="s">
        <v>12</v>
      </c>
      <c r="D68" s="33" t="s">
        <v>14</v>
      </c>
      <c r="E68" s="55"/>
      <c r="F68" s="33"/>
      <c r="G68" s="29">
        <f t="shared" si="1"/>
        <v>0</v>
      </c>
    </row>
    <row r="69" spans="1:7" s="15" customFormat="1">
      <c r="A69" s="26"/>
      <c r="B69" s="27" t="s">
        <v>57</v>
      </c>
      <c r="C69" s="4"/>
      <c r="D69" s="4"/>
      <c r="E69" s="4"/>
      <c r="F69" s="8"/>
      <c r="G69" s="30"/>
    </row>
    <row r="70" spans="1:7" s="5" customFormat="1">
      <c r="A70" s="33">
        <v>33770000</v>
      </c>
      <c r="B70" s="28" t="s">
        <v>84</v>
      </c>
      <c r="C70" s="33" t="s">
        <v>12</v>
      </c>
      <c r="D70" s="33" t="s">
        <v>14</v>
      </c>
      <c r="E70" s="55">
        <v>150</v>
      </c>
      <c r="F70" s="33">
        <v>200</v>
      </c>
      <c r="G70" s="29">
        <f t="shared" si="1"/>
        <v>30</v>
      </c>
    </row>
    <row r="71" spans="1:7" s="5" customFormat="1">
      <c r="A71" s="33">
        <v>33761400</v>
      </c>
      <c r="B71" s="28" t="s">
        <v>85</v>
      </c>
      <c r="C71" s="33" t="s">
        <v>12</v>
      </c>
      <c r="D71" s="33" t="s">
        <v>64</v>
      </c>
      <c r="E71" s="55">
        <v>300</v>
      </c>
      <c r="F71" s="33">
        <v>30</v>
      </c>
      <c r="G71" s="29">
        <f t="shared" si="1"/>
        <v>9</v>
      </c>
    </row>
    <row r="72" spans="1:7" s="5" customFormat="1">
      <c r="A72" s="33">
        <v>39221410</v>
      </c>
      <c r="B72" s="28" t="s">
        <v>86</v>
      </c>
      <c r="C72" s="33" t="s">
        <v>12</v>
      </c>
      <c r="D72" s="33" t="s">
        <v>14</v>
      </c>
      <c r="E72" s="55">
        <v>1400</v>
      </c>
      <c r="F72" s="33">
        <v>5</v>
      </c>
      <c r="G72" s="29">
        <f t="shared" si="1"/>
        <v>7</v>
      </c>
    </row>
    <row r="73" spans="1:7" s="5" customFormat="1">
      <c r="A73" s="33">
        <v>39843200</v>
      </c>
      <c r="B73" s="28" t="s">
        <v>87</v>
      </c>
      <c r="C73" s="33" t="s">
        <v>12</v>
      </c>
      <c r="D73" s="33" t="s">
        <v>14</v>
      </c>
      <c r="E73" s="55">
        <v>1200</v>
      </c>
      <c r="F73" s="33">
        <v>30</v>
      </c>
      <c r="G73" s="29">
        <f t="shared" si="1"/>
        <v>36</v>
      </c>
    </row>
    <row r="74" spans="1:7" s="5" customFormat="1">
      <c r="A74" s="33">
        <v>39831275</v>
      </c>
      <c r="B74" s="28" t="s">
        <v>88</v>
      </c>
      <c r="C74" s="33" t="s">
        <v>12</v>
      </c>
      <c r="D74" s="33" t="s">
        <v>19</v>
      </c>
      <c r="E74" s="55">
        <v>700</v>
      </c>
      <c r="F74" s="33">
        <v>10</v>
      </c>
      <c r="G74" s="29">
        <f t="shared" si="1"/>
        <v>7</v>
      </c>
    </row>
    <row r="75" spans="1:7" s="5" customFormat="1">
      <c r="A75" s="33">
        <v>39831273</v>
      </c>
      <c r="B75" s="28" t="s">
        <v>89</v>
      </c>
      <c r="C75" s="33" t="s">
        <v>12</v>
      </c>
      <c r="D75" s="33" t="s">
        <v>19</v>
      </c>
      <c r="E75" s="55">
        <v>1200</v>
      </c>
      <c r="F75" s="33">
        <v>20</v>
      </c>
      <c r="G75" s="29">
        <f t="shared" si="1"/>
        <v>24</v>
      </c>
    </row>
    <row r="76" spans="1:7" s="5" customFormat="1">
      <c r="A76" s="33">
        <v>39812410</v>
      </c>
      <c r="B76" s="28" t="s">
        <v>90</v>
      </c>
      <c r="C76" s="33" t="s">
        <v>12</v>
      </c>
      <c r="D76" s="33" t="s">
        <v>14</v>
      </c>
      <c r="E76" s="55">
        <v>1500</v>
      </c>
      <c r="F76" s="33">
        <v>2</v>
      </c>
      <c r="G76" s="29">
        <f t="shared" si="1"/>
        <v>3</v>
      </c>
    </row>
    <row r="77" spans="1:7" s="5" customFormat="1">
      <c r="A77" s="33">
        <v>39811100</v>
      </c>
      <c r="B77" s="28" t="s">
        <v>91</v>
      </c>
      <c r="C77" s="33" t="s">
        <v>12</v>
      </c>
      <c r="D77" s="33" t="s">
        <v>14</v>
      </c>
      <c r="E77" s="55">
        <v>800</v>
      </c>
      <c r="F77" s="33">
        <v>20</v>
      </c>
      <c r="G77" s="29">
        <f t="shared" si="1"/>
        <v>16</v>
      </c>
    </row>
    <row r="78" spans="1:7" s="5" customFormat="1">
      <c r="A78" s="33">
        <v>39831282</v>
      </c>
      <c r="B78" s="28" t="s">
        <v>92</v>
      </c>
      <c r="C78" s="33" t="s">
        <v>12</v>
      </c>
      <c r="D78" s="33" t="s">
        <v>14</v>
      </c>
      <c r="E78" s="55">
        <v>1500</v>
      </c>
      <c r="F78" s="33">
        <v>2</v>
      </c>
      <c r="G78" s="29">
        <f t="shared" si="1"/>
        <v>3</v>
      </c>
    </row>
    <row r="79" spans="1:7" s="5" customFormat="1">
      <c r="A79" s="33">
        <v>39831281</v>
      </c>
      <c r="B79" s="28" t="s">
        <v>93</v>
      </c>
      <c r="C79" s="33" t="s">
        <v>12</v>
      </c>
      <c r="D79" s="33" t="s">
        <v>14</v>
      </c>
      <c r="E79" s="55">
        <v>400</v>
      </c>
      <c r="F79" s="33">
        <v>6</v>
      </c>
      <c r="G79" s="29">
        <f t="shared" si="1"/>
        <v>2.4</v>
      </c>
    </row>
    <row r="80" spans="1:7" s="5" customFormat="1">
      <c r="A80" s="33">
        <v>39831283</v>
      </c>
      <c r="B80" s="28" t="s">
        <v>94</v>
      </c>
      <c r="C80" s="33" t="s">
        <v>12</v>
      </c>
      <c r="D80" s="33" t="s">
        <v>14</v>
      </c>
      <c r="E80" s="55">
        <v>500</v>
      </c>
      <c r="F80" s="33">
        <v>10</v>
      </c>
      <c r="G80" s="29">
        <f t="shared" si="1"/>
        <v>5</v>
      </c>
    </row>
    <row r="81" spans="1:7" s="5" customFormat="1">
      <c r="A81" s="33">
        <v>39831278</v>
      </c>
      <c r="B81" s="28" t="s">
        <v>95</v>
      </c>
      <c r="C81" s="33" t="s">
        <v>12</v>
      </c>
      <c r="D81" s="33" t="s">
        <v>14</v>
      </c>
      <c r="E81" s="55">
        <v>1500</v>
      </c>
      <c r="F81" s="33">
        <v>15</v>
      </c>
      <c r="G81" s="29">
        <f t="shared" si="1"/>
        <v>22.5</v>
      </c>
    </row>
    <row r="82" spans="1:7" s="5" customFormat="1">
      <c r="A82" s="33">
        <v>39221490</v>
      </c>
      <c r="B82" s="28" t="s">
        <v>96</v>
      </c>
      <c r="C82" s="33" t="s">
        <v>12</v>
      </c>
      <c r="D82" s="33" t="s">
        <v>14</v>
      </c>
      <c r="E82" s="55">
        <v>300</v>
      </c>
      <c r="F82" s="33">
        <v>5</v>
      </c>
      <c r="G82" s="29">
        <f t="shared" si="1"/>
        <v>1.5</v>
      </c>
    </row>
    <row r="83" spans="1:7" s="5" customFormat="1">
      <c r="A83" s="33">
        <v>18141100</v>
      </c>
      <c r="B83" s="28" t="s">
        <v>97</v>
      </c>
      <c r="C83" s="33" t="s">
        <v>12</v>
      </c>
      <c r="D83" s="33" t="s">
        <v>14</v>
      </c>
      <c r="E83" s="55">
        <v>300</v>
      </c>
      <c r="F83" s="33">
        <v>20</v>
      </c>
      <c r="G83" s="29">
        <f t="shared" si="1"/>
        <v>6</v>
      </c>
    </row>
    <row r="84" spans="1:7" s="5" customFormat="1" ht="27">
      <c r="A84" s="33">
        <v>39831280</v>
      </c>
      <c r="B84" s="28" t="s">
        <v>98</v>
      </c>
      <c r="C84" s="33" t="s">
        <v>12</v>
      </c>
      <c r="D84" s="33" t="s">
        <v>14</v>
      </c>
      <c r="E84" s="55">
        <v>2500</v>
      </c>
      <c r="F84" s="33">
        <v>2</v>
      </c>
      <c r="G84" s="29">
        <f t="shared" si="1"/>
        <v>5</v>
      </c>
    </row>
    <row r="85" spans="1:7" s="5" customFormat="1">
      <c r="A85" s="33">
        <v>39813000</v>
      </c>
      <c r="B85" s="28" t="s">
        <v>99</v>
      </c>
      <c r="C85" s="33" t="s">
        <v>12</v>
      </c>
      <c r="D85" s="33" t="s">
        <v>14</v>
      </c>
      <c r="E85" s="55">
        <v>500</v>
      </c>
      <c r="F85" s="33">
        <v>10</v>
      </c>
      <c r="G85" s="29">
        <f t="shared" si="1"/>
        <v>5</v>
      </c>
    </row>
    <row r="86" spans="1:7" s="5" customFormat="1">
      <c r="A86" s="33">
        <v>39831250</v>
      </c>
      <c r="B86" s="28" t="s">
        <v>100</v>
      </c>
      <c r="C86" s="33" t="s">
        <v>12</v>
      </c>
      <c r="D86" s="33" t="s">
        <v>19</v>
      </c>
      <c r="E86" s="55">
        <v>500</v>
      </c>
      <c r="F86" s="33">
        <v>24</v>
      </c>
      <c r="G86" s="29">
        <f t="shared" si="1"/>
        <v>12</v>
      </c>
    </row>
    <row r="87" spans="1:7" s="5" customFormat="1">
      <c r="A87" s="33">
        <v>19642000</v>
      </c>
      <c r="B87" s="28" t="s">
        <v>101</v>
      </c>
      <c r="C87" s="33"/>
      <c r="D87" s="33"/>
      <c r="E87" s="55">
        <v>1400</v>
      </c>
      <c r="F87" s="33">
        <v>4</v>
      </c>
      <c r="G87" s="29">
        <f t="shared" si="1"/>
        <v>5.6</v>
      </c>
    </row>
    <row r="88" spans="1:7" s="5" customFormat="1">
      <c r="A88" s="33">
        <v>31520000</v>
      </c>
      <c r="B88" s="28" t="s">
        <v>102</v>
      </c>
      <c r="C88" s="33" t="s">
        <v>12</v>
      </c>
      <c r="D88" s="33" t="s">
        <v>14</v>
      </c>
      <c r="E88" s="55">
        <v>11000</v>
      </c>
      <c r="F88" s="33">
        <v>2</v>
      </c>
      <c r="G88" s="29">
        <f t="shared" si="1"/>
        <v>22</v>
      </c>
    </row>
    <row r="89" spans="1:7" s="5" customFormat="1">
      <c r="A89" s="33">
        <v>31520000</v>
      </c>
      <c r="B89" s="28" t="s">
        <v>103</v>
      </c>
      <c r="C89" s="33" t="s">
        <v>12</v>
      </c>
      <c r="D89" s="33" t="s">
        <v>14</v>
      </c>
      <c r="E89" s="55">
        <v>15000</v>
      </c>
      <c r="F89" s="33">
        <v>2</v>
      </c>
      <c r="G89" s="29">
        <f t="shared" si="1"/>
        <v>30</v>
      </c>
    </row>
    <row r="90" spans="1:7" s="5" customFormat="1">
      <c r="A90" s="33">
        <v>44322200</v>
      </c>
      <c r="B90" s="28" t="s">
        <v>118</v>
      </c>
      <c r="C90" s="33" t="s">
        <v>12</v>
      </c>
      <c r="D90" s="33" t="s">
        <v>104</v>
      </c>
      <c r="E90" s="55">
        <v>250</v>
      </c>
      <c r="F90" s="33">
        <v>30</v>
      </c>
      <c r="G90" s="29">
        <f t="shared" si="1"/>
        <v>7.5</v>
      </c>
    </row>
    <row r="91" spans="1:7" s="5" customFormat="1">
      <c r="A91" s="33">
        <v>39263400</v>
      </c>
      <c r="B91" s="28" t="s">
        <v>105</v>
      </c>
      <c r="C91" s="33" t="s">
        <v>12</v>
      </c>
      <c r="D91" s="33" t="s">
        <v>64</v>
      </c>
      <c r="E91" s="55">
        <v>500</v>
      </c>
      <c r="F91" s="33">
        <v>2</v>
      </c>
      <c r="G91" s="29">
        <f t="shared" si="1"/>
        <v>1</v>
      </c>
    </row>
    <row r="92" spans="1:7" s="5" customFormat="1" ht="27">
      <c r="A92" s="33">
        <v>37822300</v>
      </c>
      <c r="B92" s="28" t="s">
        <v>106</v>
      </c>
      <c r="C92" s="33" t="s">
        <v>12</v>
      </c>
      <c r="D92" s="33" t="s">
        <v>14</v>
      </c>
      <c r="E92" s="55"/>
      <c r="F92" s="33"/>
      <c r="G92" s="29">
        <f t="shared" si="1"/>
        <v>0</v>
      </c>
    </row>
    <row r="93" spans="1:7" s="5" customFormat="1">
      <c r="A93" s="38"/>
      <c r="B93" s="28" t="s">
        <v>107</v>
      </c>
      <c r="C93" s="33" t="s">
        <v>12</v>
      </c>
      <c r="D93" s="33" t="s">
        <v>14</v>
      </c>
      <c r="E93" s="55"/>
      <c r="F93" s="33"/>
      <c r="G93" s="29">
        <f t="shared" si="1"/>
        <v>0</v>
      </c>
    </row>
    <row r="94" spans="1:7" s="15" customFormat="1">
      <c r="A94" s="26"/>
      <c r="B94" s="27" t="s">
        <v>48</v>
      </c>
      <c r="C94" s="4"/>
      <c r="D94" s="4"/>
      <c r="E94" s="4"/>
      <c r="F94" s="8"/>
      <c r="G94" s="30"/>
    </row>
    <row r="95" spans="1:7">
      <c r="A95" s="39">
        <v>15872400</v>
      </c>
      <c r="B95" s="40" t="s">
        <v>39</v>
      </c>
      <c r="C95" s="37" t="s">
        <v>12</v>
      </c>
      <c r="D95" s="37" t="s">
        <v>50</v>
      </c>
      <c r="E95" s="55">
        <v>180</v>
      </c>
      <c r="F95" s="39">
        <v>26</v>
      </c>
      <c r="G95" s="29">
        <f t="shared" ref="G95:G114" si="2">E95*F95/1000</f>
        <v>4.68</v>
      </c>
    </row>
    <row r="96" spans="1:7" s="5" customFormat="1" ht="27">
      <c r="A96" s="39">
        <v>15421100</v>
      </c>
      <c r="B96" s="40" t="s">
        <v>54</v>
      </c>
      <c r="C96" s="37" t="s">
        <v>12</v>
      </c>
      <c r="D96" s="37" t="s">
        <v>19</v>
      </c>
      <c r="E96" s="55">
        <v>850</v>
      </c>
      <c r="F96" s="39">
        <v>105</v>
      </c>
      <c r="G96" s="29">
        <f t="shared" si="2"/>
        <v>89.25</v>
      </c>
    </row>
    <row r="97" spans="1:7" s="5" customFormat="1">
      <c r="A97" s="39">
        <v>3211300</v>
      </c>
      <c r="B97" s="40" t="s">
        <v>29</v>
      </c>
      <c r="C97" s="33" t="s">
        <v>12</v>
      </c>
      <c r="D97" s="33" t="s">
        <v>15</v>
      </c>
      <c r="E97" s="55">
        <v>550</v>
      </c>
      <c r="F97" s="39">
        <v>16</v>
      </c>
      <c r="G97" s="29">
        <f t="shared" si="2"/>
        <v>8.8000000000000007</v>
      </c>
    </row>
    <row r="98" spans="1:7" s="5" customFormat="1">
      <c r="A98" s="39">
        <v>3221110</v>
      </c>
      <c r="B98" s="40" t="s">
        <v>35</v>
      </c>
      <c r="C98" s="33" t="s">
        <v>12</v>
      </c>
      <c r="D98" s="33" t="s">
        <v>50</v>
      </c>
      <c r="E98" s="55">
        <v>450</v>
      </c>
      <c r="F98" s="39">
        <v>65</v>
      </c>
      <c r="G98" s="29">
        <f t="shared" si="2"/>
        <v>29.25</v>
      </c>
    </row>
    <row r="99" spans="1:7" s="5" customFormat="1">
      <c r="A99" s="39">
        <v>15331151</v>
      </c>
      <c r="B99" s="40" t="s">
        <v>53</v>
      </c>
      <c r="C99" s="37" t="s">
        <v>12</v>
      </c>
      <c r="D99" s="37" t="s">
        <v>50</v>
      </c>
      <c r="E99" s="55">
        <v>1100</v>
      </c>
      <c r="F99" s="39">
        <v>65</v>
      </c>
      <c r="G99" s="29">
        <f t="shared" si="2"/>
        <v>71.5</v>
      </c>
    </row>
    <row r="100" spans="1:7" s="5" customFormat="1">
      <c r="A100" s="39">
        <v>3222128</v>
      </c>
      <c r="B100" s="40" t="s">
        <v>36</v>
      </c>
      <c r="C100" s="33" t="s">
        <v>12</v>
      </c>
      <c r="D100" s="33" t="s">
        <v>50</v>
      </c>
      <c r="E100" s="55">
        <v>450</v>
      </c>
      <c r="F100" s="39">
        <v>395</v>
      </c>
      <c r="G100" s="29">
        <f t="shared" si="2"/>
        <v>177.75</v>
      </c>
    </row>
    <row r="101" spans="1:7" s="5" customFormat="1">
      <c r="A101" s="39">
        <v>3221410</v>
      </c>
      <c r="B101" s="40" t="s">
        <v>34</v>
      </c>
      <c r="C101" s="33" t="s">
        <v>12</v>
      </c>
      <c r="D101" s="33" t="s">
        <v>50</v>
      </c>
      <c r="E101" s="55">
        <v>250</v>
      </c>
      <c r="F101" s="39">
        <v>260</v>
      </c>
      <c r="G101" s="29">
        <f t="shared" si="2"/>
        <v>65</v>
      </c>
    </row>
    <row r="102" spans="1:7">
      <c r="A102" s="39">
        <v>3221100</v>
      </c>
      <c r="B102" s="40" t="s">
        <v>49</v>
      </c>
      <c r="C102" s="33" t="s">
        <v>12</v>
      </c>
      <c r="D102" s="33" t="s">
        <v>50</v>
      </c>
      <c r="E102" s="55">
        <v>450</v>
      </c>
      <c r="F102" s="39">
        <v>65</v>
      </c>
      <c r="G102" s="29">
        <f t="shared" si="2"/>
        <v>29.25</v>
      </c>
    </row>
    <row r="103" spans="1:7">
      <c r="A103" s="39">
        <v>15311100</v>
      </c>
      <c r="B103" s="40" t="s">
        <v>32</v>
      </c>
      <c r="C103" s="33" t="s">
        <v>12</v>
      </c>
      <c r="D103" s="33" t="s">
        <v>50</v>
      </c>
      <c r="E103" s="55">
        <v>350</v>
      </c>
      <c r="F103" s="39">
        <v>300</v>
      </c>
      <c r="G103" s="29">
        <f t="shared" si="2"/>
        <v>105</v>
      </c>
    </row>
    <row r="104" spans="1:7">
      <c r="A104" s="39">
        <v>15619000</v>
      </c>
      <c r="B104" s="40" t="s">
        <v>52</v>
      </c>
      <c r="C104" s="37" t="s">
        <v>12</v>
      </c>
      <c r="D104" s="37" t="s">
        <v>50</v>
      </c>
      <c r="E104" s="55">
        <v>550</v>
      </c>
      <c r="F104" s="39">
        <v>65</v>
      </c>
      <c r="G104" s="29">
        <f t="shared" si="2"/>
        <v>35.75</v>
      </c>
    </row>
    <row r="105" spans="1:7">
      <c r="A105" s="39">
        <v>15112150</v>
      </c>
      <c r="B105" s="40" t="s">
        <v>51</v>
      </c>
      <c r="C105" s="33" t="s">
        <v>12</v>
      </c>
      <c r="D105" s="33" t="s">
        <v>50</v>
      </c>
      <c r="E105" s="55">
        <v>2500</v>
      </c>
      <c r="F105" s="39">
        <v>131</v>
      </c>
      <c r="G105" s="29">
        <f t="shared" si="2"/>
        <v>327.5</v>
      </c>
    </row>
    <row r="106" spans="1:7">
      <c r="A106" s="39">
        <v>15811100</v>
      </c>
      <c r="B106" s="40" t="s">
        <v>28</v>
      </c>
      <c r="C106" s="37" t="s">
        <v>12</v>
      </c>
      <c r="D106" s="37" t="s">
        <v>50</v>
      </c>
      <c r="E106" s="55"/>
      <c r="F106" s="39">
        <v>979</v>
      </c>
      <c r="G106" s="29">
        <f t="shared" si="2"/>
        <v>0</v>
      </c>
    </row>
    <row r="107" spans="1:7">
      <c r="A107" s="39">
        <v>15616000</v>
      </c>
      <c r="B107" s="40" t="s">
        <v>41</v>
      </c>
      <c r="C107" s="37" t="s">
        <v>12</v>
      </c>
      <c r="D107" s="37" t="s">
        <v>50</v>
      </c>
      <c r="E107" s="55">
        <v>850</v>
      </c>
      <c r="F107" s="39">
        <v>65</v>
      </c>
      <c r="G107" s="29">
        <f t="shared" si="2"/>
        <v>55.25</v>
      </c>
    </row>
    <row r="108" spans="1:7">
      <c r="A108" s="39">
        <v>3142510</v>
      </c>
      <c r="B108" s="40" t="s">
        <v>37</v>
      </c>
      <c r="C108" s="33" t="s">
        <v>12</v>
      </c>
      <c r="D108" s="33" t="s">
        <v>14</v>
      </c>
      <c r="E108" s="55">
        <v>70</v>
      </c>
      <c r="F108" s="39">
        <v>2600</v>
      </c>
      <c r="G108" s="29">
        <f t="shared" si="2"/>
        <v>182</v>
      </c>
    </row>
    <row r="109" spans="1:7">
      <c r="A109" s="39">
        <v>15851100</v>
      </c>
      <c r="B109" s="40" t="s">
        <v>30</v>
      </c>
      <c r="C109" s="37" t="s">
        <v>12</v>
      </c>
      <c r="D109" s="37" t="s">
        <v>50</v>
      </c>
      <c r="E109" s="55">
        <v>550</v>
      </c>
      <c r="F109" s="39">
        <v>131</v>
      </c>
      <c r="G109" s="29">
        <f t="shared" si="2"/>
        <v>72.05</v>
      </c>
    </row>
    <row r="110" spans="1:7">
      <c r="A110" s="39">
        <v>15831000</v>
      </c>
      <c r="B110" s="40" t="s">
        <v>38</v>
      </c>
      <c r="C110" s="37" t="s">
        <v>12</v>
      </c>
      <c r="D110" s="37" t="s">
        <v>50</v>
      </c>
      <c r="E110" s="55">
        <v>450</v>
      </c>
      <c r="F110" s="39">
        <v>63</v>
      </c>
      <c r="G110" s="29">
        <f t="shared" si="2"/>
        <v>28.35</v>
      </c>
    </row>
    <row r="111" spans="1:7" s="5" customFormat="1">
      <c r="A111" s="39">
        <v>15331154</v>
      </c>
      <c r="B111" s="40" t="s">
        <v>40</v>
      </c>
      <c r="C111" s="33" t="s">
        <v>12</v>
      </c>
      <c r="D111" s="33" t="s">
        <v>50</v>
      </c>
      <c r="E111" s="55">
        <v>450</v>
      </c>
      <c r="F111" s="39">
        <v>65</v>
      </c>
      <c r="G111" s="29">
        <f t="shared" si="2"/>
        <v>29.25</v>
      </c>
    </row>
    <row r="112" spans="1:7" s="5" customFormat="1">
      <c r="A112" s="39">
        <v>15331153</v>
      </c>
      <c r="B112" s="40" t="s">
        <v>31</v>
      </c>
      <c r="C112" s="33" t="s">
        <v>12</v>
      </c>
      <c r="D112" s="33" t="s">
        <v>50</v>
      </c>
      <c r="E112" s="55">
        <v>750</v>
      </c>
      <c r="F112" s="39">
        <v>65</v>
      </c>
      <c r="G112" s="29">
        <f t="shared" si="2"/>
        <v>48.75</v>
      </c>
    </row>
    <row r="113" spans="1:7">
      <c r="A113" s="39">
        <v>15541200</v>
      </c>
      <c r="B113" s="40" t="s">
        <v>55</v>
      </c>
      <c r="C113" s="37" t="s">
        <v>12</v>
      </c>
      <c r="D113" s="37" t="s">
        <v>50</v>
      </c>
      <c r="E113" s="55">
        <v>2400</v>
      </c>
      <c r="F113" s="39">
        <v>79</v>
      </c>
      <c r="G113" s="29">
        <f t="shared" si="2"/>
        <v>189.6</v>
      </c>
    </row>
    <row r="114" spans="1:7">
      <c r="A114" s="39">
        <v>15333100</v>
      </c>
      <c r="B114" s="40" t="s">
        <v>33</v>
      </c>
      <c r="C114" s="37" t="s">
        <v>12</v>
      </c>
      <c r="D114" s="37" t="s">
        <v>50</v>
      </c>
      <c r="E114" s="55">
        <v>1100</v>
      </c>
      <c r="F114" s="39">
        <v>21</v>
      </c>
      <c r="G114" s="29">
        <f t="shared" si="2"/>
        <v>23.1</v>
      </c>
    </row>
    <row r="115" spans="1:7" s="85" customFormat="1">
      <c r="A115" s="82"/>
      <c r="B115" s="83" t="s">
        <v>249</v>
      </c>
      <c r="C115" s="84"/>
      <c r="D115" s="84"/>
      <c r="E115" s="84"/>
      <c r="F115" s="84"/>
      <c r="G115" s="84"/>
    </row>
    <row r="116" spans="1:7" s="85" customFormat="1">
      <c r="A116" s="48" t="s">
        <v>250</v>
      </c>
      <c r="B116" s="47" t="s">
        <v>251</v>
      </c>
      <c r="C116" s="73" t="s">
        <v>12</v>
      </c>
      <c r="D116" s="48" t="s">
        <v>15</v>
      </c>
      <c r="E116" s="73">
        <v>180</v>
      </c>
      <c r="F116" s="88">
        <v>18.228000000000002</v>
      </c>
      <c r="G116" s="86">
        <f t="shared" ref="G116:G134" si="3">E116*F116/1000</f>
        <v>3.2810400000000004</v>
      </c>
    </row>
    <row r="117" spans="1:7" s="85" customFormat="1">
      <c r="A117" s="48" t="s">
        <v>252</v>
      </c>
      <c r="B117" s="47" t="s">
        <v>253</v>
      </c>
      <c r="C117" s="73" t="s">
        <v>12</v>
      </c>
      <c r="D117" s="48" t="s">
        <v>19</v>
      </c>
      <c r="E117" s="73">
        <v>800</v>
      </c>
      <c r="F117" s="88">
        <v>94.08</v>
      </c>
      <c r="G117" s="86">
        <f t="shared" si="3"/>
        <v>75.263999999999996</v>
      </c>
    </row>
    <row r="118" spans="1:7" s="85" customFormat="1">
      <c r="A118" s="48" t="s">
        <v>254</v>
      </c>
      <c r="B118" s="47" t="s">
        <v>29</v>
      </c>
      <c r="C118" s="73" t="s">
        <v>12</v>
      </c>
      <c r="D118" s="48" t="s">
        <v>15</v>
      </c>
      <c r="E118" s="73">
        <v>500</v>
      </c>
      <c r="F118" s="88">
        <v>141.12</v>
      </c>
      <c r="G118" s="86">
        <f t="shared" si="3"/>
        <v>70.56</v>
      </c>
    </row>
    <row r="119" spans="1:7" s="85" customFormat="1">
      <c r="A119" s="48" t="s">
        <v>255</v>
      </c>
      <c r="B119" s="47" t="s">
        <v>35</v>
      </c>
      <c r="C119" s="73" t="s">
        <v>12</v>
      </c>
      <c r="D119" s="48" t="s">
        <v>15</v>
      </c>
      <c r="E119" s="73">
        <v>350</v>
      </c>
      <c r="F119" s="88">
        <v>87.024000000000001</v>
      </c>
      <c r="G119" s="86">
        <f t="shared" si="3"/>
        <v>30.458400000000001</v>
      </c>
    </row>
    <row r="120" spans="1:7" s="85" customFormat="1">
      <c r="A120" s="48" t="s">
        <v>256</v>
      </c>
      <c r="B120" s="47" t="s">
        <v>257</v>
      </c>
      <c r="C120" s="73" t="s">
        <v>12</v>
      </c>
      <c r="D120" s="48" t="s">
        <v>15</v>
      </c>
      <c r="E120" s="73">
        <v>1200</v>
      </c>
      <c r="F120" s="88">
        <v>58.8</v>
      </c>
      <c r="G120" s="86">
        <f t="shared" si="3"/>
        <v>70.56</v>
      </c>
    </row>
    <row r="121" spans="1:7" s="85" customFormat="1">
      <c r="A121" s="48" t="s">
        <v>258</v>
      </c>
      <c r="B121" s="47" t="s">
        <v>36</v>
      </c>
      <c r="C121" s="73" t="s">
        <v>12</v>
      </c>
      <c r="D121" s="48" t="s">
        <v>15</v>
      </c>
      <c r="E121" s="73">
        <v>300</v>
      </c>
      <c r="F121" s="88">
        <v>588</v>
      </c>
      <c r="G121" s="86">
        <f t="shared" si="3"/>
        <v>176.4</v>
      </c>
    </row>
    <row r="122" spans="1:7" s="85" customFormat="1">
      <c r="A122" s="48" t="s">
        <v>259</v>
      </c>
      <c r="B122" s="47" t="s">
        <v>34</v>
      </c>
      <c r="C122" s="73" t="s">
        <v>12</v>
      </c>
      <c r="D122" s="48" t="s">
        <v>15</v>
      </c>
      <c r="E122" s="73">
        <v>200</v>
      </c>
      <c r="F122" s="88">
        <v>294</v>
      </c>
      <c r="G122" s="86">
        <f t="shared" si="3"/>
        <v>58.8</v>
      </c>
    </row>
    <row r="123" spans="1:7" s="85" customFormat="1">
      <c r="A123" s="48" t="s">
        <v>260</v>
      </c>
      <c r="B123" s="47" t="s">
        <v>49</v>
      </c>
      <c r="C123" s="73" t="s">
        <v>12</v>
      </c>
      <c r="D123" s="48" t="s">
        <v>15</v>
      </c>
      <c r="E123" s="73">
        <v>350</v>
      </c>
      <c r="F123" s="88">
        <v>58.8</v>
      </c>
      <c r="G123" s="86">
        <f t="shared" si="3"/>
        <v>20.58</v>
      </c>
    </row>
    <row r="124" spans="1:7" s="85" customFormat="1">
      <c r="A124" s="48" t="s">
        <v>261</v>
      </c>
      <c r="B124" s="47" t="s">
        <v>32</v>
      </c>
      <c r="C124" s="73" t="s">
        <v>12</v>
      </c>
      <c r="D124" s="48" t="s">
        <v>15</v>
      </c>
      <c r="E124" s="73">
        <v>300</v>
      </c>
      <c r="F124" s="88">
        <v>270.48</v>
      </c>
      <c r="G124" s="86">
        <f t="shared" si="3"/>
        <v>81.144000000000005</v>
      </c>
    </row>
    <row r="125" spans="1:7" s="85" customFormat="1">
      <c r="A125" s="48" t="s">
        <v>262</v>
      </c>
      <c r="B125" s="47" t="s">
        <v>263</v>
      </c>
      <c r="C125" s="73" t="s">
        <v>12</v>
      </c>
      <c r="D125" s="48" t="s">
        <v>15</v>
      </c>
      <c r="E125" s="73">
        <v>2500</v>
      </c>
      <c r="F125" s="88">
        <v>117.6</v>
      </c>
      <c r="G125" s="86">
        <f t="shared" si="3"/>
        <v>294</v>
      </c>
    </row>
    <row r="126" spans="1:7" s="85" customFormat="1">
      <c r="A126" s="48" t="s">
        <v>264</v>
      </c>
      <c r="B126" s="47" t="s">
        <v>28</v>
      </c>
      <c r="C126" s="73" t="s">
        <v>12</v>
      </c>
      <c r="D126" s="48" t="s">
        <v>15</v>
      </c>
      <c r="E126" s="73">
        <v>400</v>
      </c>
      <c r="F126" s="88">
        <v>834.96</v>
      </c>
      <c r="G126" s="86">
        <f t="shared" si="3"/>
        <v>333.98399999999998</v>
      </c>
    </row>
    <row r="127" spans="1:7" s="85" customFormat="1">
      <c r="A127" s="48" t="s">
        <v>265</v>
      </c>
      <c r="B127" s="47" t="s">
        <v>41</v>
      </c>
      <c r="C127" s="73" t="s">
        <v>12</v>
      </c>
      <c r="D127" s="48" t="s">
        <v>15</v>
      </c>
      <c r="E127" s="73">
        <v>400</v>
      </c>
      <c r="F127" s="88">
        <v>117.6</v>
      </c>
      <c r="G127" s="86">
        <f t="shared" si="3"/>
        <v>47.04</v>
      </c>
    </row>
    <row r="128" spans="1:7" s="85" customFormat="1">
      <c r="A128" s="48" t="s">
        <v>266</v>
      </c>
      <c r="B128" s="47" t="s">
        <v>37</v>
      </c>
      <c r="C128" s="73" t="s">
        <v>12</v>
      </c>
      <c r="D128" s="48" t="s">
        <v>14</v>
      </c>
      <c r="E128" s="73">
        <v>65</v>
      </c>
      <c r="F128" s="88">
        <v>2352</v>
      </c>
      <c r="G128" s="86">
        <f t="shared" si="3"/>
        <v>152.88</v>
      </c>
    </row>
    <row r="129" spans="1:7" s="85" customFormat="1">
      <c r="A129" s="48" t="s">
        <v>267</v>
      </c>
      <c r="B129" s="47" t="s">
        <v>30</v>
      </c>
      <c r="C129" s="73" t="s">
        <v>12</v>
      </c>
      <c r="D129" s="48" t="s">
        <v>15</v>
      </c>
      <c r="E129" s="73">
        <v>400</v>
      </c>
      <c r="F129" s="88">
        <v>117.6</v>
      </c>
      <c r="G129" s="86">
        <f t="shared" si="3"/>
        <v>47.04</v>
      </c>
    </row>
    <row r="130" spans="1:7" s="85" customFormat="1">
      <c r="A130" s="48" t="s">
        <v>268</v>
      </c>
      <c r="B130" s="47" t="s">
        <v>40</v>
      </c>
      <c r="C130" s="73" t="s">
        <v>12</v>
      </c>
      <c r="D130" s="48" t="s">
        <v>15</v>
      </c>
      <c r="E130" s="73">
        <v>350</v>
      </c>
      <c r="F130" s="88">
        <v>58.8</v>
      </c>
      <c r="G130" s="86">
        <f t="shared" si="3"/>
        <v>20.58</v>
      </c>
    </row>
    <row r="131" spans="1:7" s="85" customFormat="1">
      <c r="A131" s="48" t="s">
        <v>269</v>
      </c>
      <c r="B131" s="47" t="s">
        <v>31</v>
      </c>
      <c r="C131" s="73" t="s">
        <v>12</v>
      </c>
      <c r="D131" s="48" t="s">
        <v>15</v>
      </c>
      <c r="E131" s="73">
        <v>600</v>
      </c>
      <c r="F131" s="88">
        <v>58.8</v>
      </c>
      <c r="G131" s="86">
        <f t="shared" si="3"/>
        <v>35.28</v>
      </c>
    </row>
    <row r="132" spans="1:7" s="85" customFormat="1">
      <c r="A132" s="48" t="s">
        <v>270</v>
      </c>
      <c r="B132" s="47" t="s">
        <v>271</v>
      </c>
      <c r="C132" s="73" t="s">
        <v>12</v>
      </c>
      <c r="D132" s="48" t="s">
        <v>15</v>
      </c>
      <c r="E132" s="73">
        <v>2200</v>
      </c>
      <c r="F132" s="88">
        <v>105.84</v>
      </c>
      <c r="G132" s="86">
        <f t="shared" si="3"/>
        <v>232.84800000000001</v>
      </c>
    </row>
    <row r="133" spans="1:7" s="85" customFormat="1">
      <c r="A133" s="48">
        <v>15551600</v>
      </c>
      <c r="B133" s="47" t="s">
        <v>272</v>
      </c>
      <c r="C133" s="73" t="s">
        <v>12</v>
      </c>
      <c r="D133" s="48" t="s">
        <v>15</v>
      </c>
      <c r="E133" s="73">
        <v>500</v>
      </c>
      <c r="F133" s="88">
        <v>35.28</v>
      </c>
      <c r="G133" s="86">
        <f t="shared" si="3"/>
        <v>17.64</v>
      </c>
    </row>
    <row r="134" spans="1:7" s="85" customFormat="1">
      <c r="A134" s="87">
        <v>15871256</v>
      </c>
      <c r="B134" s="47" t="s">
        <v>273</v>
      </c>
      <c r="C134" s="73" t="s">
        <v>12</v>
      </c>
      <c r="D134" s="48" t="s">
        <v>15</v>
      </c>
      <c r="E134" s="73">
        <v>3000</v>
      </c>
      <c r="F134" s="88">
        <v>1.764</v>
      </c>
      <c r="G134" s="86">
        <f t="shared" si="3"/>
        <v>5.2919999999999998</v>
      </c>
    </row>
    <row r="135" spans="1:7" s="25" customFormat="1" ht="17.25">
      <c r="A135" s="34"/>
      <c r="B135" s="34" t="s">
        <v>59</v>
      </c>
      <c r="C135" s="34"/>
      <c r="D135" s="34"/>
      <c r="E135" s="34"/>
      <c r="F135" s="34"/>
      <c r="G135" s="35">
        <f>SUM(G18:G134)</f>
        <v>6818.0554400000037</v>
      </c>
    </row>
    <row r="136" spans="1:7" s="25" customFormat="1" ht="17.25">
      <c r="A136" s="41"/>
      <c r="B136" s="41"/>
      <c r="C136" s="41"/>
      <c r="D136" s="41"/>
      <c r="E136" s="41"/>
      <c r="F136" s="41"/>
      <c r="G136" s="42"/>
    </row>
    <row r="137" spans="1:7" s="25" customFormat="1" ht="17.25" customHeight="1">
      <c r="A137" s="79" t="s">
        <v>123</v>
      </c>
      <c r="B137" s="79"/>
      <c r="C137" s="79"/>
      <c r="D137" s="79"/>
      <c r="E137" s="79"/>
      <c r="F137" s="79"/>
      <c r="G137" s="79"/>
    </row>
    <row r="138" spans="1:7" s="25" customFormat="1" ht="17.25">
      <c r="A138" s="81" t="s">
        <v>124</v>
      </c>
      <c r="B138" s="81"/>
      <c r="C138" s="81"/>
      <c r="D138" s="81"/>
      <c r="E138" s="81"/>
      <c r="F138" s="81"/>
      <c r="G138" s="81"/>
    </row>
    <row r="139" spans="1:7" s="25" customFormat="1" ht="17.25">
      <c r="A139" s="81" t="s">
        <v>125</v>
      </c>
      <c r="B139" s="81"/>
      <c r="C139" s="81"/>
      <c r="D139" s="81"/>
      <c r="E139" s="81"/>
      <c r="F139" s="81"/>
      <c r="G139" s="81"/>
    </row>
    <row r="140" spans="1:7" s="25" customFormat="1" ht="17.25">
      <c r="A140" s="81" t="s">
        <v>126</v>
      </c>
      <c r="B140" s="81"/>
      <c r="C140" s="81"/>
      <c r="D140" s="81"/>
      <c r="E140" s="81"/>
      <c r="F140" s="81"/>
      <c r="G140" s="81"/>
    </row>
    <row r="141" spans="1:7" s="25" customFormat="1" ht="17.25">
      <c r="A141" s="76" t="s">
        <v>3</v>
      </c>
      <c r="B141" s="76"/>
      <c r="C141" s="76" t="s">
        <v>4</v>
      </c>
      <c r="D141" s="76" t="s">
        <v>5</v>
      </c>
      <c r="E141" s="76" t="s">
        <v>6</v>
      </c>
      <c r="F141" s="77" t="s">
        <v>7</v>
      </c>
      <c r="G141" s="76" t="s">
        <v>10</v>
      </c>
    </row>
    <row r="142" spans="1:7" s="25" customFormat="1" ht="54">
      <c r="A142" s="37" t="s">
        <v>9</v>
      </c>
      <c r="B142" s="37" t="s">
        <v>8</v>
      </c>
      <c r="C142" s="76"/>
      <c r="D142" s="76"/>
      <c r="E142" s="76"/>
      <c r="F142" s="77"/>
      <c r="G142" s="76"/>
    </row>
    <row r="143" spans="1:7" s="25" customFormat="1" ht="17.25">
      <c r="A143" s="31"/>
      <c r="B143" s="31" t="s">
        <v>47</v>
      </c>
      <c r="C143" s="31"/>
      <c r="D143" s="31"/>
      <c r="E143" s="31"/>
      <c r="F143" s="31"/>
      <c r="G143" s="31"/>
    </row>
    <row r="144" spans="1:7">
      <c r="A144" s="31"/>
      <c r="B144" s="31" t="s">
        <v>47</v>
      </c>
      <c r="C144" s="31"/>
      <c r="D144" s="31"/>
      <c r="E144" s="31"/>
      <c r="F144" s="31"/>
      <c r="G144" s="31"/>
    </row>
    <row r="145" spans="1:7">
      <c r="A145" s="51" t="s">
        <v>130</v>
      </c>
      <c r="B145" s="52" t="s">
        <v>131</v>
      </c>
      <c r="C145" s="43" t="s">
        <v>12</v>
      </c>
      <c r="D145" s="43" t="s">
        <v>132</v>
      </c>
      <c r="E145" s="55">
        <v>60000</v>
      </c>
      <c r="F145" s="43">
        <v>2.5</v>
      </c>
      <c r="G145" s="29">
        <f t="shared" ref="G145:G210" si="4">E145*F145/1000</f>
        <v>150</v>
      </c>
    </row>
    <row r="146" spans="1:7">
      <c r="A146" s="51" t="s">
        <v>133</v>
      </c>
      <c r="B146" s="52" t="s">
        <v>134</v>
      </c>
      <c r="C146" s="43" t="s">
        <v>12</v>
      </c>
      <c r="D146" s="43" t="s">
        <v>135</v>
      </c>
      <c r="E146" s="55">
        <v>8000</v>
      </c>
      <c r="F146" s="43">
        <v>10</v>
      </c>
      <c r="G146" s="29">
        <f t="shared" si="4"/>
        <v>80</v>
      </c>
    </row>
    <row r="147" spans="1:7">
      <c r="A147" s="51">
        <v>44192400</v>
      </c>
      <c r="B147" s="52" t="s">
        <v>139</v>
      </c>
      <c r="C147" s="43" t="s">
        <v>12</v>
      </c>
      <c r="D147" s="43" t="s">
        <v>15</v>
      </c>
      <c r="E147" s="55">
        <v>100</v>
      </c>
      <c r="F147" s="43">
        <v>400</v>
      </c>
      <c r="G147" s="29">
        <f t="shared" si="4"/>
        <v>40</v>
      </c>
    </row>
    <row r="148" spans="1:7">
      <c r="A148" s="51" t="s">
        <v>137</v>
      </c>
      <c r="B148" s="52" t="s">
        <v>138</v>
      </c>
      <c r="C148" s="43" t="s">
        <v>12</v>
      </c>
      <c r="D148" s="43" t="s">
        <v>15</v>
      </c>
      <c r="E148" s="55">
        <v>150</v>
      </c>
      <c r="F148" s="43">
        <v>300</v>
      </c>
      <c r="G148" s="29">
        <f t="shared" si="4"/>
        <v>45</v>
      </c>
    </row>
    <row r="149" spans="1:7">
      <c r="A149" s="51">
        <v>44171100</v>
      </c>
      <c r="B149" s="52" t="s">
        <v>208</v>
      </c>
      <c r="C149" s="43" t="s">
        <v>12</v>
      </c>
      <c r="D149" s="43" t="s">
        <v>146</v>
      </c>
      <c r="E149" s="55">
        <v>1500</v>
      </c>
      <c r="F149" s="43">
        <v>70</v>
      </c>
      <c r="G149" s="29">
        <f t="shared" si="4"/>
        <v>105</v>
      </c>
    </row>
    <row r="150" spans="1:7" s="5" customFormat="1">
      <c r="A150" s="51">
        <v>44921500</v>
      </c>
      <c r="B150" s="52" t="s">
        <v>136</v>
      </c>
      <c r="C150" s="43" t="s">
        <v>12</v>
      </c>
      <c r="D150" s="43" t="s">
        <v>15</v>
      </c>
      <c r="E150" s="55">
        <v>150</v>
      </c>
      <c r="F150" s="43">
        <v>200</v>
      </c>
      <c r="G150" s="29">
        <f t="shared" si="4"/>
        <v>30</v>
      </c>
    </row>
    <row r="151" spans="1:7">
      <c r="A151" s="51">
        <v>24211150</v>
      </c>
      <c r="B151" s="52" t="s">
        <v>140</v>
      </c>
      <c r="C151" s="43" t="s">
        <v>12</v>
      </c>
      <c r="D151" s="43" t="s">
        <v>14</v>
      </c>
      <c r="E151" s="55">
        <v>700</v>
      </c>
      <c r="F151" s="43">
        <v>10</v>
      </c>
      <c r="G151" s="29">
        <f t="shared" si="4"/>
        <v>7</v>
      </c>
    </row>
    <row r="152" spans="1:7">
      <c r="A152" s="51">
        <v>44111414</v>
      </c>
      <c r="B152" s="52" t="s">
        <v>141</v>
      </c>
      <c r="C152" s="43" t="s">
        <v>12</v>
      </c>
      <c r="D152" s="43" t="s">
        <v>15</v>
      </c>
      <c r="E152" s="55">
        <v>600</v>
      </c>
      <c r="F152" s="43">
        <v>250</v>
      </c>
      <c r="G152" s="29">
        <f t="shared" si="4"/>
        <v>150</v>
      </c>
    </row>
    <row r="153" spans="1:7">
      <c r="A153" s="51" t="s">
        <v>142</v>
      </c>
      <c r="B153" s="52" t="s">
        <v>143</v>
      </c>
      <c r="C153" s="43" t="s">
        <v>12</v>
      </c>
      <c r="D153" s="43" t="s">
        <v>144</v>
      </c>
      <c r="E153" s="55">
        <v>2500</v>
      </c>
      <c r="F153" s="43">
        <v>30</v>
      </c>
      <c r="G153" s="29">
        <f t="shared" si="4"/>
        <v>75</v>
      </c>
    </row>
    <row r="154" spans="1:7">
      <c r="A154" s="51">
        <v>44111710</v>
      </c>
      <c r="B154" s="52" t="s">
        <v>145</v>
      </c>
      <c r="C154" s="43" t="s">
        <v>12</v>
      </c>
      <c r="D154" s="43" t="s">
        <v>146</v>
      </c>
      <c r="E154" s="55">
        <v>5000</v>
      </c>
      <c r="F154" s="43">
        <v>98</v>
      </c>
      <c r="G154" s="29">
        <f t="shared" si="4"/>
        <v>490</v>
      </c>
    </row>
    <row r="155" spans="1:7">
      <c r="A155" s="51">
        <v>44111720</v>
      </c>
      <c r="B155" s="52" t="s">
        <v>147</v>
      </c>
      <c r="C155" s="43" t="s">
        <v>12</v>
      </c>
      <c r="D155" s="43" t="s">
        <v>146</v>
      </c>
      <c r="E155" s="55">
        <v>5000</v>
      </c>
      <c r="F155" s="43">
        <v>18</v>
      </c>
      <c r="G155" s="29">
        <f t="shared" si="4"/>
        <v>90</v>
      </c>
    </row>
    <row r="156" spans="1:7" s="9" customFormat="1">
      <c r="A156" s="51" t="s">
        <v>217</v>
      </c>
      <c r="B156" s="52" t="s">
        <v>209</v>
      </c>
      <c r="C156" s="43" t="s">
        <v>12</v>
      </c>
      <c r="D156" s="43" t="s">
        <v>15</v>
      </c>
      <c r="E156" s="55">
        <v>1000</v>
      </c>
      <c r="F156" s="43">
        <v>10</v>
      </c>
      <c r="G156" s="29">
        <f t="shared" si="4"/>
        <v>10</v>
      </c>
    </row>
    <row r="157" spans="1:7" s="9" customFormat="1">
      <c r="A157" s="51">
        <v>44331400</v>
      </c>
      <c r="B157" s="52" t="s">
        <v>148</v>
      </c>
      <c r="C157" s="43" t="s">
        <v>12</v>
      </c>
      <c r="D157" s="43" t="s">
        <v>146</v>
      </c>
      <c r="E157" s="55">
        <v>25000</v>
      </c>
      <c r="F157" s="43">
        <v>3.5</v>
      </c>
      <c r="G157" s="29">
        <f t="shared" si="4"/>
        <v>87.5</v>
      </c>
    </row>
    <row r="158" spans="1:7" s="9" customFormat="1">
      <c r="A158" s="51" t="s">
        <v>151</v>
      </c>
      <c r="B158" s="52" t="s">
        <v>152</v>
      </c>
      <c r="C158" s="43" t="s">
        <v>12</v>
      </c>
      <c r="D158" s="43" t="s">
        <v>146</v>
      </c>
      <c r="E158" s="55">
        <v>3000</v>
      </c>
      <c r="F158" s="43">
        <v>13</v>
      </c>
      <c r="G158" s="29">
        <f t="shared" si="4"/>
        <v>39</v>
      </c>
    </row>
    <row r="159" spans="1:7" s="9" customFormat="1">
      <c r="A159" s="51">
        <v>42941160</v>
      </c>
      <c r="B159" s="52" t="s">
        <v>153</v>
      </c>
      <c r="C159" s="43" t="s">
        <v>12</v>
      </c>
      <c r="D159" s="43" t="s">
        <v>150</v>
      </c>
      <c r="E159" s="55">
        <v>400</v>
      </c>
      <c r="F159" s="43">
        <v>15</v>
      </c>
      <c r="G159" s="29">
        <f t="shared" si="4"/>
        <v>6</v>
      </c>
    </row>
    <row r="160" spans="1:7">
      <c r="A160" s="51" t="s">
        <v>154</v>
      </c>
      <c r="B160" s="52" t="s">
        <v>155</v>
      </c>
      <c r="C160" s="43" t="s">
        <v>12</v>
      </c>
      <c r="D160" s="43" t="s">
        <v>146</v>
      </c>
      <c r="E160" s="55">
        <v>5000</v>
      </c>
      <c r="F160" s="43">
        <v>82</v>
      </c>
      <c r="G160" s="29">
        <f t="shared" si="4"/>
        <v>410</v>
      </c>
    </row>
    <row r="161" spans="1:7" s="5" customFormat="1">
      <c r="A161" s="51" t="s">
        <v>156</v>
      </c>
      <c r="B161" s="52" t="s">
        <v>157</v>
      </c>
      <c r="C161" s="43" t="s">
        <v>12</v>
      </c>
      <c r="D161" s="43" t="s">
        <v>150</v>
      </c>
      <c r="E161" s="55">
        <v>400</v>
      </c>
      <c r="F161" s="43">
        <v>40</v>
      </c>
      <c r="G161" s="29">
        <f t="shared" si="4"/>
        <v>16</v>
      </c>
    </row>
    <row r="162" spans="1:7" s="23" customFormat="1">
      <c r="A162" s="51" t="s">
        <v>158</v>
      </c>
      <c r="B162" s="52" t="s">
        <v>159</v>
      </c>
      <c r="C162" s="43" t="s">
        <v>12</v>
      </c>
      <c r="D162" s="43" t="s">
        <v>14</v>
      </c>
      <c r="E162" s="55">
        <v>30000</v>
      </c>
      <c r="F162" s="43">
        <v>2</v>
      </c>
      <c r="G162" s="29">
        <f t="shared" si="4"/>
        <v>60</v>
      </c>
    </row>
    <row r="163" spans="1:7" s="23" customFormat="1">
      <c r="A163" s="51" t="s">
        <v>160</v>
      </c>
      <c r="B163" s="52" t="s">
        <v>161</v>
      </c>
      <c r="C163" s="43" t="s">
        <v>12</v>
      </c>
      <c r="D163" s="43" t="s">
        <v>14</v>
      </c>
      <c r="E163" s="55">
        <v>40000</v>
      </c>
      <c r="F163" s="43">
        <v>2</v>
      </c>
      <c r="G163" s="29">
        <f t="shared" si="4"/>
        <v>80</v>
      </c>
    </row>
    <row r="164" spans="1:7" s="23" customFormat="1" ht="27">
      <c r="A164" s="51">
        <v>44163170</v>
      </c>
      <c r="B164" s="52" t="s">
        <v>162</v>
      </c>
      <c r="C164" s="43" t="s">
        <v>12</v>
      </c>
      <c r="D164" s="43" t="s">
        <v>150</v>
      </c>
      <c r="E164" s="55">
        <v>1000</v>
      </c>
      <c r="F164" s="43">
        <v>20</v>
      </c>
      <c r="G164" s="29">
        <f t="shared" si="4"/>
        <v>20</v>
      </c>
    </row>
    <row r="165" spans="1:7" s="23" customFormat="1">
      <c r="A165" s="51" t="s">
        <v>163</v>
      </c>
      <c r="B165" s="52" t="s">
        <v>164</v>
      </c>
      <c r="C165" s="43" t="s">
        <v>12</v>
      </c>
      <c r="D165" s="43" t="s">
        <v>14</v>
      </c>
      <c r="E165" s="55">
        <v>100</v>
      </c>
      <c r="F165" s="43">
        <v>12</v>
      </c>
      <c r="G165" s="29">
        <f t="shared" si="4"/>
        <v>1.2</v>
      </c>
    </row>
    <row r="166" spans="1:7" s="5" customFormat="1" ht="27">
      <c r="A166" s="51" t="s">
        <v>165</v>
      </c>
      <c r="B166" s="52" t="s">
        <v>166</v>
      </c>
      <c r="C166" s="43" t="s">
        <v>12</v>
      </c>
      <c r="D166" s="43" t="s">
        <v>150</v>
      </c>
      <c r="E166" s="55">
        <v>700</v>
      </c>
      <c r="F166" s="43">
        <v>4</v>
      </c>
      <c r="G166" s="29">
        <f t="shared" si="4"/>
        <v>2.8</v>
      </c>
    </row>
    <row r="167" spans="1:7" s="5" customFormat="1">
      <c r="A167" s="51" t="s">
        <v>167</v>
      </c>
      <c r="B167" s="52" t="s">
        <v>164</v>
      </c>
      <c r="C167" s="43" t="s">
        <v>12</v>
      </c>
      <c r="D167" s="43" t="s">
        <v>14</v>
      </c>
      <c r="E167" s="55">
        <v>500</v>
      </c>
      <c r="F167" s="43">
        <v>6</v>
      </c>
      <c r="G167" s="29">
        <f t="shared" si="4"/>
        <v>3</v>
      </c>
    </row>
    <row r="168" spans="1:7" s="5" customFormat="1" ht="27">
      <c r="A168" s="51" t="s">
        <v>168</v>
      </c>
      <c r="B168" s="52" t="s">
        <v>169</v>
      </c>
      <c r="C168" s="43" t="s">
        <v>12</v>
      </c>
      <c r="D168" s="43" t="s">
        <v>150</v>
      </c>
      <c r="E168" s="55">
        <v>700</v>
      </c>
      <c r="F168" s="43">
        <v>4</v>
      </c>
      <c r="G168" s="29">
        <f t="shared" si="4"/>
        <v>2.8</v>
      </c>
    </row>
    <row r="169" spans="1:7" s="5" customFormat="1">
      <c r="A169" s="51" t="s">
        <v>170</v>
      </c>
      <c r="B169" s="52" t="s">
        <v>164</v>
      </c>
      <c r="C169" s="43" t="s">
        <v>12</v>
      </c>
      <c r="D169" s="43" t="s">
        <v>14</v>
      </c>
      <c r="E169" s="55">
        <v>600</v>
      </c>
      <c r="F169" s="43">
        <v>6</v>
      </c>
      <c r="G169" s="29">
        <f t="shared" si="4"/>
        <v>3.6</v>
      </c>
    </row>
    <row r="170" spans="1:7" s="5" customFormat="1">
      <c r="A170" s="51" t="s">
        <v>171</v>
      </c>
      <c r="B170" s="52" t="s">
        <v>172</v>
      </c>
      <c r="C170" s="43" t="s">
        <v>12</v>
      </c>
      <c r="D170" s="43" t="s">
        <v>14</v>
      </c>
      <c r="E170" s="55">
        <v>1000</v>
      </c>
      <c r="F170" s="43">
        <v>5</v>
      </c>
      <c r="G170" s="29">
        <f t="shared" si="4"/>
        <v>5</v>
      </c>
    </row>
    <row r="171" spans="1:7" s="5" customFormat="1">
      <c r="A171" s="51" t="s">
        <v>173</v>
      </c>
      <c r="B171" s="52" t="s">
        <v>174</v>
      </c>
      <c r="C171" s="43" t="s">
        <v>12</v>
      </c>
      <c r="D171" s="43" t="s">
        <v>14</v>
      </c>
      <c r="E171" s="55">
        <v>1200</v>
      </c>
      <c r="F171" s="43">
        <v>2</v>
      </c>
      <c r="G171" s="29">
        <f t="shared" si="4"/>
        <v>2.4</v>
      </c>
    </row>
    <row r="172" spans="1:7" s="5" customFormat="1">
      <c r="A172" s="51" t="s">
        <v>175</v>
      </c>
      <c r="B172" s="52" t="s">
        <v>176</v>
      </c>
      <c r="C172" s="43" t="s">
        <v>12</v>
      </c>
      <c r="D172" s="43" t="s">
        <v>14</v>
      </c>
      <c r="E172" s="55">
        <v>800</v>
      </c>
      <c r="F172" s="43">
        <v>6</v>
      </c>
      <c r="G172" s="29">
        <f t="shared" si="4"/>
        <v>4.8</v>
      </c>
    </row>
    <row r="173" spans="1:7" s="17" customFormat="1">
      <c r="A173" s="51" t="s">
        <v>177</v>
      </c>
      <c r="B173" s="52" t="s">
        <v>178</v>
      </c>
      <c r="C173" s="43" t="s">
        <v>12</v>
      </c>
      <c r="D173" s="43" t="s">
        <v>14</v>
      </c>
      <c r="E173" s="55">
        <v>1500</v>
      </c>
      <c r="F173" s="43">
        <v>2</v>
      </c>
      <c r="G173" s="29">
        <f t="shared" si="4"/>
        <v>3</v>
      </c>
    </row>
    <row r="174" spans="1:7" s="9" customFormat="1">
      <c r="A174" s="51">
        <v>42991410</v>
      </c>
      <c r="B174" s="52" t="s">
        <v>179</v>
      </c>
      <c r="C174" s="43" t="s">
        <v>12</v>
      </c>
      <c r="D174" s="43" t="s">
        <v>14</v>
      </c>
      <c r="E174" s="55">
        <v>5000</v>
      </c>
      <c r="F174" s="43">
        <v>2</v>
      </c>
      <c r="G174" s="29">
        <f t="shared" si="4"/>
        <v>10</v>
      </c>
    </row>
    <row r="175" spans="1:7" s="9" customFormat="1">
      <c r="A175" s="51">
        <v>31321260</v>
      </c>
      <c r="B175" s="52" t="s">
        <v>181</v>
      </c>
      <c r="C175" s="43" t="s">
        <v>12</v>
      </c>
      <c r="D175" s="43" t="s">
        <v>104</v>
      </c>
      <c r="E175" s="55">
        <v>250</v>
      </c>
      <c r="F175" s="43">
        <v>200</v>
      </c>
      <c r="G175" s="29">
        <f t="shared" si="4"/>
        <v>50</v>
      </c>
    </row>
    <row r="176" spans="1:7" s="9" customFormat="1">
      <c r="A176" s="51">
        <v>31211180</v>
      </c>
      <c r="B176" s="52" t="s">
        <v>182</v>
      </c>
      <c r="C176" s="43" t="s">
        <v>12</v>
      </c>
      <c r="D176" s="43" t="s">
        <v>14</v>
      </c>
      <c r="E176" s="55">
        <v>1000</v>
      </c>
      <c r="F176" s="43">
        <v>3</v>
      </c>
      <c r="G176" s="29">
        <f t="shared" si="4"/>
        <v>3</v>
      </c>
    </row>
    <row r="177" spans="1:7" s="9" customFormat="1">
      <c r="A177" s="51">
        <v>31684400</v>
      </c>
      <c r="B177" s="52" t="s">
        <v>183</v>
      </c>
      <c r="C177" s="43" t="s">
        <v>12</v>
      </c>
      <c r="D177" s="43" t="s">
        <v>14</v>
      </c>
      <c r="E177" s="55">
        <v>800</v>
      </c>
      <c r="F177" s="43">
        <v>10</v>
      </c>
      <c r="G177" s="29">
        <f t="shared" si="4"/>
        <v>8</v>
      </c>
    </row>
    <row r="178" spans="1:7">
      <c r="A178" s="51">
        <v>31681700</v>
      </c>
      <c r="B178" s="52" t="s">
        <v>184</v>
      </c>
      <c r="C178" s="43" t="s">
        <v>12</v>
      </c>
      <c r="D178" s="43" t="s">
        <v>14</v>
      </c>
      <c r="E178" s="55">
        <v>200</v>
      </c>
      <c r="F178" s="43">
        <v>13</v>
      </c>
      <c r="G178" s="29">
        <f t="shared" si="4"/>
        <v>2.6</v>
      </c>
    </row>
    <row r="179" spans="1:7" s="7" customFormat="1">
      <c r="A179" s="51">
        <v>44311160</v>
      </c>
      <c r="B179" s="52" t="s">
        <v>180</v>
      </c>
      <c r="C179" s="43" t="s">
        <v>12</v>
      </c>
      <c r="D179" s="43" t="s">
        <v>210</v>
      </c>
      <c r="E179" s="55">
        <v>10000</v>
      </c>
      <c r="F179" s="43">
        <v>3</v>
      </c>
      <c r="G179" s="29">
        <f t="shared" si="4"/>
        <v>30</v>
      </c>
    </row>
    <row r="180" spans="1:7" s="9" customFormat="1">
      <c r="A180" s="51" t="s">
        <v>218</v>
      </c>
      <c r="B180" s="52" t="s">
        <v>211</v>
      </c>
      <c r="C180" s="43" t="s">
        <v>12</v>
      </c>
      <c r="D180" s="43" t="s">
        <v>210</v>
      </c>
      <c r="E180" s="55">
        <v>1500</v>
      </c>
      <c r="F180" s="43">
        <v>30</v>
      </c>
      <c r="G180" s="29">
        <f t="shared" si="4"/>
        <v>45</v>
      </c>
    </row>
    <row r="181" spans="1:7" s="9" customFormat="1" ht="17.25">
      <c r="A181" s="51" t="s">
        <v>219</v>
      </c>
      <c r="B181" s="52" t="s">
        <v>212</v>
      </c>
      <c r="C181" s="43" t="s">
        <v>12</v>
      </c>
      <c r="D181" s="43" t="s">
        <v>213</v>
      </c>
      <c r="E181" s="55">
        <v>9000</v>
      </c>
      <c r="F181" s="43">
        <v>2</v>
      </c>
      <c r="G181" s="29">
        <f t="shared" si="4"/>
        <v>18</v>
      </c>
    </row>
    <row r="182" spans="1:7" s="9" customFormat="1" ht="42.75">
      <c r="A182" s="53"/>
      <c r="B182" s="53" t="s">
        <v>185</v>
      </c>
      <c r="C182" s="53"/>
      <c r="D182" s="53"/>
      <c r="E182" s="59"/>
      <c r="F182" s="53"/>
      <c r="G182" s="53"/>
    </row>
    <row r="183" spans="1:7" s="9" customFormat="1" ht="27">
      <c r="A183" s="51">
        <v>31512360</v>
      </c>
      <c r="B183" s="52" t="s">
        <v>186</v>
      </c>
      <c r="C183" s="43" t="s">
        <v>12</v>
      </c>
      <c r="D183" s="43" t="s">
        <v>14</v>
      </c>
      <c r="E183" s="55">
        <v>4000</v>
      </c>
      <c r="F183" s="43">
        <v>4</v>
      </c>
      <c r="G183" s="29">
        <f t="shared" si="4"/>
        <v>16</v>
      </c>
    </row>
    <row r="184" spans="1:7" s="7" customFormat="1" ht="67.5">
      <c r="A184" s="51" t="s">
        <v>189</v>
      </c>
      <c r="B184" s="52" t="s">
        <v>214</v>
      </c>
      <c r="C184" s="43" t="s">
        <v>12</v>
      </c>
      <c r="D184" s="43" t="s">
        <v>146</v>
      </c>
      <c r="E184" s="55">
        <v>120000</v>
      </c>
      <c r="F184" s="43">
        <v>6.3</v>
      </c>
      <c r="G184" s="29">
        <f t="shared" si="4"/>
        <v>756</v>
      </c>
    </row>
    <row r="185" spans="1:7" s="5" customFormat="1" ht="27">
      <c r="A185" s="51" t="s">
        <v>221</v>
      </c>
      <c r="B185" s="52" t="s">
        <v>190</v>
      </c>
      <c r="C185" s="43" t="s">
        <v>12</v>
      </c>
      <c r="D185" s="43" t="s">
        <v>146</v>
      </c>
      <c r="E185" s="55">
        <v>45000</v>
      </c>
      <c r="F185" s="43">
        <v>7</v>
      </c>
      <c r="G185" s="29">
        <f t="shared" si="4"/>
        <v>315</v>
      </c>
    </row>
    <row r="186" spans="1:7" s="5" customFormat="1">
      <c r="A186" s="51">
        <v>44192300</v>
      </c>
      <c r="B186" s="52" t="s">
        <v>149</v>
      </c>
      <c r="C186" s="43" t="s">
        <v>12</v>
      </c>
      <c r="D186" s="43" t="s">
        <v>150</v>
      </c>
      <c r="E186" s="55">
        <v>3000</v>
      </c>
      <c r="F186" s="43">
        <v>12</v>
      </c>
      <c r="G186" s="29">
        <f t="shared" si="4"/>
        <v>36</v>
      </c>
    </row>
    <row r="187" spans="1:7" s="5" customFormat="1" ht="108">
      <c r="A187" s="51" t="s">
        <v>220</v>
      </c>
      <c r="B187" s="52" t="s">
        <v>215</v>
      </c>
      <c r="C187" s="43" t="s">
        <v>12</v>
      </c>
      <c r="D187" s="43" t="s">
        <v>146</v>
      </c>
      <c r="E187" s="55">
        <v>30000</v>
      </c>
      <c r="F187" s="43">
        <v>23</v>
      </c>
      <c r="G187" s="29">
        <f t="shared" si="4"/>
        <v>690</v>
      </c>
    </row>
    <row r="188" spans="1:7" s="5" customFormat="1">
      <c r="A188" s="51" t="s">
        <v>187</v>
      </c>
      <c r="B188" s="52" t="s">
        <v>188</v>
      </c>
      <c r="C188" s="43" t="s">
        <v>12</v>
      </c>
      <c r="D188" s="43" t="s">
        <v>14</v>
      </c>
      <c r="E188" s="55">
        <v>6000</v>
      </c>
      <c r="F188" s="43">
        <v>12</v>
      </c>
      <c r="G188" s="29">
        <f t="shared" si="4"/>
        <v>72</v>
      </c>
    </row>
    <row r="189" spans="1:7" s="5" customFormat="1" ht="28.5">
      <c r="A189" s="53"/>
      <c r="B189" s="53" t="s">
        <v>246</v>
      </c>
      <c r="C189" s="53"/>
      <c r="D189" s="53"/>
      <c r="E189" s="59"/>
      <c r="F189" s="53"/>
      <c r="G189" s="53"/>
    </row>
    <row r="190" spans="1:7" s="16" customFormat="1">
      <c r="A190" s="51" t="s">
        <v>191</v>
      </c>
      <c r="B190" s="52" t="s">
        <v>192</v>
      </c>
      <c r="C190" s="51" t="s">
        <v>12</v>
      </c>
      <c r="D190" s="43" t="s">
        <v>146</v>
      </c>
      <c r="E190" s="55">
        <v>500</v>
      </c>
      <c r="F190" s="43">
        <v>2</v>
      </c>
      <c r="G190" s="29">
        <f t="shared" si="4"/>
        <v>1</v>
      </c>
    </row>
    <row r="191" spans="1:7" ht="27">
      <c r="A191" s="51">
        <v>45441150</v>
      </c>
      <c r="B191" s="52" t="s">
        <v>193</v>
      </c>
      <c r="C191" s="51" t="s">
        <v>12</v>
      </c>
      <c r="D191" s="43" t="s">
        <v>146</v>
      </c>
      <c r="E191" s="55">
        <v>500</v>
      </c>
      <c r="F191" s="43">
        <v>380</v>
      </c>
      <c r="G191" s="29">
        <f t="shared" si="4"/>
        <v>190</v>
      </c>
    </row>
    <row r="192" spans="1:7" ht="27">
      <c r="A192" s="51">
        <v>45321300</v>
      </c>
      <c r="B192" s="52" t="s">
        <v>196</v>
      </c>
      <c r="C192" s="51" t="s">
        <v>12</v>
      </c>
      <c r="D192" s="43" t="s">
        <v>146</v>
      </c>
      <c r="E192" s="55">
        <v>4000</v>
      </c>
      <c r="F192" s="43">
        <v>34</v>
      </c>
      <c r="G192" s="29">
        <f t="shared" si="4"/>
        <v>136</v>
      </c>
    </row>
    <row r="193" spans="1:7" ht="27">
      <c r="A193" s="51" t="s">
        <v>194</v>
      </c>
      <c r="B193" s="52" t="s">
        <v>195</v>
      </c>
      <c r="C193" s="51" t="s">
        <v>12</v>
      </c>
      <c r="D193" s="43" t="s">
        <v>146</v>
      </c>
      <c r="E193" s="55">
        <v>3000</v>
      </c>
      <c r="F193" s="43">
        <v>183</v>
      </c>
      <c r="G193" s="29">
        <f t="shared" si="4"/>
        <v>549</v>
      </c>
    </row>
    <row r="194" spans="1:7" ht="27">
      <c r="A194" s="51">
        <v>45431150</v>
      </c>
      <c r="B194" s="52" t="s">
        <v>197</v>
      </c>
      <c r="C194" s="51" t="s">
        <v>12</v>
      </c>
      <c r="D194" s="43" t="s">
        <v>146</v>
      </c>
      <c r="E194" s="55">
        <v>5500</v>
      </c>
      <c r="F194" s="43">
        <v>100</v>
      </c>
      <c r="G194" s="29">
        <f t="shared" si="4"/>
        <v>550</v>
      </c>
    </row>
    <row r="195" spans="1:7" s="5" customFormat="1" ht="27">
      <c r="A195" s="51">
        <v>44481110</v>
      </c>
      <c r="B195" s="52" t="s">
        <v>216</v>
      </c>
      <c r="C195" s="51" t="s">
        <v>12</v>
      </c>
      <c r="D195" s="43" t="s">
        <v>135</v>
      </c>
      <c r="E195" s="55">
        <v>15000</v>
      </c>
      <c r="F195" s="43">
        <v>6</v>
      </c>
      <c r="G195" s="29">
        <f t="shared" si="4"/>
        <v>90</v>
      </c>
    </row>
    <row r="196" spans="1:7" s="9" customFormat="1" ht="27">
      <c r="A196" s="51">
        <v>45431210</v>
      </c>
      <c r="B196" s="52" t="s">
        <v>198</v>
      </c>
      <c r="C196" s="51" t="s">
        <v>12</v>
      </c>
      <c r="D196" s="43" t="s">
        <v>146</v>
      </c>
      <c r="E196" s="55">
        <v>2000</v>
      </c>
      <c r="F196" s="43">
        <v>380</v>
      </c>
      <c r="G196" s="29">
        <f t="shared" si="4"/>
        <v>760</v>
      </c>
    </row>
    <row r="197" spans="1:7" s="5" customFormat="1" ht="40.5">
      <c r="A197" s="51">
        <v>45311110</v>
      </c>
      <c r="B197" s="52" t="s">
        <v>199</v>
      </c>
      <c r="C197" s="51" t="s">
        <v>12</v>
      </c>
      <c r="D197" s="43" t="s">
        <v>14</v>
      </c>
      <c r="E197" s="55">
        <v>5000</v>
      </c>
      <c r="F197" s="43">
        <v>25</v>
      </c>
      <c r="G197" s="29">
        <f t="shared" si="4"/>
        <v>125</v>
      </c>
    </row>
    <row r="198" spans="1:7" s="9" customFormat="1">
      <c r="A198" s="51" t="s">
        <v>200</v>
      </c>
      <c r="B198" s="52" t="s">
        <v>201</v>
      </c>
      <c r="C198" s="51" t="s">
        <v>12</v>
      </c>
      <c r="D198" s="43" t="s">
        <v>146</v>
      </c>
      <c r="E198" s="55">
        <v>2000</v>
      </c>
      <c r="F198" s="43">
        <v>80</v>
      </c>
      <c r="G198" s="29">
        <f t="shared" si="4"/>
        <v>160</v>
      </c>
    </row>
    <row r="199" spans="1:7" s="9" customFormat="1" ht="27">
      <c r="A199" s="51" t="s">
        <v>202</v>
      </c>
      <c r="B199" s="52" t="s">
        <v>203</v>
      </c>
      <c r="C199" s="51" t="s">
        <v>12</v>
      </c>
      <c r="D199" s="43" t="s">
        <v>146</v>
      </c>
      <c r="E199" s="55">
        <v>3000</v>
      </c>
      <c r="F199" s="43">
        <v>12</v>
      </c>
      <c r="G199" s="29">
        <f t="shared" si="4"/>
        <v>36</v>
      </c>
    </row>
    <row r="200" spans="1:7" s="5" customFormat="1" ht="27">
      <c r="A200" s="51" t="s">
        <v>204</v>
      </c>
      <c r="B200" s="52" t="s">
        <v>205</v>
      </c>
      <c r="C200" s="51" t="s">
        <v>12</v>
      </c>
      <c r="D200" s="43" t="s">
        <v>206</v>
      </c>
      <c r="E200" s="55">
        <v>15000</v>
      </c>
      <c r="F200" s="43">
        <v>4</v>
      </c>
      <c r="G200" s="29">
        <f t="shared" si="4"/>
        <v>60</v>
      </c>
    </row>
    <row r="201" spans="1:7" s="9" customFormat="1">
      <c r="A201" s="51">
        <v>90511100</v>
      </c>
      <c r="B201" s="52" t="s">
        <v>207</v>
      </c>
      <c r="C201" s="51" t="s">
        <v>12</v>
      </c>
      <c r="D201" s="43" t="s">
        <v>135</v>
      </c>
      <c r="E201" s="55">
        <v>20000</v>
      </c>
      <c r="F201" s="43">
        <v>5</v>
      </c>
      <c r="G201" s="29">
        <f t="shared" si="4"/>
        <v>100</v>
      </c>
    </row>
    <row r="202" spans="1:7" s="5" customFormat="1" ht="14.25">
      <c r="A202" s="53"/>
      <c r="B202" s="53" t="s">
        <v>245</v>
      </c>
      <c r="C202" s="53"/>
      <c r="D202" s="53"/>
      <c r="E202" s="59"/>
      <c r="F202" s="53"/>
      <c r="G202" s="53"/>
    </row>
    <row r="203" spans="1:7" s="16" customFormat="1" ht="40.5">
      <c r="A203" s="67">
        <v>71351540</v>
      </c>
      <c r="B203" s="68" t="s">
        <v>244</v>
      </c>
      <c r="C203" s="69" t="s">
        <v>12</v>
      </c>
      <c r="D203" s="70" t="s">
        <v>13</v>
      </c>
      <c r="E203" s="71">
        <v>80000</v>
      </c>
      <c r="F203" s="69">
        <v>1</v>
      </c>
      <c r="G203" s="72">
        <f>E203*F203/1000</f>
        <v>80</v>
      </c>
    </row>
    <row r="204" spans="1:7" s="5" customFormat="1" ht="14.25">
      <c r="A204" s="53"/>
      <c r="B204" s="53" t="s">
        <v>235</v>
      </c>
      <c r="C204" s="53"/>
      <c r="D204" s="53"/>
      <c r="E204" s="59"/>
      <c r="F204" s="53"/>
      <c r="G204" s="53"/>
    </row>
    <row r="205" spans="1:7" s="9" customFormat="1">
      <c r="A205" s="51">
        <v>39121200</v>
      </c>
      <c r="B205" s="68" t="s">
        <v>238</v>
      </c>
      <c r="C205" s="51" t="s">
        <v>12</v>
      </c>
      <c r="D205" s="62" t="s">
        <v>14</v>
      </c>
      <c r="E205" s="63">
        <v>30000</v>
      </c>
      <c r="F205" s="56">
        <v>11</v>
      </c>
      <c r="G205" s="29">
        <f t="shared" si="4"/>
        <v>330</v>
      </c>
    </row>
    <row r="206" spans="1:7" s="9" customFormat="1">
      <c r="A206" s="51">
        <v>39111140</v>
      </c>
      <c r="B206" s="68" t="s">
        <v>239</v>
      </c>
      <c r="C206" s="51" t="s">
        <v>12</v>
      </c>
      <c r="D206" s="62" t="s">
        <v>14</v>
      </c>
      <c r="E206" s="63">
        <v>8000</v>
      </c>
      <c r="F206" s="56">
        <v>38</v>
      </c>
      <c r="G206" s="29">
        <f t="shared" si="4"/>
        <v>304</v>
      </c>
    </row>
    <row r="207" spans="1:7" s="9" customFormat="1">
      <c r="A207" s="51">
        <v>39121520</v>
      </c>
      <c r="B207" s="68" t="s">
        <v>222</v>
      </c>
      <c r="C207" s="51" t="s">
        <v>12</v>
      </c>
      <c r="D207" s="62" t="s">
        <v>14</v>
      </c>
      <c r="E207" s="63">
        <v>50000</v>
      </c>
      <c r="F207" s="56">
        <v>2</v>
      </c>
      <c r="G207" s="29">
        <f t="shared" si="4"/>
        <v>100</v>
      </c>
    </row>
    <row r="208" spans="1:7" s="9" customFormat="1">
      <c r="A208" s="51" t="s">
        <v>236</v>
      </c>
      <c r="B208" s="68" t="s">
        <v>240</v>
      </c>
      <c r="C208" s="51" t="s">
        <v>12</v>
      </c>
      <c r="D208" s="62" t="s">
        <v>14</v>
      </c>
      <c r="E208" s="63">
        <v>50000</v>
      </c>
      <c r="F208" s="56">
        <v>8</v>
      </c>
      <c r="G208" s="29">
        <f t="shared" si="4"/>
        <v>400</v>
      </c>
    </row>
    <row r="209" spans="1:7" s="9" customFormat="1">
      <c r="A209" s="51">
        <v>39111180</v>
      </c>
      <c r="B209" s="68" t="s">
        <v>225</v>
      </c>
      <c r="C209" s="51" t="s">
        <v>12</v>
      </c>
      <c r="D209" s="62" t="s">
        <v>14</v>
      </c>
      <c r="E209" s="63">
        <v>35000</v>
      </c>
      <c r="F209" s="56">
        <v>1</v>
      </c>
      <c r="G209" s="29">
        <f t="shared" si="4"/>
        <v>35</v>
      </c>
    </row>
    <row r="210" spans="1:7" s="9" customFormat="1">
      <c r="A210" s="51" t="s">
        <v>243</v>
      </c>
      <c r="B210" s="68" t="s">
        <v>223</v>
      </c>
      <c r="C210" s="51" t="s">
        <v>12</v>
      </c>
      <c r="D210" s="62" t="s">
        <v>14</v>
      </c>
      <c r="E210" s="63">
        <v>20000</v>
      </c>
      <c r="F210" s="56">
        <v>1</v>
      </c>
      <c r="G210" s="29">
        <f t="shared" si="4"/>
        <v>20</v>
      </c>
    </row>
    <row r="211" spans="1:7" s="9" customFormat="1">
      <c r="A211" s="51">
        <v>39111230</v>
      </c>
      <c r="B211" s="68" t="s">
        <v>226</v>
      </c>
      <c r="C211" s="51" t="s">
        <v>12</v>
      </c>
      <c r="D211" s="62" t="s">
        <v>14</v>
      </c>
      <c r="E211" s="63">
        <v>95000</v>
      </c>
      <c r="F211" s="65">
        <v>1</v>
      </c>
      <c r="G211" s="29">
        <f t="shared" ref="G211:G218" si="5">E211*F211/1000</f>
        <v>95</v>
      </c>
    </row>
    <row r="212" spans="1:7" s="9" customFormat="1">
      <c r="A212" s="51">
        <v>39141120</v>
      </c>
      <c r="B212" s="68" t="s">
        <v>224</v>
      </c>
      <c r="C212" s="51" t="s">
        <v>12</v>
      </c>
      <c r="D212" s="62" t="s">
        <v>14</v>
      </c>
      <c r="E212" s="63">
        <v>80000</v>
      </c>
      <c r="F212" s="56">
        <v>2</v>
      </c>
      <c r="G212" s="29">
        <f t="shared" si="5"/>
        <v>160</v>
      </c>
    </row>
    <row r="213" spans="1:7" s="9" customFormat="1">
      <c r="A213" s="51">
        <v>39531800</v>
      </c>
      <c r="B213" s="68" t="s">
        <v>241</v>
      </c>
      <c r="C213" s="51" t="s">
        <v>12</v>
      </c>
      <c r="D213" s="62" t="s">
        <v>14</v>
      </c>
      <c r="E213" s="63">
        <v>80000</v>
      </c>
      <c r="F213" s="56">
        <v>1</v>
      </c>
      <c r="G213" s="29">
        <f t="shared" si="5"/>
        <v>80</v>
      </c>
    </row>
    <row r="214" spans="1:7" s="9" customFormat="1">
      <c r="A214" s="51">
        <v>39292110</v>
      </c>
      <c r="B214" s="68" t="s">
        <v>227</v>
      </c>
      <c r="C214" s="51" t="s">
        <v>12</v>
      </c>
      <c r="D214" s="62" t="s">
        <v>14</v>
      </c>
      <c r="E214" s="64">
        <v>30000</v>
      </c>
      <c r="F214" s="56">
        <v>1</v>
      </c>
      <c r="G214" s="29">
        <f t="shared" si="5"/>
        <v>30</v>
      </c>
    </row>
    <row r="215" spans="1:7" s="9" customFormat="1">
      <c r="A215" s="51">
        <v>32324800</v>
      </c>
      <c r="B215" s="68" t="s">
        <v>242</v>
      </c>
      <c r="C215" s="51" t="s">
        <v>12</v>
      </c>
      <c r="D215" s="62" t="s">
        <v>14</v>
      </c>
      <c r="E215" s="64">
        <v>220000</v>
      </c>
      <c r="F215" s="56">
        <v>1</v>
      </c>
      <c r="G215" s="29">
        <f t="shared" si="5"/>
        <v>220</v>
      </c>
    </row>
    <row r="216" spans="1:7" s="9" customFormat="1">
      <c r="A216" s="51">
        <v>30237260</v>
      </c>
      <c r="B216" s="68" t="s">
        <v>248</v>
      </c>
      <c r="C216" s="51" t="s">
        <v>12</v>
      </c>
      <c r="D216" s="62" t="s">
        <v>14</v>
      </c>
      <c r="E216" s="64">
        <v>8000</v>
      </c>
      <c r="F216" s="56">
        <v>1</v>
      </c>
      <c r="G216" s="29">
        <f t="shared" si="5"/>
        <v>8</v>
      </c>
    </row>
    <row r="217" spans="1:7" s="9" customFormat="1">
      <c r="A217" s="51">
        <v>39515440</v>
      </c>
      <c r="B217" s="68" t="s">
        <v>247</v>
      </c>
      <c r="C217" s="51" t="s">
        <v>12</v>
      </c>
      <c r="D217" s="62" t="s">
        <v>146</v>
      </c>
      <c r="E217" s="64">
        <v>7000</v>
      </c>
      <c r="F217" s="56">
        <v>25</v>
      </c>
      <c r="G217" s="29">
        <f t="shared" si="5"/>
        <v>175</v>
      </c>
    </row>
    <row r="218" spans="1:7" s="16" customFormat="1">
      <c r="A218" s="51">
        <v>39713432</v>
      </c>
      <c r="B218" s="68" t="s">
        <v>228</v>
      </c>
      <c r="C218" s="51" t="s">
        <v>12</v>
      </c>
      <c r="D218" s="62" t="s">
        <v>14</v>
      </c>
      <c r="E218" s="64">
        <v>30000</v>
      </c>
      <c r="F218" s="56">
        <v>1</v>
      </c>
      <c r="G218" s="29">
        <f t="shared" si="5"/>
        <v>30</v>
      </c>
    </row>
    <row r="219" spans="1:7" ht="28.5">
      <c r="A219" s="53"/>
      <c r="B219" s="53" t="s">
        <v>229</v>
      </c>
      <c r="C219" s="53"/>
      <c r="D219" s="53"/>
      <c r="E219" s="59"/>
      <c r="F219" s="53"/>
      <c r="G219" s="53"/>
    </row>
    <row r="220" spans="1:7" s="16" customFormat="1" ht="27">
      <c r="A220" s="51">
        <v>22461400</v>
      </c>
      <c r="B220" s="68" t="s">
        <v>230</v>
      </c>
      <c r="C220" s="51" t="s">
        <v>12</v>
      </c>
      <c r="D220" s="57" t="s">
        <v>231</v>
      </c>
      <c r="E220" s="64">
        <v>30000</v>
      </c>
      <c r="F220" s="56">
        <v>1</v>
      </c>
      <c r="G220" s="58">
        <f>F220*E220/1000</f>
        <v>30</v>
      </c>
    </row>
    <row r="221" spans="1:7" s="16" customFormat="1">
      <c r="A221" s="51">
        <v>30192700</v>
      </c>
      <c r="B221" s="68" t="s">
        <v>232</v>
      </c>
      <c r="C221" s="51" t="s">
        <v>12</v>
      </c>
      <c r="D221" s="57" t="s">
        <v>231</v>
      </c>
      <c r="E221" s="64">
        <v>50000</v>
      </c>
      <c r="F221" s="56">
        <v>1</v>
      </c>
      <c r="G221" s="58">
        <f>F221*E221/1000</f>
        <v>50</v>
      </c>
    </row>
    <row r="222" spans="1:7" s="9" customFormat="1" ht="27">
      <c r="A222" s="51">
        <v>37520000</v>
      </c>
      <c r="B222" s="68" t="s">
        <v>233</v>
      </c>
      <c r="C222" s="51" t="s">
        <v>12</v>
      </c>
      <c r="D222" s="57" t="s">
        <v>231</v>
      </c>
      <c r="E222" s="66">
        <v>60000</v>
      </c>
      <c r="F222" s="56">
        <v>1</v>
      </c>
      <c r="G222" s="58">
        <f>F222*E222/1000</f>
        <v>60</v>
      </c>
    </row>
    <row r="223" spans="1:7" s="16" customFormat="1">
      <c r="A223" s="51">
        <v>37400000</v>
      </c>
      <c r="B223" s="68" t="s">
        <v>234</v>
      </c>
      <c r="C223" s="51" t="s">
        <v>12</v>
      </c>
      <c r="D223" s="57" t="s">
        <v>231</v>
      </c>
      <c r="E223" s="64">
        <v>40000</v>
      </c>
      <c r="F223" s="56">
        <v>1</v>
      </c>
      <c r="G223" s="58">
        <f>F223*E223/1000</f>
        <v>40</v>
      </c>
    </row>
    <row r="224" spans="1:7" s="16" customFormat="1">
      <c r="A224" s="54"/>
      <c r="B224" s="52" t="s">
        <v>59</v>
      </c>
      <c r="C224" s="54"/>
      <c r="D224" s="54"/>
      <c r="E224" s="60"/>
      <c r="F224" s="54"/>
      <c r="G224" s="35">
        <f>SUM(G145:G223)</f>
        <v>9074.7000000000007</v>
      </c>
    </row>
    <row r="225" spans="1:7" s="16" customFormat="1">
      <c r="E225" s="61"/>
      <c r="F225" s="2"/>
      <c r="G225" s="2"/>
    </row>
    <row r="227" spans="1:7" s="16" customFormat="1">
      <c r="A227" s="2"/>
      <c r="B227" s="2"/>
      <c r="C227" s="2"/>
      <c r="D227" s="2"/>
      <c r="E227" s="10"/>
      <c r="G227" s="2"/>
    </row>
    <row r="228" spans="1:7" s="16" customFormat="1">
      <c r="A228" s="2"/>
      <c r="B228" s="2"/>
      <c r="C228" s="2"/>
      <c r="D228" s="2"/>
      <c r="E228" s="10"/>
      <c r="G228" s="2"/>
    </row>
    <row r="229" spans="1:7" s="16" customFormat="1">
      <c r="A229" s="2"/>
      <c r="B229" s="2"/>
      <c r="C229" s="2"/>
      <c r="D229" s="2"/>
      <c r="E229" s="10"/>
      <c r="G229" s="2"/>
    </row>
    <row r="230" spans="1:7" s="16" customFormat="1">
      <c r="A230" s="2"/>
      <c r="B230" s="2"/>
      <c r="C230" s="2"/>
      <c r="D230" s="2"/>
      <c r="E230" s="10"/>
      <c r="F230" s="2"/>
      <c r="G230" s="2"/>
    </row>
    <row r="231" spans="1:7" s="16" customFormat="1">
      <c r="E231" s="61"/>
      <c r="F231" s="2"/>
      <c r="G231" s="2"/>
    </row>
    <row r="232" spans="1:7" s="16" customFormat="1">
      <c r="E232" s="61"/>
      <c r="F232" s="2"/>
      <c r="G232" s="2"/>
    </row>
    <row r="233" spans="1:7" s="16" customFormat="1">
      <c r="E233" s="61"/>
      <c r="F233" s="2"/>
      <c r="G233" s="2"/>
    </row>
    <row r="234" spans="1:7" s="16" customFormat="1">
      <c r="E234" s="61"/>
      <c r="F234" s="2"/>
      <c r="G234" s="2"/>
    </row>
    <row r="235" spans="1:7" s="17" customFormat="1">
      <c r="A235" s="16"/>
      <c r="B235" s="16"/>
      <c r="C235" s="16"/>
      <c r="D235" s="16"/>
      <c r="E235" s="61"/>
      <c r="F235" s="2"/>
      <c r="G235" s="2"/>
    </row>
    <row r="236" spans="1:7" s="16" customFormat="1">
      <c r="E236" s="61"/>
      <c r="F236" s="2"/>
      <c r="G236" s="2"/>
    </row>
    <row r="237" spans="1:7" s="17" customFormat="1">
      <c r="A237" s="16"/>
      <c r="B237" s="16"/>
      <c r="C237" s="16"/>
      <c r="D237" s="16"/>
      <c r="E237" s="61"/>
      <c r="F237" s="2"/>
      <c r="G237" s="2"/>
    </row>
    <row r="238" spans="1:7" s="16" customFormat="1">
      <c r="E238" s="61"/>
      <c r="F238" s="2"/>
      <c r="G238" s="2"/>
    </row>
    <row r="239" spans="1:7" s="16" customFormat="1">
      <c r="E239" s="61"/>
      <c r="F239" s="2"/>
      <c r="G239" s="2"/>
    </row>
    <row r="240" spans="1:7" s="16" customFormat="1">
      <c r="E240" s="61"/>
      <c r="F240" s="2"/>
      <c r="G240" s="2"/>
    </row>
    <row r="241" spans="1:7" s="16" customFormat="1">
      <c r="E241" s="61"/>
      <c r="F241" s="2"/>
      <c r="G241" s="2"/>
    </row>
    <row r="242" spans="1:7" s="16" customFormat="1">
      <c r="E242" s="61"/>
      <c r="F242" s="2"/>
      <c r="G242" s="2"/>
    </row>
    <row r="243" spans="1:7" s="16" customFormat="1">
      <c r="E243" s="61"/>
      <c r="F243" s="2"/>
      <c r="G243" s="2"/>
    </row>
    <row r="244" spans="1:7">
      <c r="A244" s="16"/>
      <c r="B244" s="16"/>
      <c r="C244" s="16"/>
      <c r="D244" s="16"/>
      <c r="E244" s="61"/>
    </row>
    <row r="246" spans="1:7">
      <c r="A246" s="16"/>
      <c r="B246" s="16"/>
      <c r="C246" s="16"/>
      <c r="D246" s="16"/>
      <c r="E246" s="61"/>
    </row>
    <row r="247" spans="1:7">
      <c r="A247" s="16"/>
      <c r="B247" s="16"/>
      <c r="C247" s="16"/>
      <c r="D247" s="16"/>
      <c r="E247" s="61"/>
    </row>
    <row r="248" spans="1:7">
      <c r="A248" s="16"/>
      <c r="B248" s="16"/>
      <c r="C248" s="16"/>
      <c r="D248" s="16"/>
      <c r="E248" s="61"/>
    </row>
    <row r="249" spans="1:7" s="16" customFormat="1">
      <c r="E249" s="61"/>
      <c r="F249" s="2"/>
      <c r="G249" s="2"/>
    </row>
    <row r="250" spans="1:7" s="16" customFormat="1">
      <c r="E250" s="61"/>
      <c r="F250" s="2"/>
      <c r="G250" s="2"/>
    </row>
    <row r="251" spans="1:7" s="16" customFormat="1">
      <c r="E251" s="61"/>
      <c r="F251" s="2"/>
      <c r="G251" s="2"/>
    </row>
    <row r="252" spans="1:7" s="16" customFormat="1">
      <c r="E252" s="61"/>
      <c r="F252" s="2"/>
      <c r="G252" s="2"/>
    </row>
    <row r="253" spans="1:7" s="16" customFormat="1">
      <c r="E253" s="61"/>
      <c r="F253" s="2"/>
      <c r="G253" s="2"/>
    </row>
    <row r="254" spans="1:7" s="16" customFormat="1">
      <c r="E254" s="61"/>
      <c r="F254" s="2"/>
      <c r="G254" s="2"/>
    </row>
    <row r="255" spans="1:7" s="16" customFormat="1">
      <c r="E255" s="61"/>
      <c r="F255" s="2"/>
      <c r="G255" s="2"/>
    </row>
    <row r="256" spans="1:7" s="16" customFormat="1">
      <c r="E256" s="61"/>
      <c r="F256" s="2"/>
      <c r="G256" s="2"/>
    </row>
    <row r="257" spans="1:7" s="16" customFormat="1">
      <c r="E257" s="61"/>
      <c r="F257" s="2"/>
      <c r="G257" s="2"/>
    </row>
    <row r="258" spans="1:7" s="16" customFormat="1">
      <c r="A258" s="2"/>
      <c r="B258" s="2"/>
      <c r="C258" s="2"/>
      <c r="D258" s="2"/>
      <c r="E258" s="10"/>
      <c r="F258" s="2"/>
      <c r="G258" s="2"/>
    </row>
    <row r="259" spans="1:7" s="16" customFormat="1">
      <c r="A259" s="2"/>
      <c r="B259" s="2"/>
      <c r="C259" s="2"/>
      <c r="D259" s="2"/>
      <c r="E259" s="10"/>
      <c r="F259" s="2"/>
      <c r="G259" s="2"/>
    </row>
    <row r="260" spans="1:7" s="16" customFormat="1">
      <c r="A260" s="2"/>
      <c r="B260" s="2"/>
      <c r="C260" s="2"/>
      <c r="D260" s="2"/>
      <c r="E260" s="10"/>
      <c r="F260" s="2"/>
      <c r="G260" s="2"/>
    </row>
    <row r="261" spans="1:7" s="16" customFormat="1">
      <c r="A261" s="2"/>
      <c r="B261" s="2"/>
      <c r="C261" s="2"/>
      <c r="D261" s="2"/>
      <c r="E261" s="10"/>
      <c r="F261" s="2"/>
      <c r="G261" s="2"/>
    </row>
    <row r="262" spans="1:7" s="16" customFormat="1">
      <c r="A262" s="2"/>
      <c r="B262" s="2"/>
      <c r="C262" s="2"/>
      <c r="D262" s="2"/>
      <c r="E262" s="10"/>
      <c r="F262" s="2"/>
      <c r="G262" s="2"/>
    </row>
    <row r="264" spans="1:7" s="16" customFormat="1">
      <c r="A264" s="2"/>
      <c r="B264" s="2"/>
      <c r="C264" s="2"/>
      <c r="D264" s="2"/>
      <c r="E264" s="10"/>
      <c r="F264" s="2"/>
      <c r="G264" s="2"/>
    </row>
    <row r="265" spans="1:7" s="16" customFormat="1">
      <c r="A265" s="2"/>
      <c r="B265" s="2"/>
      <c r="C265" s="2"/>
      <c r="D265" s="2"/>
      <c r="E265" s="10"/>
      <c r="F265" s="2"/>
      <c r="G265" s="2"/>
    </row>
    <row r="266" spans="1:7" s="16" customFormat="1">
      <c r="A266" s="2"/>
      <c r="B266" s="2"/>
      <c r="C266" s="2"/>
      <c r="D266" s="2"/>
      <c r="E266" s="10"/>
      <c r="F266" s="2"/>
      <c r="G266" s="2"/>
    </row>
    <row r="267" spans="1:7" s="16" customFormat="1">
      <c r="A267" s="2"/>
      <c r="B267" s="2"/>
      <c r="C267" s="2"/>
      <c r="D267" s="2"/>
      <c r="E267" s="10"/>
      <c r="F267" s="2"/>
      <c r="G267" s="2"/>
    </row>
    <row r="268" spans="1:7" s="16" customFormat="1">
      <c r="A268" s="2"/>
      <c r="B268" s="2"/>
      <c r="C268" s="2"/>
      <c r="D268" s="2"/>
      <c r="E268" s="10"/>
      <c r="F268" s="2"/>
      <c r="G268" s="2"/>
    </row>
    <row r="269" spans="1:7" s="16" customFormat="1">
      <c r="A269" s="2"/>
      <c r="B269" s="2"/>
      <c r="C269" s="2"/>
      <c r="D269" s="2"/>
      <c r="E269" s="10"/>
      <c r="F269" s="2"/>
      <c r="G269" s="2"/>
    </row>
    <row r="270" spans="1:7" s="16" customFormat="1">
      <c r="A270" s="2"/>
      <c r="B270" s="2"/>
      <c r="C270" s="2"/>
      <c r="D270" s="2"/>
      <c r="E270" s="10"/>
      <c r="F270" s="2"/>
      <c r="G270" s="2"/>
    </row>
    <row r="271" spans="1:7" s="16" customFormat="1">
      <c r="A271" s="2"/>
      <c r="B271" s="2"/>
      <c r="C271" s="2"/>
      <c r="D271" s="2"/>
      <c r="E271" s="10"/>
      <c r="F271" s="2"/>
      <c r="G271" s="2"/>
    </row>
    <row r="272" spans="1:7" s="16" customFormat="1">
      <c r="A272" s="2"/>
      <c r="B272" s="2"/>
      <c r="C272" s="2"/>
      <c r="D272" s="2"/>
      <c r="E272" s="10"/>
      <c r="F272" s="2"/>
      <c r="G272" s="2"/>
    </row>
    <row r="273" spans="1:7" s="16" customFormat="1">
      <c r="A273" s="2"/>
      <c r="B273" s="2"/>
      <c r="C273" s="2"/>
      <c r="D273" s="2"/>
      <c r="E273" s="10"/>
      <c r="F273" s="2"/>
      <c r="G273" s="2"/>
    </row>
    <row r="274" spans="1:7" s="16" customFormat="1">
      <c r="A274" s="2"/>
      <c r="B274" s="2"/>
      <c r="C274" s="2"/>
      <c r="D274" s="2"/>
      <c r="E274" s="10"/>
      <c r="F274" s="2"/>
      <c r="G274" s="2"/>
    </row>
    <row r="275" spans="1:7" s="16" customFormat="1">
      <c r="A275" s="2"/>
      <c r="B275" s="2"/>
      <c r="C275" s="2"/>
      <c r="D275" s="2"/>
      <c r="E275" s="10"/>
      <c r="F275" s="2"/>
      <c r="G275" s="2"/>
    </row>
  </sheetData>
  <mergeCells count="23">
    <mergeCell ref="A137:G137"/>
    <mergeCell ref="A138:G138"/>
    <mergeCell ref="A139:G139"/>
    <mergeCell ref="A140:G140"/>
    <mergeCell ref="A141:B141"/>
    <mergeCell ref="C141:C142"/>
    <mergeCell ref="D141:D142"/>
    <mergeCell ref="E141:E142"/>
    <mergeCell ref="F141:F142"/>
    <mergeCell ref="G141:G142"/>
    <mergeCell ref="F5:G5"/>
    <mergeCell ref="A9:G9"/>
    <mergeCell ref="A10:G10"/>
    <mergeCell ref="A11:G11"/>
    <mergeCell ref="A12:G12"/>
    <mergeCell ref="A13:G13"/>
    <mergeCell ref="A14:G14"/>
    <mergeCell ref="A15:B15"/>
    <mergeCell ref="C15:C16"/>
    <mergeCell ref="D15:D16"/>
    <mergeCell ref="E15:E16"/>
    <mergeCell ref="F15:F16"/>
    <mergeCell ref="G15:G16"/>
  </mergeCells>
  <pageMargins left="0.39370078740157483" right="0.39370078740157483" top="0.39370078740157483" bottom="0.3937007874015748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"/>
  <sheetViews>
    <sheetView workbookViewId="0">
      <selection sqref="A1:XFD1048576"/>
    </sheetView>
  </sheetViews>
  <sheetFormatPr defaultRowHeight="13.5"/>
  <cols>
    <col min="1" max="1" width="9.140625" style="21"/>
    <col min="2" max="2" width="9.140625" style="10"/>
    <col min="3" max="4" width="9.140625" style="2"/>
    <col min="5" max="5" width="9.140625" style="21"/>
    <col min="6" max="16384" width="9.140625" style="2"/>
  </cols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5:A21"/>
  <sheetViews>
    <sheetView workbookViewId="0">
      <selection sqref="A1:A1048576"/>
    </sheetView>
  </sheetViews>
  <sheetFormatPr defaultRowHeight="15"/>
  <sheetData>
    <row r="15" spans="1:1">
      <c r="A15" s="5"/>
    </row>
    <row r="16" spans="1:1">
      <c r="A16" s="5"/>
    </row>
    <row r="21" spans="1:1">
      <c r="A21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2023-07-10T20:42:34Z</cp:lastPrinted>
  <dcterms:created xsi:type="dcterms:W3CDTF">2018-01-10T18:04:20Z</dcterms:created>
  <dcterms:modified xsi:type="dcterms:W3CDTF">2023-08-25T10:23:59Z</dcterms:modified>
  <cp:keywords>https://mul2-armavir.gov.am/tasks/309299/oneclick/7aae241a1f2a3101d46e56ebb3f57153d8fed0270422b660d10b4807f1317df3.xlsx?token=c5bde521b355b757f7cc4daecedc2d26</cp:keywords>
</cp:coreProperties>
</file>