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a\Desktop\usumnaran\2022\"/>
    </mc:Choice>
  </mc:AlternateContent>
  <bookViews>
    <workbookView xWindow="0" yWindow="0" windowWidth="28800" windowHeight="12390"/>
  </bookViews>
  <sheets>
    <sheet name="18.11.20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4" i="20" l="1"/>
  <c r="F182" i="20"/>
  <c r="F183" i="20"/>
  <c r="F153" i="20"/>
  <c r="F150" i="20"/>
  <c r="F80" i="20"/>
  <c r="G71" i="20" l="1"/>
  <c r="F196" i="20" l="1"/>
  <c r="F195" i="20" l="1"/>
  <c r="F177" i="20" l="1"/>
  <c r="F178" i="20"/>
  <c r="F176" i="20"/>
  <c r="F180" i="20"/>
  <c r="F152" i="20"/>
  <c r="F179" i="20"/>
  <c r="F17" i="20"/>
  <c r="F175" i="20"/>
  <c r="F174" i="20"/>
  <c r="F142" i="20"/>
  <c r="F143" i="20"/>
  <c r="F121" i="20"/>
  <c r="F122" i="20"/>
  <c r="F123" i="20"/>
  <c r="F118" i="20"/>
  <c r="F119" i="20"/>
  <c r="F117" i="20"/>
  <c r="F116" i="20"/>
  <c r="F115" i="20"/>
  <c r="F64" i="20"/>
  <c r="F19" i="20"/>
  <c r="F82" i="20"/>
  <c r="F65" i="20"/>
  <c r="F16" i="20"/>
  <c r="F217" i="20"/>
  <c r="F216" i="20"/>
  <c r="F212" i="20"/>
  <c r="F211" i="20"/>
  <c r="F186" i="20"/>
  <c r="F181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58" i="20"/>
  <c r="F157" i="20"/>
  <c r="F154" i="20"/>
  <c r="F155" i="20" s="1"/>
  <c r="F151" i="20"/>
  <c r="F145" i="20"/>
  <c r="F144" i="20"/>
  <c r="F141" i="20"/>
  <c r="F137" i="20"/>
  <c r="F136" i="20"/>
  <c r="F135" i="20"/>
  <c r="F134" i="20"/>
  <c r="F133" i="20"/>
  <c r="F132" i="20"/>
  <c r="F131" i="20"/>
  <c r="F130" i="20"/>
  <c r="F129" i="20"/>
  <c r="F128" i="20"/>
  <c r="F127" i="20"/>
  <c r="F124" i="20"/>
  <c r="F120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1" i="20"/>
  <c r="F79" i="20"/>
  <c r="F78" i="20"/>
  <c r="F77" i="20"/>
  <c r="F76" i="20"/>
  <c r="F75" i="20"/>
  <c r="F74" i="20"/>
  <c r="F73" i="20"/>
  <c r="F70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67" i="20" l="1"/>
  <c r="F125" i="20"/>
  <c r="F228" i="20"/>
  <c r="F160" i="20"/>
  <c r="F146" i="20"/>
  <c r="F139" i="20"/>
</calcChain>
</file>

<file path=xl/sharedStrings.xml><?xml version="1.0" encoding="utf-8"?>
<sst xmlns="http://schemas.openxmlformats.org/spreadsheetml/2006/main" count="605" uniqueCount="232">
  <si>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</si>
  <si>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</si>
  <si>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</si>
  <si>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</si>
  <si>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</si>
  <si>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</si>
  <si>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</si>
  <si>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</si>
  <si>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</si>
  <si>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</si>
  <si>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</si>
  <si>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</si>
  <si>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</si>
  <si>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</si>
  <si>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</si>
  <si>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</si>
  <si>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</si>
  <si>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</si>
  <si>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</si>
  <si>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</si>
  <si>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</si>
  <si>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</si>
  <si>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</si>
  <si>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</si>
  <si>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</si>
  <si>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</si>
  <si>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</si>
  <si>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</si>
  <si>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</si>
  <si>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</si>
  <si>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</si>
  <si>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</si>
  <si>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</si>
  <si>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</si>
  <si>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</si>
  <si>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</si>
  <si>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</si>
  <si>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</si>
  <si>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</si>
  <si>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</si>
  <si>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</si>
  <si>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</si>
  <si>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</si>
  <si>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</si>
  <si>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</si>
  <si>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</si>
  <si>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</si>
  <si>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</si>
  <si>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</si>
  <si>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</si>
  <si>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</si>
  <si>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</si>
  <si>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</si>
  <si>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</si>
  <si>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</si>
  <si>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</si>
  <si>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</si>
  <si>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</si>
  <si>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</si>
  <si>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</si>
  <si>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</si>
  <si>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</si>
  <si>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</si>
  <si>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</si>
  <si>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</si>
  <si>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</si>
  <si>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</si>
  <si>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</si>
  <si>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</si>
  <si>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</si>
  <si>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</si>
  <si>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</si>
  <si>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</si>
  <si>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</si>
  <si>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</si>
  <si>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</si>
  <si>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</si>
  <si>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</si>
  <si>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</si>
  <si>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</si>
  <si>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</si>
  <si>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</si>
  <si>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</si>
  <si>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</si>
  <si>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</si>
  <si>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</si>
  <si>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</si>
  <si>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</si>
  <si>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</si>
  <si>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</si>
  <si>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</si>
  <si>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</si>
  <si>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</si>
  <si>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</si>
  <si>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</si>
  <si>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</si>
  <si>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</si>
  <si>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</si>
  <si>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</si>
  <si>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</si>
  <si>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</si>
  <si>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</si>
  <si>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</si>
  <si>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</si>
  <si>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</si>
  <si>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</si>
  <si>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</si>
  <si>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</si>
  <si>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</si>
  <si>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</si>
  <si>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</si>
  <si>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</si>
  <si>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համակարգիչ/պրոցեսոր,մոնիտոր,մուկ,ստեղնաշար/</t>
  </si>
  <si>
    <t>աթոռ փափուկ</t>
  </si>
  <si>
    <t>Խոզանակ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</si>
  <si>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</si>
  <si>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</si>
  <si>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</si>
  <si>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</si>
  <si>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</si>
  <si>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ռոլ ափ բանեռ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</si>
  <si>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</si>
  <si>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</si>
  <si>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</si>
  <si>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</si>
  <si>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</si>
  <si>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</si>
  <si>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</si>
  <si>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</si>
  <si>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</si>
  <si>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</si>
  <si>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</si>
  <si>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քերիչ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</si>
  <si>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</si>
  <si>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</si>
  <si>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</si>
  <si>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</si>
  <si>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</si>
  <si>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հեղուկ օճառ/5լ/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</si>
  <si>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</si>
  <si>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</si>
  <si>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</si>
  <si>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</si>
  <si>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</si>
  <si>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</si>
  <si>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</si>
  <si>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</si>
  <si>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</si>
  <si>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</si>
  <si>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</si>
  <si>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</si>
  <si>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</si>
  <si>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</si>
  <si>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կաթսաներ,տապակա /կոմպլեկտ/</t>
  </si>
  <si>
    <t>օճառ  / հեղուկ /</t>
  </si>
  <si>
    <t xml:space="preserve">               Գ Ն ՈՒ Մ Ն Ե Ր Ի   ՓՈՓՈԽՎԱԾ Պ Լ Ա Ն               </t>
  </si>
  <si>
    <t>մետր</t>
  </si>
  <si>
    <t>վարագույր</t>
  </si>
  <si>
    <t>դռան փական</t>
  </si>
  <si>
    <t>փականի միջուկ</t>
  </si>
  <si>
    <t>ՍՊՈՐՏ ԳՈՒՅՔ</t>
  </si>
  <si>
    <t>ֆուտբոլի գնդակ</t>
  </si>
  <si>
    <t>վոլեյբոլի գնդակ</t>
  </si>
  <si>
    <t>բասկետբոլի գնդակ</t>
  </si>
  <si>
    <t>ուսուցչի բաց թողած և փոխարինած ժամերի մատյան</t>
  </si>
  <si>
    <t>կառավարման խորհրդի արձանագրության մատյան</t>
  </si>
  <si>
    <t>դասալսումների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</si>
  <si>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</si>
  <si>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</si>
  <si>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</si>
  <si>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</si>
  <si>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</si>
  <si>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</si>
  <si>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</si>
  <si>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</si>
  <si>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</si>
  <si>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</si>
  <si>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</si>
  <si>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</si>
  <si>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</si>
  <si>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</si>
  <si>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</si>
  <si>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</si>
  <si>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</si>
  <si>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</si>
  <si>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</si>
  <si>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</si>
  <si>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</si>
  <si>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</si>
  <si>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ծալվող աստիճան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</si>
  <si>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</si>
  <si>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</si>
  <si>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</si>
  <si>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</si>
  <si>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</si>
  <si>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</si>
  <si>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</si>
  <si>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</si>
  <si>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ամբիոն</t>
  </si>
  <si>
    <t>ափսեներ / բլյուդա /</t>
  </si>
  <si>
    <t xml:space="preserve">ափսեներ </t>
  </si>
  <si>
    <t>վարագույրի քիվ</t>
  </si>
  <si>
    <t>Կրթական և վերապատրաստման ծառայություններ</t>
  </si>
  <si>
    <t>հղկաթուղթ</t>
  </si>
  <si>
    <t>լուծիչ</t>
  </si>
  <si>
    <t>հատակի լաք/10կգ/</t>
  </si>
  <si>
    <t>յուղաներկ /20կգ/</t>
  </si>
  <si>
    <t>հղկաթուղթ N36</t>
  </si>
  <si>
    <t>լաք</t>
  </si>
  <si>
    <t>32420000</t>
  </si>
  <si>
    <t>միակցիչ RJ45 CAT5</t>
  </si>
  <si>
    <t>էլ. Լար  CCTV 4+20,22</t>
  </si>
  <si>
    <t>Մալուխ էկրանավորված 4+1/CCTV0,5/</t>
  </si>
  <si>
    <t xml:space="preserve"> ó³Ýó³ÛÇÝ µ³Å³Ý³ñ³ñ/swich-24port 100mps</t>
  </si>
  <si>
    <t>մալուխ UTP/FTP</t>
  </si>
  <si>
    <t>44320000</t>
  </si>
  <si>
    <t>պլաստմասե ուղետար</t>
  </si>
  <si>
    <t>Էմուլսյա 6կգ</t>
  </si>
  <si>
    <t>Էմուլսյա 3,5կգ</t>
  </si>
  <si>
    <t>Վրձին</t>
  </si>
  <si>
    <t>համակարգչային ծրագրերի թարմացում</t>
  </si>
  <si>
    <t>տեսախցիկների մոնտաժ և դեմոնտաժ</t>
  </si>
  <si>
    <t>փոցխ / պոչով /</t>
  </si>
  <si>
    <t>Սեղան</t>
  </si>
  <si>
    <t>Նստարան</t>
  </si>
  <si>
    <t>ջրաման/ փականով/</t>
  </si>
  <si>
    <t>հատակ լվանալու դույլ</t>
  </si>
  <si>
    <t>վարս․ ալիքավորող էլ սարք</t>
  </si>
  <si>
    <t>Վալիկ /ներկագլան/</t>
  </si>
  <si>
    <t>Վալիկ  /ներկագլան/</t>
  </si>
  <si>
    <t xml:space="preserve">18. 11. 2022թ. </t>
  </si>
  <si>
    <t>պահարան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</si>
</sst>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2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3" fillId="0" borderId="1" xfId="0" applyNumberFormat="1" applyFont="1" applyFill="1" applyBorder="1" applyAlignment="1">
      <alignment horizontal="left"/>
    </xf>
    <xf numFmtId="49" fontId="33" fillId="0" borderId="0" xfId="0" applyNumberFormat="1" applyFont="1" applyFill="1" applyAlignment="1">
      <alignment horizontal="left"/>
    </xf>
    <xf numFmtId="164" fontId="9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</cellXfs>
  <cellStyles count="4">
    <cellStyle name="Normal 2" xfId="2"/>
    <cellStyle name="Normal 3" xfId="1"/>
    <cellStyle name="Style 1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tabSelected="1" topLeftCell="A121" workbookViewId="0">
      <selection activeCell="F149" sqref="F149"/>
    </sheetView>
  </sheetViews>
  <sheetFormatPr defaultColWidth="12.28515625" defaultRowHeight="15" x14ac:dyDescent="0.2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customWidth="1"/>
  </cols>
  <sheetData>
    <row r="1" spans="1:7" x14ac:dyDescent="0.25">
      <c r="A1" s="15"/>
      <c r="B1" s="47"/>
      <c r="C1" s="1"/>
      <c r="D1" s="1"/>
      <c r="E1" s="75" t="s">
        <v>93</v>
      </c>
      <c r="F1" s="75"/>
      <c r="G1" s="75"/>
    </row>
    <row r="2" spans="1:7" x14ac:dyDescent="0.25">
      <c r="A2" s="15"/>
      <c r="B2" s="47"/>
      <c r="C2" s="1"/>
      <c r="D2" s="38" t="s">
        <v>139</v>
      </c>
      <c r="E2" s="36"/>
      <c r="F2" s="36"/>
      <c r="G2" s="36"/>
    </row>
    <row r="3" spans="1:7" x14ac:dyDescent="0.25">
      <c r="A3" s="15"/>
      <c r="B3" s="47"/>
      <c r="C3" s="1"/>
      <c r="D3" s="34" t="s">
        <v>94</v>
      </c>
      <c r="E3" s="34"/>
      <c r="F3" s="35"/>
      <c r="G3" s="34"/>
    </row>
    <row r="4" spans="1:7" ht="18" x14ac:dyDescent="0.25">
      <c r="A4" s="76" t="s">
        <v>155</v>
      </c>
      <c r="B4" s="76"/>
      <c r="C4" s="76"/>
      <c r="D4" s="76"/>
      <c r="E4" s="76"/>
      <c r="F4" s="76"/>
      <c r="G4" s="26"/>
    </row>
    <row r="5" spans="1:7" ht="18" x14ac:dyDescent="0.25">
      <c r="A5" s="61"/>
      <c r="B5" s="76" t="s">
        <v>230</v>
      </c>
      <c r="C5" s="76"/>
      <c r="D5" s="76"/>
      <c r="E5" s="76"/>
      <c r="F5" s="61"/>
      <c r="G5" s="26"/>
    </row>
    <row r="6" spans="1:7" ht="36" customHeight="1" x14ac:dyDescent="0.25">
      <c r="A6" s="77" t="s">
        <v>0</v>
      </c>
      <c r="B6" s="77"/>
      <c r="C6" s="77"/>
      <c r="D6" s="77"/>
      <c r="E6" s="77"/>
      <c r="F6" s="77"/>
      <c r="G6" s="77"/>
    </row>
    <row r="7" spans="1:7" x14ac:dyDescent="0.25">
      <c r="A7" s="78" t="s">
        <v>87</v>
      </c>
      <c r="B7" s="78"/>
      <c r="C7" s="78"/>
      <c r="D7" s="78"/>
      <c r="E7" s="78"/>
      <c r="F7" s="78"/>
      <c r="G7" s="78"/>
    </row>
    <row r="8" spans="1:7" x14ac:dyDescent="0.25">
      <c r="A8" s="79" t="s">
        <v>1</v>
      </c>
      <c r="B8" s="80"/>
      <c r="C8" s="80"/>
      <c r="D8" s="80"/>
      <c r="E8" s="80"/>
      <c r="F8" s="80"/>
      <c r="G8" s="81"/>
    </row>
    <row r="9" spans="1:7" x14ac:dyDescent="0.25">
      <c r="A9" s="70" t="s">
        <v>2</v>
      </c>
      <c r="B9" s="71"/>
      <c r="C9" s="71"/>
      <c r="D9" s="71"/>
      <c r="E9" s="71"/>
      <c r="F9" s="71"/>
      <c r="G9" s="72"/>
    </row>
    <row r="10" spans="1:7" x14ac:dyDescent="0.25">
      <c r="A10" s="70" t="s">
        <v>3</v>
      </c>
      <c r="B10" s="71"/>
      <c r="C10" s="71"/>
      <c r="D10" s="71"/>
      <c r="E10" s="71"/>
      <c r="F10" s="71"/>
      <c r="G10" s="72"/>
    </row>
    <row r="11" spans="1:7" x14ac:dyDescent="0.25">
      <c r="A11" s="73" t="s">
        <v>4</v>
      </c>
      <c r="B11" s="74"/>
      <c r="C11" s="2"/>
      <c r="D11" s="51"/>
      <c r="E11" s="3"/>
      <c r="F11" s="4"/>
      <c r="G11" s="27"/>
    </row>
    <row r="12" spans="1:7" ht="31.5" x14ac:dyDescent="0.25">
      <c r="A12" s="55" t="s">
        <v>5</v>
      </c>
      <c r="B12" s="56" t="s">
        <v>72</v>
      </c>
      <c r="C12" s="57" t="s">
        <v>6</v>
      </c>
      <c r="D12" s="57" t="s">
        <v>7</v>
      </c>
      <c r="E12" s="58" t="s">
        <v>8</v>
      </c>
      <c r="F12" s="59" t="s">
        <v>18</v>
      </c>
      <c r="G12" s="60" t="s">
        <v>9</v>
      </c>
    </row>
    <row r="13" spans="1:7" x14ac:dyDescent="0.25">
      <c r="A13" s="16"/>
      <c r="B13" s="48" t="s">
        <v>149</v>
      </c>
      <c r="C13" s="5"/>
      <c r="D13" s="5"/>
      <c r="E13" s="6"/>
      <c r="F13" s="9"/>
      <c r="G13" s="8"/>
    </row>
    <row r="14" spans="1:7" x14ac:dyDescent="0.25">
      <c r="A14" s="17"/>
      <c r="B14" s="52" t="s">
        <v>10</v>
      </c>
      <c r="C14" s="28"/>
      <c r="D14" s="19"/>
      <c r="E14" s="7"/>
      <c r="F14" s="10"/>
      <c r="G14" s="13"/>
    </row>
    <row r="15" spans="1:7" x14ac:dyDescent="0.25">
      <c r="A15" s="17">
        <v>22200000</v>
      </c>
      <c r="B15" s="39" t="s">
        <v>152</v>
      </c>
      <c r="C15" s="28" t="s">
        <v>79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 x14ac:dyDescent="0.25">
      <c r="A16" s="17">
        <v>22130000</v>
      </c>
      <c r="B16" s="39" t="s">
        <v>170</v>
      </c>
      <c r="C16" s="28" t="s">
        <v>79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 x14ac:dyDescent="0.25">
      <c r="A17" s="17">
        <v>22111150</v>
      </c>
      <c r="B17" s="39" t="s">
        <v>195</v>
      </c>
      <c r="C17" s="28" t="s">
        <v>79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 x14ac:dyDescent="0.25">
      <c r="A18" s="17">
        <v>22451190</v>
      </c>
      <c r="B18" s="39" t="s">
        <v>174</v>
      </c>
      <c r="C18" s="28" t="s">
        <v>79</v>
      </c>
      <c r="D18" s="19" t="s">
        <v>11</v>
      </c>
      <c r="E18" s="7">
        <v>300</v>
      </c>
      <c r="F18" s="10">
        <f t="shared" ref="F18:F63" si="0">G18*E18</f>
        <v>9000</v>
      </c>
      <c r="G18" s="13">
        <v>30</v>
      </c>
    </row>
    <row r="19" spans="1:7" x14ac:dyDescent="0.25">
      <c r="A19" s="17">
        <v>22451290</v>
      </c>
      <c r="B19" s="39" t="s">
        <v>175</v>
      </c>
      <c r="C19" s="28" t="s">
        <v>79</v>
      </c>
      <c r="D19" s="19" t="s">
        <v>11</v>
      </c>
      <c r="E19" s="7">
        <v>300</v>
      </c>
      <c r="F19" s="10">
        <f t="shared" ref="F19" si="1">G19*E19</f>
        <v>9000</v>
      </c>
      <c r="G19" s="13">
        <v>30</v>
      </c>
    </row>
    <row r="20" spans="1:7" x14ac:dyDescent="0.25">
      <c r="A20" s="17">
        <v>22811130</v>
      </c>
      <c r="B20" s="39" t="s">
        <v>19</v>
      </c>
      <c r="C20" s="28" t="s">
        <v>79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 x14ac:dyDescent="0.25">
      <c r="A21" s="17">
        <v>22811150</v>
      </c>
      <c r="B21" s="39" t="s">
        <v>171</v>
      </c>
      <c r="C21" s="28" t="s">
        <v>79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 x14ac:dyDescent="0.25">
      <c r="A22" s="17" t="s">
        <v>63</v>
      </c>
      <c r="B22" s="39" t="s">
        <v>64</v>
      </c>
      <c r="C22" s="28" t="s">
        <v>79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 x14ac:dyDescent="0.25">
      <c r="A23" s="17" t="s">
        <v>20</v>
      </c>
      <c r="B23" s="39" t="s">
        <v>13</v>
      </c>
      <c r="C23" s="28" t="s">
        <v>79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 x14ac:dyDescent="0.25">
      <c r="A24" s="17" t="s">
        <v>21</v>
      </c>
      <c r="B24" s="39" t="s">
        <v>196</v>
      </c>
      <c r="C24" s="28" t="s">
        <v>79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 x14ac:dyDescent="0.25">
      <c r="A25" s="17">
        <v>30192111</v>
      </c>
      <c r="B25" s="39" t="s">
        <v>22</v>
      </c>
      <c r="C25" s="28" t="s">
        <v>79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 x14ac:dyDescent="0.25">
      <c r="A26" s="17" t="s">
        <v>23</v>
      </c>
      <c r="B26" s="39" t="s">
        <v>24</v>
      </c>
      <c r="C26" s="28" t="s">
        <v>79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 x14ac:dyDescent="0.25">
      <c r="A27" s="17">
        <v>30192121</v>
      </c>
      <c r="B27" s="39" t="s">
        <v>25</v>
      </c>
      <c r="C27" s="28" t="s">
        <v>79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 x14ac:dyDescent="0.25">
      <c r="A28" s="17" t="s">
        <v>26</v>
      </c>
      <c r="B28" s="39" t="s">
        <v>27</v>
      </c>
      <c r="C28" s="28" t="s">
        <v>79</v>
      </c>
      <c r="D28" s="19" t="s">
        <v>65</v>
      </c>
      <c r="E28" s="7">
        <v>2000</v>
      </c>
      <c r="F28" s="10">
        <f t="shared" si="0"/>
        <v>4000</v>
      </c>
      <c r="G28" s="13">
        <v>2</v>
      </c>
    </row>
    <row r="29" spans="1:7" x14ac:dyDescent="0.25">
      <c r="A29" s="17" t="s">
        <v>28</v>
      </c>
      <c r="B29" s="39" t="s">
        <v>29</v>
      </c>
      <c r="C29" s="28" t="s">
        <v>79</v>
      </c>
      <c r="D29" s="19" t="s">
        <v>11</v>
      </c>
      <c r="E29" s="7">
        <v>150</v>
      </c>
      <c r="F29" s="10">
        <f t="shared" si="0"/>
        <v>1500</v>
      </c>
      <c r="G29" s="13">
        <v>10</v>
      </c>
    </row>
    <row r="30" spans="1:7" x14ac:dyDescent="0.25">
      <c r="A30" s="17" t="s">
        <v>30</v>
      </c>
      <c r="B30" s="39" t="s">
        <v>31</v>
      </c>
      <c r="C30" s="28" t="s">
        <v>79</v>
      </c>
      <c r="D30" s="19" t="s">
        <v>11</v>
      </c>
      <c r="E30" s="7">
        <v>200</v>
      </c>
      <c r="F30" s="10">
        <f t="shared" si="0"/>
        <v>10000</v>
      </c>
      <c r="G30" s="13">
        <v>50</v>
      </c>
    </row>
    <row r="31" spans="1:7" x14ac:dyDescent="0.25">
      <c r="A31" s="17" t="s">
        <v>32</v>
      </c>
      <c r="B31" s="39" t="s">
        <v>33</v>
      </c>
      <c r="C31" s="28" t="s">
        <v>79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 x14ac:dyDescent="0.25">
      <c r="A32" s="17" t="s">
        <v>12</v>
      </c>
      <c r="B32" s="39" t="s">
        <v>34</v>
      </c>
      <c r="C32" s="28" t="s">
        <v>79</v>
      </c>
      <c r="D32" s="19" t="s">
        <v>11</v>
      </c>
      <c r="E32" s="7">
        <v>300</v>
      </c>
      <c r="F32" s="10">
        <f t="shared" si="0"/>
        <v>3000</v>
      </c>
      <c r="G32" s="13">
        <v>10</v>
      </c>
    </row>
    <row r="33" spans="1:7" x14ac:dyDescent="0.25">
      <c r="A33" s="17" t="s">
        <v>35</v>
      </c>
      <c r="B33" s="39" t="s">
        <v>106</v>
      </c>
      <c r="C33" s="28" t="s">
        <v>79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 x14ac:dyDescent="0.25">
      <c r="A34" s="17">
        <v>30192740</v>
      </c>
      <c r="B34" s="39" t="s">
        <v>36</v>
      </c>
      <c r="C34" s="28" t="s">
        <v>79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 x14ac:dyDescent="0.25">
      <c r="A35" s="17">
        <v>30192133</v>
      </c>
      <c r="B35" s="39" t="s">
        <v>176</v>
      </c>
      <c r="C35" s="28" t="s">
        <v>79</v>
      </c>
      <c r="D35" s="19" t="s">
        <v>11</v>
      </c>
      <c r="E35" s="7">
        <v>350</v>
      </c>
      <c r="F35" s="10">
        <f t="shared" si="0"/>
        <v>7000</v>
      </c>
      <c r="G35" s="13">
        <v>20</v>
      </c>
    </row>
    <row r="36" spans="1:7" x14ac:dyDescent="0.25">
      <c r="A36" s="17">
        <v>30197120</v>
      </c>
      <c r="B36" s="39" t="s">
        <v>73</v>
      </c>
      <c r="C36" s="28" t="s">
        <v>79</v>
      </c>
      <c r="D36" s="19" t="s">
        <v>65</v>
      </c>
      <c r="E36" s="7">
        <v>250</v>
      </c>
      <c r="F36" s="10">
        <f t="shared" si="0"/>
        <v>5000</v>
      </c>
      <c r="G36" s="13">
        <v>20</v>
      </c>
    </row>
    <row r="37" spans="1:7" x14ac:dyDescent="0.25">
      <c r="A37" s="17">
        <v>30197231</v>
      </c>
      <c r="B37" s="40" t="s">
        <v>37</v>
      </c>
      <c r="C37" s="28" t="s">
        <v>79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 x14ac:dyDescent="0.25">
      <c r="A38" s="17">
        <v>30197232</v>
      </c>
      <c r="B38" s="40" t="s">
        <v>108</v>
      </c>
      <c r="C38" s="28" t="s">
        <v>79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 x14ac:dyDescent="0.25">
      <c r="A39" s="17">
        <v>30197232</v>
      </c>
      <c r="B39" s="40" t="s">
        <v>38</v>
      </c>
      <c r="C39" s="28" t="s">
        <v>79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 x14ac:dyDescent="0.25">
      <c r="A40" s="17">
        <v>30197234</v>
      </c>
      <c r="B40" s="40" t="s">
        <v>39</v>
      </c>
      <c r="C40" s="28" t="s">
        <v>79</v>
      </c>
      <c r="D40" s="19" t="s">
        <v>11</v>
      </c>
      <c r="E40" s="7">
        <v>1500</v>
      </c>
      <c r="F40" s="10">
        <f t="shared" si="0"/>
        <v>15000</v>
      </c>
      <c r="G40" s="13">
        <v>10</v>
      </c>
    </row>
    <row r="41" spans="1:7" x14ac:dyDescent="0.25">
      <c r="A41" s="17">
        <v>30197622</v>
      </c>
      <c r="B41" s="40" t="s">
        <v>45</v>
      </c>
      <c r="C41" s="28" t="s">
        <v>79</v>
      </c>
      <c r="D41" s="19" t="s">
        <v>11</v>
      </c>
      <c r="E41" s="7">
        <v>3500</v>
      </c>
      <c r="F41" s="10">
        <f t="shared" si="0"/>
        <v>210000</v>
      </c>
      <c r="G41" s="13">
        <v>60</v>
      </c>
    </row>
    <row r="42" spans="1:7" x14ac:dyDescent="0.25">
      <c r="A42" s="30">
        <v>30199140</v>
      </c>
      <c r="B42" s="39" t="s">
        <v>76</v>
      </c>
      <c r="C42" s="28" t="s">
        <v>79</v>
      </c>
      <c r="D42" s="19" t="s">
        <v>65</v>
      </c>
      <c r="E42" s="7">
        <v>200</v>
      </c>
      <c r="F42" s="10">
        <f t="shared" si="0"/>
        <v>2000</v>
      </c>
      <c r="G42" s="13">
        <v>10</v>
      </c>
    </row>
    <row r="43" spans="1:7" x14ac:dyDescent="0.25">
      <c r="A43" s="17">
        <v>30199230</v>
      </c>
      <c r="B43" s="39" t="s">
        <v>40</v>
      </c>
      <c r="C43" s="28" t="s">
        <v>79</v>
      </c>
      <c r="D43" s="19" t="s">
        <v>11</v>
      </c>
      <c r="E43" s="7">
        <v>40</v>
      </c>
      <c r="F43" s="10">
        <f t="shared" si="0"/>
        <v>4000</v>
      </c>
      <c r="G43" s="13">
        <v>100</v>
      </c>
    </row>
    <row r="44" spans="1:7" x14ac:dyDescent="0.25">
      <c r="A44" s="17">
        <v>30197512</v>
      </c>
      <c r="B44" s="39" t="s">
        <v>14</v>
      </c>
      <c r="C44" s="28" t="s">
        <v>79</v>
      </c>
      <c r="D44" s="19" t="s">
        <v>11</v>
      </c>
      <c r="E44" s="7">
        <v>300</v>
      </c>
      <c r="F44" s="10">
        <f t="shared" si="0"/>
        <v>3000</v>
      </c>
      <c r="G44" s="13">
        <v>10</v>
      </c>
    </row>
    <row r="45" spans="1:7" x14ac:dyDescent="0.25">
      <c r="A45" s="17">
        <v>37821150</v>
      </c>
      <c r="B45" s="39" t="s">
        <v>151</v>
      </c>
      <c r="C45" s="28" t="s">
        <v>79</v>
      </c>
      <c r="D45" s="19" t="s">
        <v>65</v>
      </c>
      <c r="E45" s="7">
        <v>350</v>
      </c>
      <c r="F45" s="10">
        <f t="shared" si="0"/>
        <v>35000</v>
      </c>
      <c r="G45" s="13">
        <v>100</v>
      </c>
    </row>
    <row r="46" spans="1:7" x14ac:dyDescent="0.25">
      <c r="A46" s="17">
        <v>35821400</v>
      </c>
      <c r="B46" s="39" t="s">
        <v>150</v>
      </c>
      <c r="C46" s="28" t="s">
        <v>79</v>
      </c>
      <c r="D46" s="19" t="s">
        <v>11</v>
      </c>
      <c r="E46" s="7">
        <v>2000</v>
      </c>
      <c r="F46" s="10">
        <f t="shared" si="0"/>
        <v>10000</v>
      </c>
      <c r="G46" s="13">
        <v>5</v>
      </c>
    </row>
    <row r="47" spans="1:7" x14ac:dyDescent="0.25">
      <c r="A47" s="17">
        <v>39263310</v>
      </c>
      <c r="B47" s="39" t="s">
        <v>50</v>
      </c>
      <c r="C47" s="28" t="s">
        <v>79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 x14ac:dyDescent="0.25">
      <c r="A48" s="17">
        <v>39263410</v>
      </c>
      <c r="B48" s="39" t="s">
        <v>49</v>
      </c>
      <c r="C48" s="28" t="s">
        <v>79</v>
      </c>
      <c r="D48" s="19" t="s">
        <v>65</v>
      </c>
      <c r="E48" s="7">
        <v>200</v>
      </c>
      <c r="F48" s="10">
        <f t="shared" si="0"/>
        <v>2000</v>
      </c>
      <c r="G48" s="13">
        <v>10</v>
      </c>
    </row>
    <row r="49" spans="1:7" x14ac:dyDescent="0.25">
      <c r="A49" s="17">
        <v>39263420</v>
      </c>
      <c r="B49" s="39" t="s">
        <v>51</v>
      </c>
      <c r="C49" s="28" t="s">
        <v>79</v>
      </c>
      <c r="D49" s="19" t="s">
        <v>65</v>
      </c>
      <c r="E49" s="7">
        <v>400</v>
      </c>
      <c r="F49" s="10">
        <f t="shared" si="0"/>
        <v>2000</v>
      </c>
      <c r="G49" s="13">
        <v>5</v>
      </c>
    </row>
    <row r="50" spans="1:7" ht="24" x14ac:dyDescent="0.25">
      <c r="A50" s="17">
        <v>22811100</v>
      </c>
      <c r="B50" s="42" t="s">
        <v>164</v>
      </c>
      <c r="C50" s="28" t="s">
        <v>79</v>
      </c>
      <c r="D50" s="19" t="s">
        <v>11</v>
      </c>
      <c r="E50" s="7">
        <v>1000</v>
      </c>
      <c r="F50" s="10">
        <f t="shared" si="0"/>
        <v>1000</v>
      </c>
      <c r="G50" s="13">
        <v>1</v>
      </c>
    </row>
    <row r="51" spans="1:7" ht="24" x14ac:dyDescent="0.25">
      <c r="A51" s="17">
        <v>22811100</v>
      </c>
      <c r="B51" s="42" t="s">
        <v>165</v>
      </c>
      <c r="C51" s="28" t="s">
        <v>79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 x14ac:dyDescent="0.25">
      <c r="A52" s="17">
        <v>22811100</v>
      </c>
      <c r="B52" s="39" t="s">
        <v>166</v>
      </c>
      <c r="C52" s="28" t="s">
        <v>79</v>
      </c>
      <c r="D52" s="19" t="s">
        <v>11</v>
      </c>
      <c r="E52" s="7">
        <v>2000</v>
      </c>
      <c r="F52" s="10">
        <f t="shared" si="0"/>
        <v>6000</v>
      </c>
      <c r="G52" s="13">
        <v>3</v>
      </c>
    </row>
    <row r="53" spans="1:7" x14ac:dyDescent="0.25">
      <c r="A53" s="17">
        <v>22821500</v>
      </c>
      <c r="B53" s="42" t="s">
        <v>169</v>
      </c>
      <c r="C53" s="28" t="s">
        <v>79</v>
      </c>
      <c r="D53" s="19" t="s">
        <v>11</v>
      </c>
      <c r="E53" s="7">
        <v>2000</v>
      </c>
      <c r="F53" s="10">
        <f t="shared" si="0"/>
        <v>4000</v>
      </c>
      <c r="G53" s="13">
        <v>2</v>
      </c>
    </row>
    <row r="54" spans="1:7" x14ac:dyDescent="0.25">
      <c r="A54" s="17">
        <v>22821500</v>
      </c>
      <c r="B54" s="39" t="s">
        <v>167</v>
      </c>
      <c r="C54" s="28" t="s">
        <v>79</v>
      </c>
      <c r="D54" s="19" t="s">
        <v>11</v>
      </c>
      <c r="E54" s="7">
        <v>2000</v>
      </c>
      <c r="F54" s="10">
        <f t="shared" si="0"/>
        <v>2000</v>
      </c>
      <c r="G54" s="13">
        <v>1</v>
      </c>
    </row>
    <row r="55" spans="1:7" x14ac:dyDescent="0.25">
      <c r="A55" s="17">
        <v>22821500</v>
      </c>
      <c r="B55" s="39" t="s">
        <v>168</v>
      </c>
      <c r="C55" s="28" t="s">
        <v>79</v>
      </c>
      <c r="D55" s="19" t="s">
        <v>11</v>
      </c>
      <c r="E55" s="7">
        <v>2000</v>
      </c>
      <c r="F55" s="10">
        <f t="shared" si="0"/>
        <v>2000</v>
      </c>
      <c r="G55" s="13">
        <v>1</v>
      </c>
    </row>
    <row r="56" spans="1:7" x14ac:dyDescent="0.25">
      <c r="A56" s="17">
        <v>39263510</v>
      </c>
      <c r="B56" s="39" t="s">
        <v>52</v>
      </c>
      <c r="C56" s="28" t="s">
        <v>79</v>
      </c>
      <c r="D56" s="19" t="s">
        <v>11</v>
      </c>
      <c r="E56" s="7">
        <v>50</v>
      </c>
      <c r="F56" s="10">
        <f t="shared" ref="F56" si="2">E56*G56</f>
        <v>1000</v>
      </c>
      <c r="G56" s="13">
        <v>20</v>
      </c>
    </row>
    <row r="57" spans="1:7" x14ac:dyDescent="0.25">
      <c r="A57" s="17">
        <v>39263520</v>
      </c>
      <c r="B57" s="39" t="s">
        <v>53</v>
      </c>
      <c r="C57" s="28" t="s">
        <v>79</v>
      </c>
      <c r="D57" s="19" t="s">
        <v>11</v>
      </c>
      <c r="E57" s="7">
        <v>80</v>
      </c>
      <c r="F57" s="10">
        <f t="shared" si="0"/>
        <v>1600</v>
      </c>
      <c r="G57" s="13">
        <v>20</v>
      </c>
    </row>
    <row r="58" spans="1:7" x14ac:dyDescent="0.25">
      <c r="A58" s="17">
        <v>39298200</v>
      </c>
      <c r="B58" s="39" t="s">
        <v>77</v>
      </c>
      <c r="C58" s="28" t="s">
        <v>79</v>
      </c>
      <c r="D58" s="19" t="s">
        <v>11</v>
      </c>
      <c r="E58" s="7">
        <v>1500</v>
      </c>
      <c r="F58" s="10">
        <f t="shared" si="0"/>
        <v>30000</v>
      </c>
      <c r="G58" s="13">
        <v>20</v>
      </c>
    </row>
    <row r="59" spans="1:7" x14ac:dyDescent="0.25">
      <c r="A59" s="17">
        <v>22811170</v>
      </c>
      <c r="B59" s="39" t="s">
        <v>78</v>
      </c>
      <c r="C59" s="28" t="s">
        <v>79</v>
      </c>
      <c r="D59" s="19" t="s">
        <v>11</v>
      </c>
      <c r="E59" s="7">
        <v>200</v>
      </c>
      <c r="F59" s="10">
        <f t="shared" si="0"/>
        <v>4000</v>
      </c>
      <c r="G59" s="13">
        <v>20</v>
      </c>
    </row>
    <row r="60" spans="1:7" x14ac:dyDescent="0.25">
      <c r="A60" s="17">
        <v>30197231</v>
      </c>
      <c r="B60" s="39" t="s">
        <v>88</v>
      </c>
      <c r="C60" s="28" t="s">
        <v>79</v>
      </c>
      <c r="D60" s="19" t="s">
        <v>11</v>
      </c>
      <c r="E60" s="7">
        <v>1500</v>
      </c>
      <c r="F60" s="10">
        <f t="shared" si="0"/>
        <v>9000</v>
      </c>
      <c r="G60" s="13">
        <v>6</v>
      </c>
    </row>
    <row r="61" spans="1:7" x14ac:dyDescent="0.25">
      <c r="A61" s="17">
        <v>30192220</v>
      </c>
      <c r="B61" s="39" t="s">
        <v>80</v>
      </c>
      <c r="C61" s="28" t="s">
        <v>79</v>
      </c>
      <c r="D61" s="19" t="s">
        <v>11</v>
      </c>
      <c r="E61" s="7">
        <v>1500</v>
      </c>
      <c r="F61" s="10">
        <f t="shared" si="0"/>
        <v>3000</v>
      </c>
      <c r="G61" s="13">
        <v>2</v>
      </c>
    </row>
    <row r="62" spans="1:7" x14ac:dyDescent="0.25">
      <c r="A62" s="17">
        <v>22451280</v>
      </c>
      <c r="B62" s="39" t="s">
        <v>90</v>
      </c>
      <c r="C62" s="28" t="s">
        <v>79</v>
      </c>
      <c r="D62" s="19" t="s">
        <v>11</v>
      </c>
      <c r="E62" s="7">
        <v>250</v>
      </c>
      <c r="F62" s="10">
        <f t="shared" si="0"/>
        <v>32500</v>
      </c>
      <c r="G62" s="13">
        <v>130</v>
      </c>
    </row>
    <row r="63" spans="1:7" x14ac:dyDescent="0.25">
      <c r="A63" s="17">
        <v>22451280</v>
      </c>
      <c r="B63" s="39" t="s">
        <v>91</v>
      </c>
      <c r="C63" s="28" t="s">
        <v>79</v>
      </c>
      <c r="D63" s="19" t="s">
        <v>11</v>
      </c>
      <c r="E63" s="7">
        <v>600</v>
      </c>
      <c r="F63" s="10">
        <f t="shared" si="0"/>
        <v>78000</v>
      </c>
      <c r="G63" s="13">
        <v>130</v>
      </c>
    </row>
    <row r="64" spans="1:7" x14ac:dyDescent="0.25">
      <c r="A64" s="17">
        <v>30197322</v>
      </c>
      <c r="B64" s="39" t="s">
        <v>177</v>
      </c>
      <c r="C64" s="28" t="s">
        <v>79</v>
      </c>
      <c r="D64" s="19" t="s">
        <v>11</v>
      </c>
      <c r="E64" s="7">
        <v>1200</v>
      </c>
      <c r="F64" s="10">
        <f t="shared" ref="F64" si="3">G64*E64</f>
        <v>3600</v>
      </c>
      <c r="G64" s="13">
        <v>3</v>
      </c>
    </row>
    <row r="65" spans="1:10" x14ac:dyDescent="0.25">
      <c r="A65" s="17">
        <v>30199410</v>
      </c>
      <c r="B65" s="39" t="s">
        <v>172</v>
      </c>
      <c r="C65" s="28" t="s">
        <v>79</v>
      </c>
      <c r="D65" s="19" t="s">
        <v>11</v>
      </c>
      <c r="E65" s="7">
        <v>110</v>
      </c>
      <c r="F65" s="10">
        <f t="shared" ref="F65" si="4">G65*E65</f>
        <v>2200</v>
      </c>
      <c r="G65" s="13">
        <v>20</v>
      </c>
    </row>
    <row r="66" spans="1:10" x14ac:dyDescent="0.25">
      <c r="A66" s="64" t="s">
        <v>209</v>
      </c>
      <c r="B66" s="39" t="s">
        <v>210</v>
      </c>
      <c r="C66" s="28" t="s">
        <v>79</v>
      </c>
      <c r="D66" s="19" t="s">
        <v>11</v>
      </c>
      <c r="E66" s="7">
        <v>50</v>
      </c>
      <c r="F66" s="10">
        <v>2500</v>
      </c>
      <c r="G66" s="13">
        <v>50</v>
      </c>
    </row>
    <row r="67" spans="1:10" x14ac:dyDescent="0.25">
      <c r="A67" s="31"/>
      <c r="B67" s="50"/>
      <c r="C67" s="28"/>
      <c r="D67" s="19"/>
      <c r="E67" s="7"/>
      <c r="F67" s="11">
        <f>F66+F65+F64+F63+F62+F61+F60+F59+F58+F57+F56+F55+F54+F53+F52+F51+F50+F49+F48+F47+F46+F45+F44+F43+F42+F41+F40+F39+F38+F37+F36+F35+F34+F33+F32+F31+F30+F29+F28+F27+F26+F25+F24+F23+F22+F21+F20+F19+F18+F17+F16+F15</f>
        <v>675650</v>
      </c>
      <c r="G67" s="14"/>
    </row>
    <row r="68" spans="1:10" x14ac:dyDescent="0.25">
      <c r="A68" s="29"/>
      <c r="B68" s="49" t="s">
        <v>121</v>
      </c>
      <c r="C68" s="28"/>
      <c r="D68" s="19"/>
      <c r="E68" s="7"/>
      <c r="F68" s="10"/>
      <c r="G68" s="14"/>
    </row>
    <row r="69" spans="1:10" x14ac:dyDescent="0.25">
      <c r="A69" s="64" t="s">
        <v>215</v>
      </c>
      <c r="B69" s="39" t="s">
        <v>212</v>
      </c>
      <c r="C69" s="28" t="s">
        <v>79</v>
      </c>
      <c r="D69" s="19" t="s">
        <v>66</v>
      </c>
      <c r="E69" s="7">
        <v>320</v>
      </c>
      <c r="F69" s="10">
        <v>11200</v>
      </c>
      <c r="G69" s="14">
        <v>35</v>
      </c>
    </row>
    <row r="70" spans="1:10" x14ac:dyDescent="0.25">
      <c r="A70" s="64" t="s">
        <v>215</v>
      </c>
      <c r="B70" s="39" t="s">
        <v>211</v>
      </c>
      <c r="C70" s="28" t="s">
        <v>79</v>
      </c>
      <c r="D70" s="19" t="s">
        <v>66</v>
      </c>
      <c r="E70" s="7">
        <v>200</v>
      </c>
      <c r="F70" s="10">
        <f t="shared" ref="F70:F124" si="5">E70*G70</f>
        <v>90000</v>
      </c>
      <c r="G70" s="13">
        <v>450</v>
      </c>
    </row>
    <row r="71" spans="1:10" x14ac:dyDescent="0.25">
      <c r="A71" s="64">
        <v>44322100</v>
      </c>
      <c r="B71" s="39" t="s">
        <v>214</v>
      </c>
      <c r="C71" s="28" t="s">
        <v>79</v>
      </c>
      <c r="D71" s="19" t="s">
        <v>66</v>
      </c>
      <c r="E71" s="7">
        <v>200</v>
      </c>
      <c r="F71" s="10">
        <v>137</v>
      </c>
      <c r="G71" s="13">
        <f>F71*E71</f>
        <v>27400</v>
      </c>
    </row>
    <row r="72" spans="1:10" x14ac:dyDescent="0.25">
      <c r="A72" s="69"/>
      <c r="B72" s="39" t="s">
        <v>216</v>
      </c>
      <c r="C72" s="28" t="s">
        <v>79</v>
      </c>
      <c r="D72" s="66" t="s">
        <v>11</v>
      </c>
      <c r="E72" s="67">
        <v>800</v>
      </c>
      <c r="F72" s="68">
        <v>5</v>
      </c>
      <c r="G72" s="63">
        <v>4000</v>
      </c>
    </row>
    <row r="73" spans="1:10" x14ac:dyDescent="0.25">
      <c r="A73" s="17">
        <v>31684400</v>
      </c>
      <c r="B73" s="39" t="s">
        <v>15</v>
      </c>
      <c r="C73" s="28" t="s">
        <v>79</v>
      </c>
      <c r="D73" s="19" t="s">
        <v>11</v>
      </c>
      <c r="E73" s="7">
        <v>1200</v>
      </c>
      <c r="F73" s="10">
        <f t="shared" si="5"/>
        <v>12000</v>
      </c>
      <c r="G73" s="13">
        <v>10</v>
      </c>
    </row>
    <row r="74" spans="1:10" x14ac:dyDescent="0.25">
      <c r="A74" s="17">
        <v>31685000</v>
      </c>
      <c r="B74" s="39" t="s">
        <v>41</v>
      </c>
      <c r="C74" s="28" t="s">
        <v>79</v>
      </c>
      <c r="D74" s="19" t="s">
        <v>11</v>
      </c>
      <c r="E74" s="7">
        <v>2500</v>
      </c>
      <c r="F74" s="10">
        <f t="shared" si="5"/>
        <v>5000</v>
      </c>
      <c r="G74" s="13">
        <v>2</v>
      </c>
    </row>
    <row r="75" spans="1:10" x14ac:dyDescent="0.25">
      <c r="A75" s="17">
        <v>33711480</v>
      </c>
      <c r="B75" s="39" t="s">
        <v>42</v>
      </c>
      <c r="C75" s="28" t="s">
        <v>79</v>
      </c>
      <c r="D75" s="19" t="s">
        <v>11</v>
      </c>
      <c r="E75" s="7">
        <v>250</v>
      </c>
      <c r="F75" s="10">
        <f t="shared" si="5"/>
        <v>10000</v>
      </c>
      <c r="G75" s="13">
        <v>40</v>
      </c>
    </row>
    <row r="76" spans="1:10" x14ac:dyDescent="0.25">
      <c r="A76" s="17">
        <v>33761100</v>
      </c>
      <c r="B76" s="39" t="s">
        <v>43</v>
      </c>
      <c r="C76" s="28" t="s">
        <v>79</v>
      </c>
      <c r="D76" s="19" t="s">
        <v>11</v>
      </c>
      <c r="E76" s="7">
        <v>200</v>
      </c>
      <c r="F76" s="10">
        <f t="shared" si="5"/>
        <v>10000</v>
      </c>
      <c r="G76" s="13">
        <v>50</v>
      </c>
    </row>
    <row r="77" spans="1:10" x14ac:dyDescent="0.25">
      <c r="A77" s="17">
        <v>33761400</v>
      </c>
      <c r="B77" s="39" t="s">
        <v>44</v>
      </c>
      <c r="C77" s="28" t="s">
        <v>79</v>
      </c>
      <c r="D77" s="19" t="s">
        <v>11</v>
      </c>
      <c r="E77" s="7">
        <v>300</v>
      </c>
      <c r="F77" s="10">
        <f t="shared" si="5"/>
        <v>15000</v>
      </c>
      <c r="G77" s="13">
        <v>50</v>
      </c>
    </row>
    <row r="78" spans="1:10" x14ac:dyDescent="0.25">
      <c r="A78" s="17">
        <v>39221410</v>
      </c>
      <c r="B78" s="39" t="s">
        <v>122</v>
      </c>
      <c r="C78" s="28" t="s">
        <v>79</v>
      </c>
      <c r="D78" s="19" t="s">
        <v>11</v>
      </c>
      <c r="E78" s="7">
        <v>1200</v>
      </c>
      <c r="F78" s="10">
        <f t="shared" si="5"/>
        <v>24000</v>
      </c>
      <c r="G78" s="13">
        <v>20</v>
      </c>
    </row>
    <row r="79" spans="1:10" x14ac:dyDescent="0.25">
      <c r="A79" s="17">
        <v>39221480</v>
      </c>
      <c r="B79" s="39" t="s">
        <v>123</v>
      </c>
      <c r="C79" s="28" t="s">
        <v>79</v>
      </c>
      <c r="D79" s="19" t="s">
        <v>11</v>
      </c>
      <c r="E79" s="7">
        <v>900</v>
      </c>
      <c r="F79" s="10">
        <f t="shared" si="5"/>
        <v>18000</v>
      </c>
      <c r="G79" s="13">
        <v>20</v>
      </c>
    </row>
    <row r="80" spans="1:10" x14ac:dyDescent="0.25">
      <c r="A80" s="17">
        <v>39221490</v>
      </c>
      <c r="B80" s="39" t="s">
        <v>62</v>
      </c>
      <c r="C80" s="28" t="s">
        <v>79</v>
      </c>
      <c r="D80" s="19" t="s">
        <v>11</v>
      </c>
      <c r="E80" s="7">
        <v>300</v>
      </c>
      <c r="F80" s="10">
        <f t="shared" si="5"/>
        <v>9000</v>
      </c>
      <c r="G80" s="13">
        <v>30</v>
      </c>
      <c r="J80" s="65"/>
    </row>
    <row r="81" spans="1:7" x14ac:dyDescent="0.25">
      <c r="A81" s="17">
        <v>39224331</v>
      </c>
      <c r="B81" s="39" t="s">
        <v>47</v>
      </c>
      <c r="C81" s="28" t="s">
        <v>79</v>
      </c>
      <c r="D81" s="19" t="s">
        <v>11</v>
      </c>
      <c r="E81" s="7">
        <v>700</v>
      </c>
      <c r="F81" s="10">
        <f t="shared" si="5"/>
        <v>3500</v>
      </c>
      <c r="G81" s="13">
        <v>5</v>
      </c>
    </row>
    <row r="82" spans="1:7" x14ac:dyDescent="0.25">
      <c r="A82" s="17">
        <v>39224333</v>
      </c>
      <c r="B82" s="39" t="s">
        <v>173</v>
      </c>
      <c r="C82" s="28" t="s">
        <v>79</v>
      </c>
      <c r="D82" s="19" t="s">
        <v>11</v>
      </c>
      <c r="E82" s="7">
        <v>1600</v>
      </c>
      <c r="F82" s="10">
        <f t="shared" ref="F82" si="6">E82*G82</f>
        <v>8000</v>
      </c>
      <c r="G82" s="13">
        <v>5</v>
      </c>
    </row>
    <row r="83" spans="1:7" x14ac:dyDescent="0.25">
      <c r="A83" s="17">
        <v>39241120</v>
      </c>
      <c r="B83" s="39" t="s">
        <v>48</v>
      </c>
      <c r="C83" s="28" t="s">
        <v>79</v>
      </c>
      <c r="D83" s="19" t="s">
        <v>11</v>
      </c>
      <c r="E83" s="7">
        <v>300</v>
      </c>
      <c r="F83" s="10">
        <f t="shared" si="5"/>
        <v>3000</v>
      </c>
      <c r="G83" s="13">
        <v>10</v>
      </c>
    </row>
    <row r="84" spans="1:7" x14ac:dyDescent="0.25">
      <c r="A84" s="17">
        <v>39241120</v>
      </c>
      <c r="B84" s="40" t="s">
        <v>48</v>
      </c>
      <c r="C84" s="28" t="s">
        <v>79</v>
      </c>
      <c r="D84" s="19" t="s">
        <v>11</v>
      </c>
      <c r="E84" s="7">
        <v>1200</v>
      </c>
      <c r="F84" s="10">
        <f t="shared" si="5"/>
        <v>6000</v>
      </c>
      <c r="G84" s="13">
        <v>5</v>
      </c>
    </row>
    <row r="85" spans="1:7" x14ac:dyDescent="0.25">
      <c r="A85" s="17">
        <v>31521200</v>
      </c>
      <c r="B85" s="40" t="s">
        <v>74</v>
      </c>
      <c r="C85" s="28" t="s">
        <v>79</v>
      </c>
      <c r="D85" s="19" t="s">
        <v>11</v>
      </c>
      <c r="E85" s="7">
        <v>300</v>
      </c>
      <c r="F85" s="10">
        <f t="shared" si="5"/>
        <v>3000</v>
      </c>
      <c r="G85" s="13">
        <v>10</v>
      </c>
    </row>
    <row r="86" spans="1:7" x14ac:dyDescent="0.25">
      <c r="A86" s="31">
        <v>39831245</v>
      </c>
      <c r="B86" s="41" t="s">
        <v>154</v>
      </c>
      <c r="C86" s="28" t="s">
        <v>79</v>
      </c>
      <c r="D86" s="19" t="s">
        <v>11</v>
      </c>
      <c r="E86" s="7">
        <v>500</v>
      </c>
      <c r="F86" s="10">
        <f t="shared" si="5"/>
        <v>20000</v>
      </c>
      <c r="G86" s="13">
        <v>40</v>
      </c>
    </row>
    <row r="87" spans="1:7" x14ac:dyDescent="0.25">
      <c r="A87" s="17">
        <v>39831276</v>
      </c>
      <c r="B87" s="39" t="s">
        <v>54</v>
      </c>
      <c r="C87" s="28" t="s">
        <v>79</v>
      </c>
      <c r="D87" s="19" t="s">
        <v>11</v>
      </c>
      <c r="E87" s="7">
        <v>2600</v>
      </c>
      <c r="F87" s="10">
        <f t="shared" si="5"/>
        <v>26000</v>
      </c>
      <c r="G87" s="13">
        <v>10</v>
      </c>
    </row>
    <row r="88" spans="1:7" x14ac:dyDescent="0.25">
      <c r="A88" s="17">
        <v>18141100</v>
      </c>
      <c r="B88" s="39" t="s">
        <v>67</v>
      </c>
      <c r="C88" s="28" t="s">
        <v>79</v>
      </c>
      <c r="D88" s="19" t="s">
        <v>11</v>
      </c>
      <c r="E88" s="7">
        <v>300</v>
      </c>
      <c r="F88" s="10">
        <f t="shared" si="5"/>
        <v>3000</v>
      </c>
      <c r="G88" s="13">
        <v>10</v>
      </c>
    </row>
    <row r="89" spans="1:7" x14ac:dyDescent="0.25">
      <c r="A89" s="17">
        <v>39839100</v>
      </c>
      <c r="B89" s="39" t="s">
        <v>55</v>
      </c>
      <c r="C89" s="28" t="s">
        <v>79</v>
      </c>
      <c r="D89" s="19" t="s">
        <v>11</v>
      </c>
      <c r="E89" s="7">
        <v>3000</v>
      </c>
      <c r="F89" s="10">
        <f t="shared" si="5"/>
        <v>24000</v>
      </c>
      <c r="G89" s="13">
        <v>8</v>
      </c>
    </row>
    <row r="90" spans="1:7" x14ac:dyDescent="0.25">
      <c r="A90" s="17">
        <v>39839300</v>
      </c>
      <c r="B90" s="39" t="s">
        <v>56</v>
      </c>
      <c r="C90" s="28" t="s">
        <v>79</v>
      </c>
      <c r="D90" s="19" t="s">
        <v>11</v>
      </c>
      <c r="E90" s="7">
        <v>600</v>
      </c>
      <c r="F90" s="10">
        <f t="shared" si="5"/>
        <v>3000</v>
      </c>
      <c r="G90" s="13">
        <v>5</v>
      </c>
    </row>
    <row r="91" spans="1:7" x14ac:dyDescent="0.25">
      <c r="A91" s="17">
        <v>39831280</v>
      </c>
      <c r="B91" s="39" t="s">
        <v>68</v>
      </c>
      <c r="C91" s="28" t="s">
        <v>79</v>
      </c>
      <c r="D91" s="19" t="s">
        <v>11</v>
      </c>
      <c r="E91" s="7">
        <v>1000</v>
      </c>
      <c r="F91" s="10">
        <f t="shared" si="5"/>
        <v>30000</v>
      </c>
      <c r="G91" s="13">
        <v>30</v>
      </c>
    </row>
    <row r="92" spans="1:7" x14ac:dyDescent="0.25">
      <c r="A92" s="17">
        <v>19641000</v>
      </c>
      <c r="B92" s="39" t="s">
        <v>60</v>
      </c>
      <c r="C92" s="28" t="s">
        <v>79</v>
      </c>
      <c r="D92" s="19" t="s">
        <v>11</v>
      </c>
      <c r="E92" s="7">
        <v>600</v>
      </c>
      <c r="F92" s="10">
        <f t="shared" si="5"/>
        <v>24000</v>
      </c>
      <c r="G92" s="13">
        <v>40</v>
      </c>
    </row>
    <row r="93" spans="1:7" x14ac:dyDescent="0.25">
      <c r="A93" s="17">
        <v>19642000</v>
      </c>
      <c r="B93" s="39" t="s">
        <v>61</v>
      </c>
      <c r="C93" s="28" t="s">
        <v>79</v>
      </c>
      <c r="D93" s="19" t="s">
        <v>11</v>
      </c>
      <c r="E93" s="7">
        <v>100</v>
      </c>
      <c r="F93" s="10">
        <f t="shared" si="5"/>
        <v>5000</v>
      </c>
      <c r="G93" s="13">
        <v>50</v>
      </c>
    </row>
    <row r="94" spans="1:7" x14ac:dyDescent="0.25">
      <c r="A94" s="17">
        <v>39831210</v>
      </c>
      <c r="B94" s="39" t="s">
        <v>69</v>
      </c>
      <c r="C94" s="28" t="s">
        <v>79</v>
      </c>
      <c r="D94" s="19" t="s">
        <v>11</v>
      </c>
      <c r="E94" s="7">
        <v>500</v>
      </c>
      <c r="F94" s="10">
        <f t="shared" si="5"/>
        <v>15000</v>
      </c>
      <c r="G94" s="13">
        <v>30</v>
      </c>
    </row>
    <row r="95" spans="1:7" x14ac:dyDescent="0.25">
      <c r="A95" s="17">
        <v>44521100</v>
      </c>
      <c r="B95" s="39" t="s">
        <v>116</v>
      </c>
      <c r="C95" s="28" t="s">
        <v>79</v>
      </c>
      <c r="D95" s="19" t="s">
        <v>11</v>
      </c>
      <c r="E95" s="7">
        <v>3500</v>
      </c>
      <c r="F95" s="10">
        <f t="shared" si="5"/>
        <v>7000</v>
      </c>
      <c r="G95" s="13">
        <v>2</v>
      </c>
    </row>
    <row r="96" spans="1:7" x14ac:dyDescent="0.25">
      <c r="A96" s="17">
        <v>38141100</v>
      </c>
      <c r="B96" s="39" t="s">
        <v>81</v>
      </c>
      <c r="C96" s="28" t="s">
        <v>79</v>
      </c>
      <c r="D96" s="19" t="s">
        <v>82</v>
      </c>
      <c r="E96" s="7">
        <v>400</v>
      </c>
      <c r="F96" s="10">
        <f t="shared" si="5"/>
        <v>4000</v>
      </c>
      <c r="G96" s="13">
        <v>10</v>
      </c>
    </row>
    <row r="97" spans="1:7" x14ac:dyDescent="0.25">
      <c r="A97" s="17">
        <v>39831200</v>
      </c>
      <c r="B97" s="39" t="s">
        <v>102</v>
      </c>
      <c r="C97" s="28" t="s">
        <v>79</v>
      </c>
      <c r="D97" s="19" t="s">
        <v>100</v>
      </c>
      <c r="E97" s="7">
        <v>250</v>
      </c>
      <c r="F97" s="10">
        <f t="shared" si="5"/>
        <v>5000</v>
      </c>
      <c r="G97" s="13">
        <v>20</v>
      </c>
    </row>
    <row r="98" spans="1:7" x14ac:dyDescent="0.25">
      <c r="A98" s="17">
        <v>33761300</v>
      </c>
      <c r="B98" s="39" t="s">
        <v>178</v>
      </c>
      <c r="C98" s="28" t="s">
        <v>79</v>
      </c>
      <c r="D98" s="19" t="s">
        <v>82</v>
      </c>
      <c r="E98" s="7">
        <v>800</v>
      </c>
      <c r="F98" s="10">
        <f t="shared" si="5"/>
        <v>8000</v>
      </c>
      <c r="G98" s="13">
        <v>10</v>
      </c>
    </row>
    <row r="99" spans="1:7" x14ac:dyDescent="0.25">
      <c r="A99" s="17">
        <v>33621641</v>
      </c>
      <c r="B99" s="39" t="s">
        <v>145</v>
      </c>
      <c r="C99" s="28" t="s">
        <v>79</v>
      </c>
      <c r="D99" s="19" t="s">
        <v>11</v>
      </c>
      <c r="E99" s="7">
        <v>1600</v>
      </c>
      <c r="F99" s="10">
        <f t="shared" si="5"/>
        <v>64000</v>
      </c>
      <c r="G99" s="13">
        <v>40</v>
      </c>
    </row>
    <row r="100" spans="1:7" ht="24" x14ac:dyDescent="0.25">
      <c r="A100" s="17">
        <v>33621641</v>
      </c>
      <c r="B100" s="42" t="s">
        <v>117</v>
      </c>
      <c r="C100" s="28" t="s">
        <v>79</v>
      </c>
      <c r="D100" s="19" t="s">
        <v>11</v>
      </c>
      <c r="E100" s="7">
        <v>4800</v>
      </c>
      <c r="F100" s="10">
        <f t="shared" si="5"/>
        <v>48000</v>
      </c>
      <c r="G100" s="13">
        <v>10</v>
      </c>
    </row>
    <row r="101" spans="1:7" ht="24" x14ac:dyDescent="0.25">
      <c r="A101" s="17">
        <v>39831276</v>
      </c>
      <c r="B101" s="42" t="s">
        <v>105</v>
      </c>
      <c r="C101" s="28" t="s">
        <v>79</v>
      </c>
      <c r="D101" s="19" t="s">
        <v>11</v>
      </c>
      <c r="E101" s="7">
        <v>2100</v>
      </c>
      <c r="F101" s="10">
        <f t="shared" si="5"/>
        <v>21000</v>
      </c>
      <c r="G101" s="13">
        <v>10</v>
      </c>
    </row>
    <row r="102" spans="1:7" x14ac:dyDescent="0.25">
      <c r="A102" s="17">
        <v>24951170</v>
      </c>
      <c r="B102" s="39" t="s">
        <v>118</v>
      </c>
      <c r="C102" s="28" t="s">
        <v>79</v>
      </c>
      <c r="D102" s="19" t="s">
        <v>11</v>
      </c>
      <c r="E102" s="7">
        <v>9000</v>
      </c>
      <c r="F102" s="10">
        <f t="shared" si="5"/>
        <v>18000</v>
      </c>
      <c r="G102" s="13">
        <v>2</v>
      </c>
    </row>
    <row r="103" spans="1:7" x14ac:dyDescent="0.25">
      <c r="A103" s="17">
        <v>33761400</v>
      </c>
      <c r="B103" s="39" t="s">
        <v>104</v>
      </c>
      <c r="C103" s="28" t="s">
        <v>79</v>
      </c>
      <c r="D103" s="19" t="s">
        <v>65</v>
      </c>
      <c r="E103" s="7">
        <v>520</v>
      </c>
      <c r="F103" s="10">
        <f t="shared" si="5"/>
        <v>5200</v>
      </c>
      <c r="G103" s="13">
        <v>10</v>
      </c>
    </row>
    <row r="104" spans="1:7" x14ac:dyDescent="0.25">
      <c r="A104" s="17">
        <v>9831283</v>
      </c>
      <c r="B104" s="39" t="s">
        <v>83</v>
      </c>
      <c r="C104" s="28" t="s">
        <v>79</v>
      </c>
      <c r="D104" s="19" t="s">
        <v>11</v>
      </c>
      <c r="E104" s="7">
        <v>1500</v>
      </c>
      <c r="F104" s="10">
        <f t="shared" si="5"/>
        <v>30000</v>
      </c>
      <c r="G104" s="13">
        <v>20</v>
      </c>
    </row>
    <row r="105" spans="1:7" x14ac:dyDescent="0.25">
      <c r="A105" s="17">
        <v>3980000</v>
      </c>
      <c r="B105" s="39" t="s">
        <v>84</v>
      </c>
      <c r="C105" s="28" t="s">
        <v>79</v>
      </c>
      <c r="D105" s="19" t="s">
        <v>11</v>
      </c>
      <c r="E105" s="7">
        <v>3000</v>
      </c>
      <c r="F105" s="10">
        <f t="shared" si="5"/>
        <v>6000</v>
      </c>
      <c r="G105" s="13">
        <v>2</v>
      </c>
    </row>
    <row r="106" spans="1:7" x14ac:dyDescent="0.25">
      <c r="A106" s="17">
        <v>39224330</v>
      </c>
      <c r="B106" s="39" t="s">
        <v>226</v>
      </c>
      <c r="C106" s="28" t="s">
        <v>79</v>
      </c>
      <c r="D106" s="19" t="s">
        <v>11</v>
      </c>
      <c r="E106" s="7">
        <v>8000</v>
      </c>
      <c r="F106" s="10">
        <f t="shared" si="5"/>
        <v>16000</v>
      </c>
      <c r="G106" s="13">
        <v>2</v>
      </c>
    </row>
    <row r="107" spans="1:7" x14ac:dyDescent="0.25">
      <c r="A107" s="17">
        <v>39831292</v>
      </c>
      <c r="B107" s="39" t="s">
        <v>97</v>
      </c>
      <c r="C107" s="28" t="s">
        <v>79</v>
      </c>
      <c r="D107" s="19" t="s">
        <v>11</v>
      </c>
      <c r="E107" s="7">
        <v>500</v>
      </c>
      <c r="F107" s="10">
        <f t="shared" si="5"/>
        <v>20000</v>
      </c>
      <c r="G107" s="13">
        <v>40</v>
      </c>
    </row>
    <row r="108" spans="1:7" x14ac:dyDescent="0.25">
      <c r="A108" s="17">
        <v>33761600</v>
      </c>
      <c r="B108" s="39" t="s">
        <v>92</v>
      </c>
      <c r="C108" s="28" t="s">
        <v>79</v>
      </c>
      <c r="D108" s="19" t="s">
        <v>11</v>
      </c>
      <c r="E108" s="7">
        <v>600</v>
      </c>
      <c r="F108" s="10">
        <f t="shared" si="5"/>
        <v>12000</v>
      </c>
      <c r="G108" s="13">
        <v>20</v>
      </c>
    </row>
    <row r="109" spans="1:7" x14ac:dyDescent="0.25">
      <c r="A109" s="17">
        <v>39221340</v>
      </c>
      <c r="B109" s="39" t="s">
        <v>140</v>
      </c>
      <c r="C109" s="28" t="s">
        <v>79</v>
      </c>
      <c r="D109" s="19" t="s">
        <v>65</v>
      </c>
      <c r="E109" s="7">
        <v>250</v>
      </c>
      <c r="F109" s="10">
        <f t="shared" si="5"/>
        <v>10000</v>
      </c>
      <c r="G109" s="13">
        <v>40</v>
      </c>
    </row>
    <row r="110" spans="1:7" x14ac:dyDescent="0.25">
      <c r="A110" s="17">
        <v>139221350</v>
      </c>
      <c r="B110" s="39" t="s">
        <v>141</v>
      </c>
      <c r="C110" s="28" t="s">
        <v>79</v>
      </c>
      <c r="D110" s="19" t="s">
        <v>65</v>
      </c>
      <c r="E110" s="7">
        <v>200</v>
      </c>
      <c r="F110" s="10">
        <f t="shared" si="5"/>
        <v>10000</v>
      </c>
      <c r="G110" s="13">
        <v>50</v>
      </c>
    </row>
    <row r="111" spans="1:7" ht="24" x14ac:dyDescent="0.25">
      <c r="A111" s="17">
        <v>39221340</v>
      </c>
      <c r="B111" s="42" t="s">
        <v>142</v>
      </c>
      <c r="C111" s="28" t="s">
        <v>79</v>
      </c>
      <c r="D111" s="19" t="s">
        <v>65</v>
      </c>
      <c r="E111" s="7">
        <v>250</v>
      </c>
      <c r="F111" s="10">
        <f t="shared" si="5"/>
        <v>5000</v>
      </c>
      <c r="G111" s="13">
        <v>20</v>
      </c>
    </row>
    <row r="112" spans="1:7" x14ac:dyDescent="0.25">
      <c r="A112" s="17">
        <v>39298300</v>
      </c>
      <c r="B112" s="39" t="s">
        <v>129</v>
      </c>
      <c r="C112" s="28" t="s">
        <v>79</v>
      </c>
      <c r="D112" s="19" t="s">
        <v>11</v>
      </c>
      <c r="E112" s="7">
        <v>2000</v>
      </c>
      <c r="F112" s="10">
        <f t="shared" si="5"/>
        <v>10000</v>
      </c>
      <c r="G112" s="13">
        <v>5</v>
      </c>
    </row>
    <row r="113" spans="1:7" x14ac:dyDescent="0.25">
      <c r="A113" s="17">
        <v>39298300</v>
      </c>
      <c r="B113" s="39" t="s">
        <v>129</v>
      </c>
      <c r="C113" s="28" t="s">
        <v>79</v>
      </c>
      <c r="D113" s="19" t="s">
        <v>11</v>
      </c>
      <c r="E113" s="7">
        <v>1300</v>
      </c>
      <c r="F113" s="10">
        <f t="shared" si="5"/>
        <v>13000</v>
      </c>
      <c r="G113" s="13">
        <v>10</v>
      </c>
    </row>
    <row r="114" spans="1:7" x14ac:dyDescent="0.25">
      <c r="A114" s="17">
        <v>44511110</v>
      </c>
      <c r="B114" s="39" t="s">
        <v>179</v>
      </c>
      <c r="C114" s="28" t="s">
        <v>79</v>
      </c>
      <c r="D114" s="19" t="s">
        <v>11</v>
      </c>
      <c r="E114" s="7">
        <v>2500</v>
      </c>
      <c r="F114" s="10">
        <f t="shared" si="5"/>
        <v>12500</v>
      </c>
      <c r="G114" s="13">
        <v>5</v>
      </c>
    </row>
    <row r="115" spans="1:7" x14ac:dyDescent="0.25">
      <c r="A115" s="17">
        <v>44511170</v>
      </c>
      <c r="B115" s="39" t="s">
        <v>222</v>
      </c>
      <c r="C115" s="28" t="s">
        <v>79</v>
      </c>
      <c r="D115" s="19" t="s">
        <v>11</v>
      </c>
      <c r="E115" s="7">
        <v>2500</v>
      </c>
      <c r="F115" s="10">
        <f t="shared" ref="F115:F117" si="7">E115*G115</f>
        <v>10000</v>
      </c>
      <c r="G115" s="13">
        <v>4</v>
      </c>
    </row>
    <row r="116" spans="1:7" x14ac:dyDescent="0.25">
      <c r="A116" s="17">
        <v>44511200</v>
      </c>
      <c r="B116" s="39" t="s">
        <v>144</v>
      </c>
      <c r="C116" s="28" t="s">
        <v>79</v>
      </c>
      <c r="D116" s="19" t="s">
        <v>11</v>
      </c>
      <c r="E116" s="7">
        <v>5000</v>
      </c>
      <c r="F116" s="10">
        <f t="shared" si="7"/>
        <v>5000</v>
      </c>
      <c r="G116" s="13">
        <v>1</v>
      </c>
    </row>
    <row r="117" spans="1:7" x14ac:dyDescent="0.25">
      <c r="A117" s="17">
        <v>31531600</v>
      </c>
      <c r="B117" s="39" t="s">
        <v>130</v>
      </c>
      <c r="C117" s="28" t="s">
        <v>79</v>
      </c>
      <c r="D117" s="19" t="s">
        <v>11</v>
      </c>
      <c r="E117" s="7">
        <v>1500</v>
      </c>
      <c r="F117" s="10">
        <f t="shared" si="7"/>
        <v>45000</v>
      </c>
      <c r="G117" s="13">
        <v>30</v>
      </c>
    </row>
    <row r="118" spans="1:7" x14ac:dyDescent="0.25">
      <c r="A118" s="17">
        <v>39241250</v>
      </c>
      <c r="B118" s="39" t="s">
        <v>180</v>
      </c>
      <c r="C118" s="28" t="s">
        <v>79</v>
      </c>
      <c r="D118" s="19" t="s">
        <v>11</v>
      </c>
      <c r="E118" s="7">
        <v>4000</v>
      </c>
      <c r="F118" s="10">
        <f t="shared" ref="F118:F119" si="8">E118*G118</f>
        <v>8000</v>
      </c>
      <c r="G118" s="13">
        <v>2</v>
      </c>
    </row>
    <row r="119" spans="1:7" x14ac:dyDescent="0.25">
      <c r="A119" s="17">
        <v>39241210</v>
      </c>
      <c r="B119" s="39" t="s">
        <v>181</v>
      </c>
      <c r="C119" s="28" t="s">
        <v>79</v>
      </c>
      <c r="D119" s="19" t="s">
        <v>11</v>
      </c>
      <c r="E119" s="7">
        <v>1200</v>
      </c>
      <c r="F119" s="10">
        <f t="shared" si="8"/>
        <v>6000</v>
      </c>
      <c r="G119" s="13">
        <v>5</v>
      </c>
    </row>
    <row r="120" spans="1:7" x14ac:dyDescent="0.25">
      <c r="A120" s="17">
        <v>39831249</v>
      </c>
      <c r="B120" s="39" t="s">
        <v>138</v>
      </c>
      <c r="C120" s="28" t="s">
        <v>79</v>
      </c>
      <c r="D120" s="19" t="s">
        <v>11</v>
      </c>
      <c r="E120" s="7">
        <v>2000</v>
      </c>
      <c r="F120" s="10">
        <f t="shared" si="5"/>
        <v>2000</v>
      </c>
      <c r="G120" s="13">
        <v>1</v>
      </c>
    </row>
    <row r="121" spans="1:7" x14ac:dyDescent="0.25">
      <c r="A121" s="17">
        <v>33711310</v>
      </c>
      <c r="B121" s="39" t="s">
        <v>182</v>
      </c>
      <c r="C121" s="28" t="s">
        <v>79</v>
      </c>
      <c r="D121" s="19" t="s">
        <v>11</v>
      </c>
      <c r="E121" s="7">
        <v>1000</v>
      </c>
      <c r="F121" s="10">
        <f t="shared" ref="F121:F123" si="9">E121*G121</f>
        <v>5000</v>
      </c>
      <c r="G121" s="13">
        <v>5</v>
      </c>
    </row>
    <row r="122" spans="1:7" x14ac:dyDescent="0.25">
      <c r="A122" s="17">
        <v>33711320</v>
      </c>
      <c r="B122" s="39" t="s">
        <v>183</v>
      </c>
      <c r="C122" s="28" t="s">
        <v>79</v>
      </c>
      <c r="D122" s="19" t="s">
        <v>11</v>
      </c>
      <c r="E122" s="7">
        <v>200</v>
      </c>
      <c r="F122" s="10">
        <f t="shared" si="9"/>
        <v>4000</v>
      </c>
      <c r="G122" s="13">
        <v>20</v>
      </c>
    </row>
    <row r="123" spans="1:7" x14ac:dyDescent="0.25">
      <c r="A123" s="17">
        <v>33711330</v>
      </c>
      <c r="B123" s="39" t="s">
        <v>184</v>
      </c>
      <c r="C123" s="28" t="s">
        <v>79</v>
      </c>
      <c r="D123" s="19" t="s">
        <v>11</v>
      </c>
      <c r="E123" s="7">
        <v>25000</v>
      </c>
      <c r="F123" s="10">
        <f t="shared" si="9"/>
        <v>75000</v>
      </c>
      <c r="G123" s="13">
        <v>3</v>
      </c>
    </row>
    <row r="124" spans="1:7" x14ac:dyDescent="0.25">
      <c r="A124" s="17">
        <v>39515100</v>
      </c>
      <c r="B124" s="40" t="s">
        <v>157</v>
      </c>
      <c r="C124" s="28" t="s">
        <v>79</v>
      </c>
      <c r="D124" s="19" t="s">
        <v>156</v>
      </c>
      <c r="E124" s="7">
        <v>3000</v>
      </c>
      <c r="F124" s="10">
        <f t="shared" si="5"/>
        <v>210000</v>
      </c>
      <c r="G124" s="13">
        <v>70</v>
      </c>
    </row>
    <row r="125" spans="1:7" ht="26.25" customHeight="1" x14ac:dyDescent="0.25">
      <c r="A125" s="53"/>
      <c r="B125" s="54"/>
      <c r="C125" s="53"/>
      <c r="D125" s="53"/>
      <c r="E125" s="7"/>
      <c r="F125" s="11">
        <f>F124+F123+F122+F121+F120+F119+F118+F117+F116+F115+F114+F113+F112+F111+F110+F109+F108+F107+F106+F105+F104+F103+F102+F101+F100+F99+F98+F97+F96+F95+F94+F93+F92+F91+F90+F89+F88+F87+F86+F85+F84+F83+F82+F81+F80+F79+F78+F77+F76+F75+F74+F73+F72+F71+F70+F69</f>
        <v>1072542</v>
      </c>
      <c r="G125" s="12"/>
    </row>
    <row r="126" spans="1:7" ht="24" x14ac:dyDescent="0.25">
      <c r="A126" s="17"/>
      <c r="B126" s="37" t="s">
        <v>124</v>
      </c>
      <c r="C126" s="28"/>
      <c r="D126" s="19"/>
      <c r="E126" s="7"/>
      <c r="F126" s="10"/>
      <c r="G126" s="12"/>
    </row>
    <row r="127" spans="1:7" x14ac:dyDescent="0.25">
      <c r="A127" s="17">
        <v>33121180</v>
      </c>
      <c r="B127" s="39" t="s">
        <v>109</v>
      </c>
      <c r="C127" s="28" t="s">
        <v>79</v>
      </c>
      <c r="D127" s="19" t="s">
        <v>11</v>
      </c>
      <c r="E127" s="7">
        <v>10000</v>
      </c>
      <c r="F127" s="10">
        <f>E127*G127</f>
        <v>10000</v>
      </c>
      <c r="G127" s="13">
        <v>1</v>
      </c>
    </row>
    <row r="128" spans="1:7" x14ac:dyDescent="0.25">
      <c r="A128" s="17">
        <v>3811200</v>
      </c>
      <c r="B128" s="39" t="s">
        <v>95</v>
      </c>
      <c r="C128" s="28" t="s">
        <v>79</v>
      </c>
      <c r="D128" s="19" t="s">
        <v>11</v>
      </c>
      <c r="E128" s="7">
        <v>20000</v>
      </c>
      <c r="F128" s="10">
        <f t="shared" ref="F128:F137" si="10">E128*G128</f>
        <v>20000</v>
      </c>
      <c r="G128" s="13">
        <v>1</v>
      </c>
    </row>
    <row r="129" spans="1:7" x14ac:dyDescent="0.25">
      <c r="A129" s="17">
        <v>3311129</v>
      </c>
      <c r="B129" s="39" t="s">
        <v>96</v>
      </c>
      <c r="C129" s="28" t="s">
        <v>79</v>
      </c>
      <c r="D129" s="19" t="s">
        <v>11</v>
      </c>
      <c r="E129" s="7">
        <v>30</v>
      </c>
      <c r="F129" s="10">
        <f t="shared" si="10"/>
        <v>30000</v>
      </c>
      <c r="G129" s="13">
        <v>1000</v>
      </c>
    </row>
    <row r="130" spans="1:7" x14ac:dyDescent="0.25">
      <c r="A130" s="17">
        <v>39831247</v>
      </c>
      <c r="B130" s="39" t="s">
        <v>107</v>
      </c>
      <c r="C130" s="28" t="s">
        <v>79</v>
      </c>
      <c r="D130" s="19" t="s">
        <v>11</v>
      </c>
      <c r="E130" s="7">
        <v>1500</v>
      </c>
      <c r="F130" s="10">
        <f t="shared" si="10"/>
        <v>45000</v>
      </c>
      <c r="G130" s="13">
        <v>30</v>
      </c>
    </row>
    <row r="131" spans="1:7" x14ac:dyDescent="0.25">
      <c r="A131" s="17">
        <v>33141212</v>
      </c>
      <c r="B131" s="39" t="s">
        <v>101</v>
      </c>
      <c r="C131" s="28" t="s">
        <v>79</v>
      </c>
      <c r="D131" s="19" t="s">
        <v>11</v>
      </c>
      <c r="E131" s="7">
        <v>900</v>
      </c>
      <c r="F131" s="10">
        <f t="shared" si="10"/>
        <v>18000</v>
      </c>
      <c r="G131" s="13">
        <v>20</v>
      </c>
    </row>
    <row r="132" spans="1:7" x14ac:dyDescent="0.25">
      <c r="A132" s="17">
        <v>33141134</v>
      </c>
      <c r="B132" s="39" t="s">
        <v>98</v>
      </c>
      <c r="C132" s="28" t="s">
        <v>79</v>
      </c>
      <c r="D132" s="19" t="s">
        <v>11</v>
      </c>
      <c r="E132" s="7">
        <v>200</v>
      </c>
      <c r="F132" s="10">
        <f t="shared" si="10"/>
        <v>2000</v>
      </c>
      <c r="G132" s="13">
        <v>10</v>
      </c>
    </row>
    <row r="133" spans="1:7" x14ac:dyDescent="0.25">
      <c r="A133" s="17">
        <v>33141117</v>
      </c>
      <c r="B133" s="39" t="s">
        <v>110</v>
      </c>
      <c r="C133" s="28" t="s">
        <v>79</v>
      </c>
      <c r="D133" s="19" t="s">
        <v>11</v>
      </c>
      <c r="E133" s="7">
        <v>300</v>
      </c>
      <c r="F133" s="10">
        <f t="shared" si="10"/>
        <v>600</v>
      </c>
      <c r="G133" s="13">
        <v>2</v>
      </c>
    </row>
    <row r="134" spans="1:7" x14ac:dyDescent="0.25">
      <c r="A134" s="17">
        <v>33631230</v>
      </c>
      <c r="B134" s="39" t="s">
        <v>111</v>
      </c>
      <c r="C134" s="28" t="s">
        <v>79</v>
      </c>
      <c r="D134" s="19" t="s">
        <v>11</v>
      </c>
      <c r="E134" s="7">
        <v>400</v>
      </c>
      <c r="F134" s="10">
        <f>E134*G134</f>
        <v>4000</v>
      </c>
      <c r="G134" s="13">
        <v>10</v>
      </c>
    </row>
    <row r="135" spans="1:7" x14ac:dyDescent="0.25">
      <c r="A135" s="17">
        <v>18141100</v>
      </c>
      <c r="B135" s="39" t="s">
        <v>103</v>
      </c>
      <c r="C135" s="28" t="s">
        <v>79</v>
      </c>
      <c r="D135" s="19" t="s">
        <v>65</v>
      </c>
      <c r="E135" s="7">
        <v>7500</v>
      </c>
      <c r="F135" s="10">
        <f t="shared" si="10"/>
        <v>15000</v>
      </c>
      <c r="G135" s="13">
        <v>2</v>
      </c>
    </row>
    <row r="136" spans="1:7" x14ac:dyDescent="0.25">
      <c r="A136" s="17">
        <v>38411200</v>
      </c>
      <c r="B136" s="39" t="s">
        <v>99</v>
      </c>
      <c r="C136" s="28" t="s">
        <v>79</v>
      </c>
      <c r="D136" s="19" t="s">
        <v>11</v>
      </c>
      <c r="E136" s="7">
        <v>1700</v>
      </c>
      <c r="F136" s="10">
        <f t="shared" si="10"/>
        <v>8500</v>
      </c>
      <c r="G136" s="13">
        <v>5</v>
      </c>
    </row>
    <row r="137" spans="1:7" x14ac:dyDescent="0.25">
      <c r="A137" s="17">
        <v>39631290</v>
      </c>
      <c r="B137" s="39" t="s">
        <v>115</v>
      </c>
      <c r="C137" s="28" t="s">
        <v>79</v>
      </c>
      <c r="D137" s="19" t="s">
        <v>11</v>
      </c>
      <c r="E137" s="7">
        <v>3000</v>
      </c>
      <c r="F137" s="10">
        <f t="shared" si="10"/>
        <v>9000</v>
      </c>
      <c r="G137" s="13">
        <v>3</v>
      </c>
    </row>
    <row r="138" spans="1:7" ht="24" x14ac:dyDescent="0.25">
      <c r="A138" s="17">
        <v>33671136</v>
      </c>
      <c r="B138" s="42" t="s">
        <v>137</v>
      </c>
      <c r="C138" s="28" t="s">
        <v>79</v>
      </c>
      <c r="D138" s="19" t="s">
        <v>11</v>
      </c>
      <c r="E138" s="7">
        <v>12000</v>
      </c>
      <c r="F138" s="10">
        <v>12000</v>
      </c>
      <c r="G138" s="13">
        <v>1</v>
      </c>
    </row>
    <row r="139" spans="1:7" x14ac:dyDescent="0.25">
      <c r="A139" s="17"/>
      <c r="B139" s="39"/>
      <c r="C139" s="28"/>
      <c r="D139" s="19"/>
      <c r="E139" s="7"/>
      <c r="F139" s="11">
        <f>SUM(F127:F138)</f>
        <v>174100</v>
      </c>
      <c r="G139" s="13"/>
    </row>
    <row r="140" spans="1:7" x14ac:dyDescent="0.25">
      <c r="A140" s="17"/>
      <c r="B140" s="32" t="s">
        <v>160</v>
      </c>
      <c r="C140" s="28"/>
      <c r="D140" s="19"/>
      <c r="E140" s="7"/>
      <c r="F140" s="10"/>
      <c r="G140" s="13"/>
    </row>
    <row r="141" spans="1:7" x14ac:dyDescent="0.25">
      <c r="A141" s="17">
        <v>37451290</v>
      </c>
      <c r="B141" s="39" t="s">
        <v>161</v>
      </c>
      <c r="C141" s="28" t="s">
        <v>79</v>
      </c>
      <c r="D141" s="19" t="s">
        <v>11</v>
      </c>
      <c r="E141" s="7">
        <v>5000</v>
      </c>
      <c r="F141" s="10">
        <f>E141*G141</f>
        <v>25000</v>
      </c>
      <c r="G141" s="13">
        <v>5</v>
      </c>
    </row>
    <row r="142" spans="1:7" x14ac:dyDescent="0.25">
      <c r="A142" s="17">
        <v>37421170</v>
      </c>
      <c r="B142" s="39" t="s">
        <v>185</v>
      </c>
      <c r="C142" s="28" t="s">
        <v>79</v>
      </c>
      <c r="D142" s="19" t="s">
        <v>11</v>
      </c>
      <c r="E142" s="7">
        <v>3000</v>
      </c>
      <c r="F142" s="10">
        <f t="shared" ref="F142:F143" si="11">E142*G142</f>
        <v>30000</v>
      </c>
      <c r="G142" s="13">
        <v>10</v>
      </c>
    </row>
    <row r="143" spans="1:7" x14ac:dyDescent="0.25">
      <c r="A143" s="17">
        <v>37461400</v>
      </c>
      <c r="B143" s="39" t="s">
        <v>186</v>
      </c>
      <c r="C143" s="28" t="s">
        <v>79</v>
      </c>
      <c r="D143" s="19" t="s">
        <v>11</v>
      </c>
      <c r="E143" s="7">
        <v>7000</v>
      </c>
      <c r="F143" s="10">
        <f t="shared" si="11"/>
        <v>35000</v>
      </c>
      <c r="G143" s="13">
        <v>5</v>
      </c>
    </row>
    <row r="144" spans="1:7" x14ac:dyDescent="0.25">
      <c r="A144" s="17">
        <v>37451580</v>
      </c>
      <c r="B144" s="39" t="s">
        <v>162</v>
      </c>
      <c r="C144" s="28" t="s">
        <v>79</v>
      </c>
      <c r="D144" s="19" t="s">
        <v>11</v>
      </c>
      <c r="E144" s="7">
        <v>5000</v>
      </c>
      <c r="F144" s="10">
        <f t="shared" ref="F144:F145" si="12">E144*G144</f>
        <v>25000</v>
      </c>
      <c r="G144" s="13">
        <v>5</v>
      </c>
    </row>
    <row r="145" spans="1:7" x14ac:dyDescent="0.25">
      <c r="A145" s="17">
        <v>37451410</v>
      </c>
      <c r="B145" s="39" t="s">
        <v>163</v>
      </c>
      <c r="C145" s="28" t="s">
        <v>79</v>
      </c>
      <c r="D145" s="19" t="s">
        <v>11</v>
      </c>
      <c r="E145" s="7">
        <v>5000</v>
      </c>
      <c r="F145" s="10">
        <f t="shared" si="12"/>
        <v>25000</v>
      </c>
      <c r="G145" s="13">
        <v>5</v>
      </c>
    </row>
    <row r="146" spans="1:7" x14ac:dyDescent="0.25">
      <c r="A146" s="17"/>
      <c r="B146" s="39"/>
      <c r="C146" s="28"/>
      <c r="D146" s="19"/>
      <c r="E146" s="7"/>
      <c r="F146" s="11">
        <f>SUM(F141:F145)</f>
        <v>140000</v>
      </c>
      <c r="G146" s="13"/>
    </row>
    <row r="147" spans="1:7" x14ac:dyDescent="0.25">
      <c r="A147" s="17"/>
      <c r="B147" s="39"/>
      <c r="C147" s="28"/>
      <c r="D147" s="19"/>
      <c r="E147" s="7"/>
      <c r="F147" s="10"/>
      <c r="G147" s="13"/>
    </row>
    <row r="148" spans="1:7" x14ac:dyDescent="0.25">
      <c r="A148" s="17"/>
      <c r="B148" s="32" t="s">
        <v>16</v>
      </c>
      <c r="C148" s="28"/>
      <c r="D148" s="19"/>
      <c r="E148" s="7"/>
      <c r="F148" s="10"/>
      <c r="G148" s="18"/>
    </row>
    <row r="149" spans="1:7" x14ac:dyDescent="0.25">
      <c r="A149" s="17">
        <v>39121470</v>
      </c>
      <c r="B149" s="39" t="s">
        <v>223</v>
      </c>
      <c r="C149" s="28" t="s">
        <v>79</v>
      </c>
      <c r="D149" s="19" t="s">
        <v>11</v>
      </c>
      <c r="E149" s="7">
        <v>50000</v>
      </c>
      <c r="F149" s="10">
        <v>50000</v>
      </c>
      <c r="G149" s="18">
        <v>1</v>
      </c>
    </row>
    <row r="150" spans="1:7" x14ac:dyDescent="0.25">
      <c r="A150" s="17">
        <v>39121520</v>
      </c>
      <c r="B150" s="39" t="s">
        <v>231</v>
      </c>
      <c r="C150" s="28" t="s">
        <v>79</v>
      </c>
      <c r="D150" s="19" t="s">
        <v>11</v>
      </c>
      <c r="E150" s="7">
        <v>120000</v>
      </c>
      <c r="F150" s="10">
        <f>E150*G150</f>
        <v>480000</v>
      </c>
      <c r="G150" s="13">
        <v>4</v>
      </c>
    </row>
    <row r="151" spans="1:7" x14ac:dyDescent="0.25">
      <c r="A151" s="17"/>
      <c r="B151" s="39" t="s">
        <v>120</v>
      </c>
      <c r="C151" s="28" t="s">
        <v>79</v>
      </c>
      <c r="D151" s="19" t="s">
        <v>11</v>
      </c>
      <c r="E151" s="7">
        <v>30000</v>
      </c>
      <c r="F151" s="10">
        <f t="shared" ref="F151" si="13">E151*G151</f>
        <v>30000</v>
      </c>
      <c r="G151" s="13">
        <v>1</v>
      </c>
    </row>
    <row r="152" spans="1:7" x14ac:dyDescent="0.25">
      <c r="A152" s="17">
        <v>39292600</v>
      </c>
      <c r="B152" s="39" t="s">
        <v>198</v>
      </c>
      <c r="C152" s="28" t="s">
        <v>79</v>
      </c>
      <c r="D152" s="19" t="s">
        <v>11</v>
      </c>
      <c r="E152" s="7">
        <v>40000</v>
      </c>
      <c r="F152" s="10">
        <f t="shared" ref="F152:F153" si="14">E152*G152</f>
        <v>40000</v>
      </c>
      <c r="G152" s="13">
        <v>1</v>
      </c>
    </row>
    <row r="153" spans="1:7" x14ac:dyDescent="0.25">
      <c r="A153" s="17">
        <v>39121470</v>
      </c>
      <c r="B153" s="39" t="s">
        <v>224</v>
      </c>
      <c r="C153" s="28" t="s">
        <v>79</v>
      </c>
      <c r="D153" s="19" t="s">
        <v>11</v>
      </c>
      <c r="E153" s="7">
        <v>40000</v>
      </c>
      <c r="F153" s="10">
        <f t="shared" si="14"/>
        <v>120000</v>
      </c>
      <c r="G153" s="13">
        <v>3</v>
      </c>
    </row>
    <row r="154" spans="1:7" x14ac:dyDescent="0.25">
      <c r="A154" s="17">
        <v>39121470</v>
      </c>
      <c r="B154" s="39" t="s">
        <v>113</v>
      </c>
      <c r="C154" s="28" t="s">
        <v>79</v>
      </c>
      <c r="D154" s="19" t="s">
        <v>11</v>
      </c>
      <c r="E154" s="7">
        <v>18000</v>
      </c>
      <c r="F154" s="10">
        <f>E154*G154</f>
        <v>108000</v>
      </c>
      <c r="G154" s="13">
        <v>6</v>
      </c>
    </row>
    <row r="155" spans="1:7" ht="16.5" customHeight="1" x14ac:dyDescent="0.25">
      <c r="A155" s="17"/>
      <c r="B155" s="42"/>
      <c r="C155" s="28"/>
      <c r="D155" s="19"/>
      <c r="E155" s="7"/>
      <c r="F155" s="11">
        <f>F154+F153+F152+F151+F150+F149</f>
        <v>828000</v>
      </c>
      <c r="G155" s="18"/>
    </row>
    <row r="156" spans="1:7" x14ac:dyDescent="0.25">
      <c r="A156" s="17"/>
      <c r="B156" s="43" t="s">
        <v>86</v>
      </c>
      <c r="C156" s="28"/>
      <c r="D156" s="19"/>
      <c r="E156" s="7"/>
      <c r="F156" s="10"/>
      <c r="G156" s="18"/>
    </row>
    <row r="157" spans="1:7" ht="24" x14ac:dyDescent="0.25">
      <c r="A157" s="17">
        <v>30211220</v>
      </c>
      <c r="B157" s="42" t="s">
        <v>112</v>
      </c>
      <c r="C157" s="28" t="s">
        <v>143</v>
      </c>
      <c r="D157" s="19" t="s">
        <v>11</v>
      </c>
      <c r="E157" s="7">
        <v>330000</v>
      </c>
      <c r="F157" s="10">
        <f t="shared" ref="F157:F158" si="15">E157*G157</f>
        <v>3300000</v>
      </c>
      <c r="G157" s="13">
        <v>10</v>
      </c>
    </row>
    <row r="158" spans="1:7" x14ac:dyDescent="0.25">
      <c r="A158" s="17">
        <v>30237240</v>
      </c>
      <c r="B158" s="39" t="s">
        <v>119</v>
      </c>
      <c r="C158" s="28" t="s">
        <v>143</v>
      </c>
      <c r="D158" s="19" t="s">
        <v>11</v>
      </c>
      <c r="E158" s="7">
        <v>20000</v>
      </c>
      <c r="F158" s="10">
        <f t="shared" si="15"/>
        <v>60000</v>
      </c>
      <c r="G158" s="13">
        <v>3</v>
      </c>
    </row>
    <row r="159" spans="1:7" x14ac:dyDescent="0.25">
      <c r="A159" s="65">
        <v>32421300</v>
      </c>
      <c r="B159" s="39" t="s">
        <v>213</v>
      </c>
      <c r="C159" s="28" t="s">
        <v>79</v>
      </c>
      <c r="D159" s="19" t="s">
        <v>11</v>
      </c>
      <c r="E159" s="63">
        <v>22500</v>
      </c>
      <c r="F159" s="63">
        <v>22500</v>
      </c>
      <c r="G159" s="63">
        <v>1</v>
      </c>
    </row>
    <row r="160" spans="1:7" ht="25.5" customHeight="1" x14ac:dyDescent="0.25">
      <c r="A160" s="17"/>
      <c r="B160" s="42"/>
      <c r="C160" s="28"/>
      <c r="D160" s="19"/>
      <c r="E160" s="7"/>
      <c r="F160" s="11">
        <f>F159+F158+F157</f>
        <v>3382500</v>
      </c>
      <c r="G160" s="18"/>
    </row>
    <row r="161" spans="1:7" ht="36" x14ac:dyDescent="0.25">
      <c r="A161" s="17"/>
      <c r="B161" s="44" t="s">
        <v>85</v>
      </c>
      <c r="C161" s="28"/>
      <c r="D161" s="19"/>
      <c r="E161" s="7"/>
      <c r="F161" s="11"/>
      <c r="G161" s="18"/>
    </row>
    <row r="162" spans="1:7" x14ac:dyDescent="0.25">
      <c r="A162" s="17">
        <v>39221110</v>
      </c>
      <c r="B162" s="39" t="s">
        <v>146</v>
      </c>
      <c r="C162" s="28" t="s">
        <v>79</v>
      </c>
      <c r="D162" s="19" t="s">
        <v>11</v>
      </c>
      <c r="E162" s="7">
        <v>15500</v>
      </c>
      <c r="F162" s="10">
        <f t="shared" ref="F162:F181" si="16">E162*G162</f>
        <v>15500</v>
      </c>
      <c r="G162" s="13">
        <v>1</v>
      </c>
    </row>
    <row r="163" spans="1:7" x14ac:dyDescent="0.25">
      <c r="A163" s="17">
        <v>39221111</v>
      </c>
      <c r="B163" s="39" t="s">
        <v>146</v>
      </c>
      <c r="C163" s="28" t="s">
        <v>79</v>
      </c>
      <c r="D163" s="19" t="s">
        <v>11</v>
      </c>
      <c r="E163" s="7">
        <v>13500</v>
      </c>
      <c r="F163" s="10">
        <f t="shared" si="16"/>
        <v>13500</v>
      </c>
      <c r="G163" s="13">
        <v>1</v>
      </c>
    </row>
    <row r="164" spans="1:7" x14ac:dyDescent="0.25">
      <c r="A164" s="17">
        <v>39221310</v>
      </c>
      <c r="B164" s="39" t="s">
        <v>147</v>
      </c>
      <c r="C164" s="28" t="s">
        <v>79</v>
      </c>
      <c r="D164" s="19" t="s">
        <v>11</v>
      </c>
      <c r="E164" s="7">
        <v>15500</v>
      </c>
      <c r="F164" s="10">
        <f t="shared" si="16"/>
        <v>15500</v>
      </c>
      <c r="G164" s="13">
        <v>1</v>
      </c>
    </row>
    <row r="165" spans="1:7" x14ac:dyDescent="0.25">
      <c r="A165" s="17">
        <v>39221310</v>
      </c>
      <c r="B165" s="39" t="s">
        <v>147</v>
      </c>
      <c r="C165" s="28" t="s">
        <v>79</v>
      </c>
      <c r="D165" s="19" t="s">
        <v>11</v>
      </c>
      <c r="E165" s="7">
        <v>13500</v>
      </c>
      <c r="F165" s="10">
        <f t="shared" si="16"/>
        <v>13500</v>
      </c>
      <c r="G165" s="13">
        <v>1</v>
      </c>
    </row>
    <row r="166" spans="1:7" x14ac:dyDescent="0.25">
      <c r="A166" s="17">
        <v>39221130</v>
      </c>
      <c r="B166" s="39" t="s">
        <v>46</v>
      </c>
      <c r="C166" s="28" t="s">
        <v>79</v>
      </c>
      <c r="D166" s="19" t="s">
        <v>65</v>
      </c>
      <c r="E166" s="7">
        <v>4800</v>
      </c>
      <c r="F166" s="10">
        <f t="shared" si="16"/>
        <v>9600</v>
      </c>
      <c r="G166" s="13">
        <v>2</v>
      </c>
    </row>
    <row r="167" spans="1:7" x14ac:dyDescent="0.25">
      <c r="A167" s="17">
        <v>39221130</v>
      </c>
      <c r="B167" s="39" t="s">
        <v>46</v>
      </c>
      <c r="C167" s="28" t="s">
        <v>79</v>
      </c>
      <c r="D167" s="19" t="s">
        <v>65</v>
      </c>
      <c r="E167" s="7">
        <v>7500</v>
      </c>
      <c r="F167" s="10">
        <f t="shared" si="16"/>
        <v>37500</v>
      </c>
      <c r="G167" s="13">
        <v>5</v>
      </c>
    </row>
    <row r="168" spans="1:7" x14ac:dyDescent="0.25">
      <c r="A168" s="17">
        <v>39711200</v>
      </c>
      <c r="B168" s="39" t="s">
        <v>127</v>
      </c>
      <c r="C168" s="28" t="s">
        <v>79</v>
      </c>
      <c r="D168" s="19" t="s">
        <v>11</v>
      </c>
      <c r="E168" s="7">
        <v>6000</v>
      </c>
      <c r="F168" s="10">
        <f t="shared" si="16"/>
        <v>6000</v>
      </c>
      <c r="G168" s="13">
        <v>1</v>
      </c>
    </row>
    <row r="169" spans="1:7" x14ac:dyDescent="0.25">
      <c r="A169" s="17">
        <v>39711200</v>
      </c>
      <c r="B169" s="39" t="s">
        <v>127</v>
      </c>
      <c r="C169" s="28" t="s">
        <v>79</v>
      </c>
      <c r="D169" s="19" t="s">
        <v>11</v>
      </c>
      <c r="E169" s="7">
        <v>5300</v>
      </c>
      <c r="F169" s="10">
        <f t="shared" si="16"/>
        <v>5300</v>
      </c>
      <c r="G169" s="13">
        <v>1</v>
      </c>
    </row>
    <row r="170" spans="1:7" x14ac:dyDescent="0.25">
      <c r="A170" s="17">
        <v>39711200</v>
      </c>
      <c r="B170" s="39" t="s">
        <v>127</v>
      </c>
      <c r="C170" s="28" t="s">
        <v>79</v>
      </c>
      <c r="D170" s="19" t="s">
        <v>11</v>
      </c>
      <c r="E170" s="7">
        <v>4800</v>
      </c>
      <c r="F170" s="10">
        <f t="shared" si="16"/>
        <v>4800</v>
      </c>
      <c r="G170" s="13">
        <v>1</v>
      </c>
    </row>
    <row r="171" spans="1:7" x14ac:dyDescent="0.25">
      <c r="A171" s="17">
        <v>39221100</v>
      </c>
      <c r="B171" s="39" t="s">
        <v>132</v>
      </c>
      <c r="C171" s="28" t="s">
        <v>79</v>
      </c>
      <c r="D171" s="19" t="s">
        <v>11</v>
      </c>
      <c r="E171" s="7">
        <v>2100</v>
      </c>
      <c r="F171" s="10">
        <f t="shared" si="16"/>
        <v>4200</v>
      </c>
      <c r="G171" s="13">
        <v>2</v>
      </c>
    </row>
    <row r="172" spans="1:7" x14ac:dyDescent="0.25">
      <c r="A172" s="17">
        <v>39221100</v>
      </c>
      <c r="B172" s="39" t="s">
        <v>134</v>
      </c>
      <c r="C172" s="28" t="s">
        <v>79</v>
      </c>
      <c r="D172" s="19" t="s">
        <v>11</v>
      </c>
      <c r="E172" s="7">
        <v>2700</v>
      </c>
      <c r="F172" s="10">
        <f t="shared" si="16"/>
        <v>5400</v>
      </c>
      <c r="G172" s="13">
        <v>2</v>
      </c>
    </row>
    <row r="173" spans="1:7" x14ac:dyDescent="0.25">
      <c r="A173" s="17">
        <v>39221100</v>
      </c>
      <c r="B173" s="39" t="s">
        <v>133</v>
      </c>
      <c r="C173" s="28" t="s">
        <v>79</v>
      </c>
      <c r="D173" s="19" t="s">
        <v>11</v>
      </c>
      <c r="E173" s="7">
        <v>2000</v>
      </c>
      <c r="F173" s="10">
        <f t="shared" si="16"/>
        <v>10000</v>
      </c>
      <c r="G173" s="13">
        <v>5</v>
      </c>
    </row>
    <row r="174" spans="1:7" x14ac:dyDescent="0.25">
      <c r="A174" s="17">
        <v>39221280</v>
      </c>
      <c r="B174" s="39" t="s">
        <v>187</v>
      </c>
      <c r="C174" s="28" t="s">
        <v>79</v>
      </c>
      <c r="D174" s="19" t="s">
        <v>11</v>
      </c>
      <c r="E174" s="7">
        <v>1500</v>
      </c>
      <c r="F174" s="10">
        <f t="shared" ref="F174" si="17">E174*G174</f>
        <v>7500</v>
      </c>
      <c r="G174" s="13">
        <v>5</v>
      </c>
    </row>
    <row r="175" spans="1:7" x14ac:dyDescent="0.25">
      <c r="A175" s="17">
        <v>39221260</v>
      </c>
      <c r="B175" s="39" t="s">
        <v>188</v>
      </c>
      <c r="C175" s="28" t="s">
        <v>79</v>
      </c>
      <c r="D175" s="19" t="s">
        <v>11</v>
      </c>
      <c r="E175" s="7">
        <v>600</v>
      </c>
      <c r="F175" s="10">
        <f t="shared" ref="F175" si="18">E175*G175</f>
        <v>21600</v>
      </c>
      <c r="G175" s="13">
        <v>36</v>
      </c>
    </row>
    <row r="176" spans="1:7" x14ac:dyDescent="0.25">
      <c r="A176" s="17">
        <v>39223300</v>
      </c>
      <c r="B176" s="39" t="s">
        <v>199</v>
      </c>
      <c r="C176" s="28" t="s">
        <v>79</v>
      </c>
      <c r="D176" s="19" t="s">
        <v>11</v>
      </c>
      <c r="E176" s="7">
        <v>3300</v>
      </c>
      <c r="F176" s="10">
        <f t="shared" ref="F176" si="19">E176*G176</f>
        <v>19800</v>
      </c>
      <c r="G176" s="13">
        <v>6</v>
      </c>
    </row>
    <row r="177" spans="1:7" x14ac:dyDescent="0.25">
      <c r="A177" s="17">
        <v>39223300</v>
      </c>
      <c r="B177" s="39" t="s">
        <v>200</v>
      </c>
      <c r="C177" s="28" t="s">
        <v>79</v>
      </c>
      <c r="D177" s="19" t="s">
        <v>11</v>
      </c>
      <c r="E177" s="7">
        <v>2500</v>
      </c>
      <c r="F177" s="10">
        <f t="shared" ref="F177:F178" si="20">E177*G177</f>
        <v>15000</v>
      </c>
      <c r="G177" s="13">
        <v>6</v>
      </c>
    </row>
    <row r="178" spans="1:7" x14ac:dyDescent="0.25">
      <c r="A178" s="17">
        <v>39223300</v>
      </c>
      <c r="B178" s="39" t="s">
        <v>188</v>
      </c>
      <c r="C178" s="28" t="s">
        <v>79</v>
      </c>
      <c r="D178" s="19" t="s">
        <v>11</v>
      </c>
      <c r="E178" s="7">
        <v>5480</v>
      </c>
      <c r="F178" s="10">
        <f t="shared" si="20"/>
        <v>10960</v>
      </c>
      <c r="G178" s="13">
        <v>2</v>
      </c>
    </row>
    <row r="179" spans="1:7" x14ac:dyDescent="0.25">
      <c r="A179" s="17">
        <v>39711260</v>
      </c>
      <c r="B179" s="39" t="s">
        <v>197</v>
      </c>
      <c r="C179" s="28" t="s">
        <v>79</v>
      </c>
      <c r="D179" s="19" t="s">
        <v>11</v>
      </c>
      <c r="E179" s="7">
        <v>14000</v>
      </c>
      <c r="F179" s="10">
        <f t="shared" ref="F179:F180" si="21">E179*G179</f>
        <v>28000</v>
      </c>
      <c r="G179" s="13">
        <v>2</v>
      </c>
    </row>
    <row r="180" spans="1:7" x14ac:dyDescent="0.25">
      <c r="A180" s="17">
        <v>39221310</v>
      </c>
      <c r="B180" s="39" t="s">
        <v>153</v>
      </c>
      <c r="C180" s="28" t="s">
        <v>79</v>
      </c>
      <c r="D180" s="19" t="s">
        <v>11</v>
      </c>
      <c r="E180" s="7">
        <v>120000</v>
      </c>
      <c r="F180" s="10">
        <f t="shared" si="21"/>
        <v>120000</v>
      </c>
      <c r="G180" s="13">
        <v>1</v>
      </c>
    </row>
    <row r="181" spans="1:7" x14ac:dyDescent="0.25">
      <c r="A181" s="17">
        <v>39221270</v>
      </c>
      <c r="B181" s="39" t="s">
        <v>128</v>
      </c>
      <c r="C181" s="28" t="s">
        <v>79</v>
      </c>
      <c r="D181" s="19" t="s">
        <v>11</v>
      </c>
      <c r="E181" s="7">
        <v>1300</v>
      </c>
      <c r="F181" s="10">
        <f t="shared" si="16"/>
        <v>6500</v>
      </c>
      <c r="G181" s="13">
        <v>5</v>
      </c>
    </row>
    <row r="182" spans="1:7" x14ac:dyDescent="0.25">
      <c r="A182" s="17"/>
      <c r="B182" s="62" t="s">
        <v>225</v>
      </c>
      <c r="C182" s="28" t="s">
        <v>79</v>
      </c>
      <c r="D182" s="19" t="s">
        <v>11</v>
      </c>
      <c r="E182" s="7">
        <v>7500</v>
      </c>
      <c r="F182" s="10">
        <f>E182*G182</f>
        <v>37500</v>
      </c>
      <c r="G182" s="13">
        <v>5</v>
      </c>
    </row>
    <row r="183" spans="1:7" x14ac:dyDescent="0.25">
      <c r="A183" s="17"/>
      <c r="B183" s="62" t="s">
        <v>227</v>
      </c>
      <c r="C183" s="28" t="s">
        <v>79</v>
      </c>
      <c r="D183" s="19" t="s">
        <v>11</v>
      </c>
      <c r="E183" s="7">
        <v>10500</v>
      </c>
      <c r="F183" s="10">
        <f>E183*G183</f>
        <v>42000</v>
      </c>
      <c r="G183" s="13">
        <v>4</v>
      </c>
    </row>
    <row r="184" spans="1:7" x14ac:dyDescent="0.25">
      <c r="A184" s="17"/>
      <c r="B184" s="45"/>
      <c r="C184" s="28"/>
      <c r="D184" s="19"/>
      <c r="E184" s="7"/>
      <c r="F184" s="11">
        <f>F183+F182+F181+F180+F179+F178+F177+F176+F175+F174+F173+F172+F171+F170+F169+F168+F167+F166+F165+F164+F163+F162</f>
        <v>449660</v>
      </c>
      <c r="G184" s="18"/>
    </row>
    <row r="185" spans="1:7" ht="24" x14ac:dyDescent="0.25">
      <c r="A185" s="17"/>
      <c r="B185" s="44" t="s">
        <v>135</v>
      </c>
      <c r="C185" s="28"/>
      <c r="D185" s="23"/>
      <c r="E185" s="21"/>
      <c r="F185" s="22"/>
      <c r="G185" s="24"/>
    </row>
    <row r="186" spans="1:7" x14ac:dyDescent="0.25">
      <c r="A186" s="17">
        <v>44821000</v>
      </c>
      <c r="B186" s="39" t="s">
        <v>205</v>
      </c>
      <c r="C186" s="28" t="s">
        <v>79</v>
      </c>
      <c r="D186" s="19" t="s">
        <v>71</v>
      </c>
      <c r="E186" s="7">
        <v>40000</v>
      </c>
      <c r="F186" s="10">
        <f t="shared" ref="F186" si="22">E186*G186</f>
        <v>200000</v>
      </c>
      <c r="G186" s="13">
        <v>5</v>
      </c>
    </row>
    <row r="187" spans="1:7" x14ac:dyDescent="0.25">
      <c r="A187" s="17">
        <v>39221460</v>
      </c>
      <c r="B187" s="39" t="s">
        <v>114</v>
      </c>
      <c r="C187" s="28" t="s">
        <v>79</v>
      </c>
      <c r="D187" s="19" t="s">
        <v>11</v>
      </c>
      <c r="E187" s="7">
        <v>1500</v>
      </c>
      <c r="F187" s="10">
        <v>30000</v>
      </c>
      <c r="G187" s="13">
        <v>20</v>
      </c>
    </row>
    <row r="188" spans="1:7" x14ac:dyDescent="0.25">
      <c r="A188" s="17">
        <v>441111413</v>
      </c>
      <c r="B188" s="39" t="s">
        <v>206</v>
      </c>
      <c r="C188" s="28" t="s">
        <v>79</v>
      </c>
      <c r="D188" s="19" t="s">
        <v>71</v>
      </c>
      <c r="E188" s="7">
        <v>25000</v>
      </c>
      <c r="F188" s="10">
        <v>125000</v>
      </c>
      <c r="G188" s="13">
        <v>5</v>
      </c>
    </row>
    <row r="189" spans="1:7" x14ac:dyDescent="0.25">
      <c r="A189" s="17">
        <v>44411100</v>
      </c>
      <c r="B189" s="39" t="s">
        <v>136</v>
      </c>
      <c r="C189" s="28" t="s">
        <v>79</v>
      </c>
      <c r="D189" s="19" t="s">
        <v>11</v>
      </c>
      <c r="E189" s="7">
        <v>4000</v>
      </c>
      <c r="F189" s="10">
        <v>20000</v>
      </c>
      <c r="G189" s="13">
        <v>5</v>
      </c>
    </row>
    <row r="190" spans="1:7" x14ac:dyDescent="0.25">
      <c r="A190" s="17">
        <v>44411100</v>
      </c>
      <c r="B190" s="39" t="s">
        <v>136</v>
      </c>
      <c r="C190" s="28" t="s">
        <v>79</v>
      </c>
      <c r="D190" s="19" t="s">
        <v>11</v>
      </c>
      <c r="E190" s="7">
        <v>6000</v>
      </c>
      <c r="F190" s="10">
        <v>12000</v>
      </c>
      <c r="G190" s="13">
        <v>2</v>
      </c>
    </row>
    <row r="191" spans="1:7" x14ac:dyDescent="0.25">
      <c r="A191" s="17">
        <v>44521120</v>
      </c>
      <c r="B191" s="39" t="s">
        <v>158</v>
      </c>
      <c r="C191" s="28" t="s">
        <v>79</v>
      </c>
      <c r="D191" s="19" t="s">
        <v>11</v>
      </c>
      <c r="E191" s="7">
        <v>4000</v>
      </c>
      <c r="F191" s="10">
        <v>16000</v>
      </c>
      <c r="G191" s="13">
        <v>4</v>
      </c>
    </row>
    <row r="192" spans="1:7" x14ac:dyDescent="0.25">
      <c r="A192" s="17">
        <v>44521121</v>
      </c>
      <c r="B192" s="39" t="s">
        <v>159</v>
      </c>
      <c r="C192" s="28" t="s">
        <v>79</v>
      </c>
      <c r="D192" s="19" t="s">
        <v>11</v>
      </c>
      <c r="E192" s="7">
        <v>3300</v>
      </c>
      <c r="F192" s="10">
        <v>16500</v>
      </c>
      <c r="G192" s="13">
        <v>5</v>
      </c>
    </row>
    <row r="193" spans="1:7" x14ac:dyDescent="0.25">
      <c r="A193" s="17">
        <v>44423220</v>
      </c>
      <c r="B193" s="39" t="s">
        <v>189</v>
      </c>
      <c r="C193" s="28" t="s">
        <v>79</v>
      </c>
      <c r="D193" s="19" t="s">
        <v>11</v>
      </c>
      <c r="E193" s="7">
        <v>40000</v>
      </c>
      <c r="F193" s="7">
        <v>40000</v>
      </c>
      <c r="G193" s="13">
        <v>1</v>
      </c>
    </row>
    <row r="194" spans="1:7" x14ac:dyDescent="0.25">
      <c r="A194" s="17">
        <v>44112660</v>
      </c>
      <c r="B194" s="39" t="s">
        <v>201</v>
      </c>
      <c r="C194" s="28" t="s">
        <v>79</v>
      </c>
      <c r="D194" s="19" t="s">
        <v>156</v>
      </c>
      <c r="E194" s="7">
        <v>600</v>
      </c>
      <c r="F194" s="10">
        <v>55900</v>
      </c>
      <c r="G194" s="13">
        <v>70</v>
      </c>
    </row>
    <row r="195" spans="1:7" x14ac:dyDescent="0.25">
      <c r="A195" s="17">
        <v>44511260</v>
      </c>
      <c r="B195" s="40" t="s">
        <v>203</v>
      </c>
      <c r="C195" s="28" t="s">
        <v>79</v>
      </c>
      <c r="D195" s="19" t="s">
        <v>156</v>
      </c>
      <c r="E195" s="7">
        <v>400</v>
      </c>
      <c r="F195" s="10">
        <f>E195*G195</f>
        <v>8000</v>
      </c>
      <c r="G195" s="13">
        <v>20</v>
      </c>
    </row>
    <row r="196" spans="1:7" x14ac:dyDescent="0.25">
      <c r="A196" s="17">
        <v>44831500</v>
      </c>
      <c r="B196" s="39" t="s">
        <v>204</v>
      </c>
      <c r="C196" s="28" t="s">
        <v>79</v>
      </c>
      <c r="D196" s="19" t="s">
        <v>11</v>
      </c>
      <c r="E196" s="63">
        <v>1000</v>
      </c>
      <c r="F196" s="10">
        <f>E196*G196</f>
        <v>10000</v>
      </c>
      <c r="G196" s="63">
        <v>10</v>
      </c>
    </row>
    <row r="197" spans="1:7" x14ac:dyDescent="0.25">
      <c r="A197" s="17">
        <v>44512220</v>
      </c>
      <c r="B197" s="39" t="s">
        <v>207</v>
      </c>
      <c r="C197" s="28" t="s">
        <v>79</v>
      </c>
      <c r="D197" s="19" t="s">
        <v>156</v>
      </c>
      <c r="E197" s="63">
        <v>4300</v>
      </c>
      <c r="F197" s="10">
        <v>55900</v>
      </c>
      <c r="G197" s="63">
        <v>13</v>
      </c>
    </row>
    <row r="198" spans="1:7" x14ac:dyDescent="0.25">
      <c r="A198" s="17">
        <v>44832000</v>
      </c>
      <c r="B198" s="39" t="s">
        <v>204</v>
      </c>
      <c r="C198" s="28" t="s">
        <v>79</v>
      </c>
      <c r="D198" s="19" t="s">
        <v>11</v>
      </c>
      <c r="E198" s="63">
        <v>4800</v>
      </c>
      <c r="F198" s="10">
        <v>4800</v>
      </c>
      <c r="G198" s="63">
        <v>1</v>
      </c>
    </row>
    <row r="199" spans="1:7" x14ac:dyDescent="0.25">
      <c r="A199" s="17">
        <v>44191700</v>
      </c>
      <c r="B199" s="39" t="s">
        <v>228</v>
      </c>
      <c r="C199" s="28" t="s">
        <v>79</v>
      </c>
      <c r="D199" s="19" t="s">
        <v>11</v>
      </c>
      <c r="E199" s="63">
        <v>2900</v>
      </c>
      <c r="F199" s="10">
        <v>5800</v>
      </c>
      <c r="G199" s="63">
        <v>2</v>
      </c>
    </row>
    <row r="200" spans="1:7" x14ac:dyDescent="0.25">
      <c r="A200" s="17">
        <v>44191700</v>
      </c>
      <c r="B200" s="39" t="s">
        <v>229</v>
      </c>
      <c r="C200" s="28" t="s">
        <v>79</v>
      </c>
      <c r="D200" s="19" t="s">
        <v>11</v>
      </c>
      <c r="E200" s="63">
        <v>1900</v>
      </c>
      <c r="F200" s="10">
        <v>5700</v>
      </c>
      <c r="G200" s="63">
        <v>3</v>
      </c>
    </row>
    <row r="201" spans="1:7" x14ac:dyDescent="0.25">
      <c r="A201" s="17"/>
      <c r="B201" s="39" t="s">
        <v>217</v>
      </c>
      <c r="C201" s="28" t="s">
        <v>79</v>
      </c>
      <c r="D201" s="19" t="s">
        <v>11</v>
      </c>
      <c r="E201" s="63">
        <v>8000</v>
      </c>
      <c r="F201" s="10">
        <v>8000</v>
      </c>
      <c r="G201" s="63">
        <v>1</v>
      </c>
    </row>
    <row r="202" spans="1:7" x14ac:dyDescent="0.25">
      <c r="A202" s="17"/>
      <c r="B202" s="39" t="s">
        <v>218</v>
      </c>
      <c r="C202" s="28" t="s">
        <v>79</v>
      </c>
      <c r="D202" s="19" t="s">
        <v>11</v>
      </c>
      <c r="E202" s="63">
        <v>5000</v>
      </c>
      <c r="F202" s="10">
        <v>5000</v>
      </c>
      <c r="G202" s="63">
        <v>2</v>
      </c>
    </row>
    <row r="203" spans="1:7" x14ac:dyDescent="0.25">
      <c r="A203" s="17">
        <v>44820000</v>
      </c>
      <c r="B203" s="39" t="s">
        <v>208</v>
      </c>
      <c r="C203" s="28" t="s">
        <v>79</v>
      </c>
      <c r="D203" s="19" t="s">
        <v>100</v>
      </c>
      <c r="E203" s="63">
        <v>12800</v>
      </c>
      <c r="F203" s="10">
        <v>102400</v>
      </c>
      <c r="G203" s="63">
        <v>8</v>
      </c>
    </row>
    <row r="204" spans="1:7" x14ac:dyDescent="0.25">
      <c r="A204" s="17">
        <v>39221460</v>
      </c>
      <c r="B204" s="39" t="s">
        <v>219</v>
      </c>
      <c r="C204" s="28" t="s">
        <v>79</v>
      </c>
      <c r="D204" s="19" t="s">
        <v>11</v>
      </c>
      <c r="E204" s="63">
        <v>950</v>
      </c>
      <c r="F204" s="10">
        <v>950</v>
      </c>
      <c r="G204" s="63">
        <v>1</v>
      </c>
    </row>
    <row r="205" spans="1:7" x14ac:dyDescent="0.25">
      <c r="A205" s="17">
        <v>39221460</v>
      </c>
      <c r="B205" s="39" t="s">
        <v>219</v>
      </c>
      <c r="C205" s="28" t="s">
        <v>79</v>
      </c>
      <c r="D205" s="19" t="s">
        <v>11</v>
      </c>
      <c r="E205" s="63">
        <v>650</v>
      </c>
      <c r="F205" s="10">
        <v>650</v>
      </c>
      <c r="G205" s="63">
        <v>1</v>
      </c>
    </row>
    <row r="206" spans="1:7" x14ac:dyDescent="0.25">
      <c r="A206" s="17"/>
      <c r="B206" s="39"/>
      <c r="C206" s="28"/>
      <c r="D206" s="19"/>
      <c r="E206" s="63"/>
      <c r="F206" s="10"/>
      <c r="G206" s="63"/>
    </row>
    <row r="207" spans="1:7" x14ac:dyDescent="0.25">
      <c r="A207" s="17"/>
      <c r="B207" s="39"/>
      <c r="C207" s="28"/>
      <c r="D207" s="19"/>
      <c r="E207" s="63"/>
      <c r="F207" s="10"/>
      <c r="G207" s="63"/>
    </row>
    <row r="208" spans="1:7" ht="13.5" customHeight="1" x14ac:dyDescent="0.25">
      <c r="A208" s="33"/>
      <c r="B208" s="42"/>
      <c r="C208" s="28"/>
      <c r="D208" s="20"/>
      <c r="E208" s="25"/>
      <c r="F208" s="22">
        <v>722600</v>
      </c>
      <c r="G208" s="24"/>
    </row>
    <row r="209" spans="1:10" x14ac:dyDescent="0.25">
      <c r="A209" s="17"/>
      <c r="B209" s="45"/>
      <c r="C209" s="28"/>
      <c r="D209" s="19"/>
      <c r="E209" s="7"/>
      <c r="F209" s="11"/>
      <c r="G209" s="18"/>
      <c r="J209" t="s">
        <v>94</v>
      </c>
    </row>
    <row r="210" spans="1:10" x14ac:dyDescent="0.25">
      <c r="A210" s="17"/>
      <c r="B210" s="46" t="s">
        <v>17</v>
      </c>
      <c r="C210" s="28"/>
      <c r="D210" s="23"/>
      <c r="E210" s="21"/>
      <c r="F210" s="22"/>
      <c r="G210" s="24"/>
    </row>
    <row r="211" spans="1:10" x14ac:dyDescent="0.25">
      <c r="A211" s="17">
        <v>30200000</v>
      </c>
      <c r="B211" s="42" t="s">
        <v>75</v>
      </c>
      <c r="C211" s="28" t="s">
        <v>79</v>
      </c>
      <c r="D211" s="19"/>
      <c r="E211" s="7">
        <v>10000</v>
      </c>
      <c r="F211" s="10">
        <f t="shared" ref="F211:F216" si="23">E211*G211</f>
        <v>120000</v>
      </c>
      <c r="G211" s="13">
        <v>12</v>
      </c>
    </row>
    <row r="212" spans="1:10" x14ac:dyDescent="0.25">
      <c r="A212" s="17">
        <v>65310000</v>
      </c>
      <c r="B212" s="42" t="s">
        <v>70</v>
      </c>
      <c r="C212" s="28" t="s">
        <v>79</v>
      </c>
      <c r="D212" s="19" t="s">
        <v>57</v>
      </c>
      <c r="E212" s="7">
        <v>36.08</v>
      </c>
      <c r="F212" s="10">
        <f>G212*E212</f>
        <v>536617.84</v>
      </c>
      <c r="G212" s="13">
        <v>14873</v>
      </c>
    </row>
    <row r="213" spans="1:10" x14ac:dyDescent="0.25">
      <c r="A213" s="17"/>
      <c r="B213" s="42" t="s">
        <v>221</v>
      </c>
      <c r="C213" s="28" t="s">
        <v>79</v>
      </c>
      <c r="D213" s="19"/>
      <c r="E213" s="10">
        <v>60000</v>
      </c>
      <c r="F213" s="10">
        <v>60000</v>
      </c>
      <c r="G213" s="13"/>
    </row>
    <row r="214" spans="1:10" ht="23.25" customHeight="1" x14ac:dyDescent="0.25">
      <c r="A214" s="17">
        <v>72200000</v>
      </c>
      <c r="B214" s="39" t="s">
        <v>89</v>
      </c>
      <c r="C214" s="28" t="s">
        <v>79</v>
      </c>
      <c r="D214" s="19"/>
      <c r="E214" s="7">
        <v>105000</v>
      </c>
      <c r="F214" s="10">
        <v>105000</v>
      </c>
      <c r="G214" s="13">
        <v>1</v>
      </c>
    </row>
    <row r="215" spans="1:10" ht="24" x14ac:dyDescent="0.25">
      <c r="A215" s="17">
        <v>65310000</v>
      </c>
      <c r="B215" s="42" t="s">
        <v>125</v>
      </c>
      <c r="C215" s="28" t="s">
        <v>79</v>
      </c>
      <c r="D215" s="19"/>
      <c r="E215" s="7"/>
      <c r="F215" s="10">
        <v>3000000</v>
      </c>
      <c r="G215" s="13" t="s">
        <v>126</v>
      </c>
    </row>
    <row r="216" spans="1:10" ht="24" x14ac:dyDescent="0.25">
      <c r="A216" s="17">
        <v>64211100</v>
      </c>
      <c r="B216" s="42" t="s">
        <v>58</v>
      </c>
      <c r="C216" s="28" t="s">
        <v>79</v>
      </c>
      <c r="D216" s="19"/>
      <c r="E216" s="7">
        <v>9600</v>
      </c>
      <c r="F216" s="10">
        <f t="shared" si="23"/>
        <v>115200</v>
      </c>
      <c r="G216" s="13">
        <v>12</v>
      </c>
    </row>
    <row r="217" spans="1:10" ht="24" x14ac:dyDescent="0.25">
      <c r="A217" s="17">
        <v>64211100</v>
      </c>
      <c r="B217" s="42" t="s">
        <v>59</v>
      </c>
      <c r="C217" s="28" t="s">
        <v>79</v>
      </c>
      <c r="D217" s="19"/>
      <c r="E217" s="7">
        <v>9150</v>
      </c>
      <c r="F217" s="10">
        <f>E217*G217</f>
        <v>109800</v>
      </c>
      <c r="G217" s="13">
        <v>12</v>
      </c>
    </row>
    <row r="218" spans="1:10" x14ac:dyDescent="0.25">
      <c r="A218" s="17">
        <v>90511150</v>
      </c>
      <c r="B218" s="42" t="s">
        <v>131</v>
      </c>
      <c r="C218" s="28" t="s">
        <v>79</v>
      </c>
      <c r="D218" s="19"/>
      <c r="E218" s="7">
        <v>5</v>
      </c>
      <c r="F218" s="10">
        <v>60000</v>
      </c>
      <c r="G218" s="13">
        <v>12</v>
      </c>
    </row>
    <row r="219" spans="1:10" ht="24" x14ac:dyDescent="0.25">
      <c r="A219" s="17"/>
      <c r="B219" s="42" t="s">
        <v>148</v>
      </c>
      <c r="C219" s="28" t="s">
        <v>79</v>
      </c>
      <c r="D219" s="19" t="s">
        <v>11</v>
      </c>
      <c r="E219" s="7">
        <v>36000</v>
      </c>
      <c r="F219" s="10">
        <v>36000</v>
      </c>
      <c r="G219" s="13">
        <v>3</v>
      </c>
    </row>
    <row r="220" spans="1:10" x14ac:dyDescent="0.25">
      <c r="A220" s="17">
        <v>45311128</v>
      </c>
      <c r="B220" s="42" t="s">
        <v>194</v>
      </c>
      <c r="C220" s="28" t="s">
        <v>79</v>
      </c>
      <c r="D220" s="19"/>
      <c r="E220" s="7">
        <v>150000</v>
      </c>
      <c r="F220" s="10">
        <v>80000</v>
      </c>
      <c r="G220" s="13">
        <v>1</v>
      </c>
    </row>
    <row r="221" spans="1:10" x14ac:dyDescent="0.25">
      <c r="A221" s="17">
        <v>45311128</v>
      </c>
      <c r="B221" s="42" t="s">
        <v>220</v>
      </c>
      <c r="C221" s="28" t="s">
        <v>79</v>
      </c>
      <c r="D221" s="19"/>
      <c r="E221" s="10">
        <v>70000</v>
      </c>
      <c r="F221" s="10">
        <v>70000</v>
      </c>
      <c r="G221" s="13"/>
    </row>
    <row r="222" spans="1:10" x14ac:dyDescent="0.25">
      <c r="A222" s="17">
        <v>45311127</v>
      </c>
      <c r="B222" s="42" t="s">
        <v>193</v>
      </c>
      <c r="C222" s="28" t="s">
        <v>79</v>
      </c>
      <c r="D222" s="19"/>
      <c r="E222" s="7">
        <v>30000</v>
      </c>
      <c r="F222" s="10">
        <v>30000</v>
      </c>
      <c r="G222" s="13">
        <v>1</v>
      </c>
    </row>
    <row r="223" spans="1:10" x14ac:dyDescent="0.25">
      <c r="A223" s="17">
        <v>45400000</v>
      </c>
      <c r="B223" s="42" t="s">
        <v>192</v>
      </c>
      <c r="C223" s="28" t="s">
        <v>79</v>
      </c>
      <c r="D223" s="19"/>
      <c r="E223" s="7">
        <v>500000</v>
      </c>
      <c r="F223" s="10">
        <v>500000</v>
      </c>
      <c r="G223" s="13"/>
    </row>
    <row r="224" spans="1:10" x14ac:dyDescent="0.25">
      <c r="A224" s="17">
        <v>48210000</v>
      </c>
      <c r="B224" s="42" t="s">
        <v>191</v>
      </c>
      <c r="C224" s="28" t="s">
        <v>79</v>
      </c>
      <c r="D224" s="19"/>
      <c r="E224" s="7">
        <v>100000</v>
      </c>
      <c r="F224" s="10">
        <v>100000</v>
      </c>
      <c r="G224" s="13"/>
    </row>
    <row r="225" spans="1:7" x14ac:dyDescent="0.25">
      <c r="A225" s="17">
        <v>79419000</v>
      </c>
      <c r="B225" s="42" t="s">
        <v>190</v>
      </c>
      <c r="C225" s="28" t="s">
        <v>79</v>
      </c>
      <c r="D225" s="19"/>
      <c r="E225" s="7">
        <v>350000</v>
      </c>
      <c r="F225" s="10">
        <v>350000</v>
      </c>
      <c r="G225" s="13"/>
    </row>
    <row r="226" spans="1:7" ht="24" x14ac:dyDescent="0.25">
      <c r="A226" s="17">
        <v>80000000</v>
      </c>
      <c r="B226" s="42" t="s">
        <v>202</v>
      </c>
      <c r="C226" s="28" t="s">
        <v>79</v>
      </c>
      <c r="D226" s="19"/>
      <c r="E226" s="7">
        <v>200000</v>
      </c>
      <c r="F226" s="10">
        <v>200000</v>
      </c>
      <c r="G226" s="13"/>
    </row>
    <row r="227" spans="1:7" x14ac:dyDescent="0.25">
      <c r="A227" s="17"/>
      <c r="B227" s="42"/>
      <c r="C227" s="28"/>
      <c r="D227" s="19"/>
      <c r="E227" s="7"/>
      <c r="F227" s="10"/>
      <c r="G227" s="13"/>
    </row>
    <row r="228" spans="1:7" x14ac:dyDescent="0.25">
      <c r="A228" s="33"/>
      <c r="B228" s="42"/>
      <c r="C228" s="28"/>
      <c r="D228" s="20"/>
      <c r="E228" s="25"/>
      <c r="F228" s="22">
        <f>SUM(F211:F227)</f>
        <v>5472617.8399999999</v>
      </c>
      <c r="G228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r:id="rId1"/>
  <ignoredErrors>
    <ignoredError sqref="F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Ara</cp:lastModifiedBy>
  <cp:lastPrinted>2022-11-18T10:15:33Z</cp:lastPrinted>
  <dcterms:created xsi:type="dcterms:W3CDTF">2014-11-07T10:48:16Z</dcterms:created>
  <dcterms:modified xsi:type="dcterms:W3CDTF">2022-11-21T07:09:45Z</dcterms:modified>
</cp:coreProperties>
</file>