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640" windowHeight="11760"/>
  </bookViews>
  <sheets>
    <sheet name="2024" sheetId="23" r:id="rId1"/>
  </sheets>
  <calcPr calcId="152511"/>
</workbook>
</file>

<file path=xl/calcChain.xml><?xml version="1.0" encoding="utf-8"?>
<calcChain xmlns="http://schemas.openxmlformats.org/spreadsheetml/2006/main">
  <c r="G135" i="23" l="1"/>
  <c r="G136" i="23"/>
  <c r="G137" i="23"/>
  <c r="G138" i="23"/>
  <c r="G139" i="23"/>
  <c r="G140" i="23"/>
  <c r="G141" i="23"/>
  <c r="G142" i="23"/>
  <c r="G143" i="23"/>
  <c r="G144" i="23"/>
  <c r="G145" i="23"/>
  <c r="G146" i="23"/>
  <c r="G147" i="23"/>
  <c r="G148" i="23"/>
  <c r="G149" i="23"/>
  <c r="G150" i="23"/>
  <c r="G151" i="23"/>
  <c r="G152" i="23"/>
  <c r="G212" i="23" l="1"/>
  <c r="G209" i="23"/>
  <c r="G211" i="23"/>
  <c r="G213" i="23"/>
  <c r="G206" i="23"/>
  <c r="G207" i="23"/>
  <c r="G205" i="23"/>
  <c r="G204" i="23"/>
  <c r="G199" i="23"/>
  <c r="G198" i="23"/>
  <c r="G185" i="23"/>
  <c r="G186" i="23"/>
  <c r="G180" i="23"/>
  <c r="G181" i="23"/>
  <c r="G182" i="23"/>
  <c r="G183" i="23"/>
  <c r="G184" i="23"/>
  <c r="G197" i="23"/>
  <c r="G196" i="23" l="1"/>
  <c r="G193" i="23"/>
  <c r="G194" i="23"/>
  <c r="G195" i="23"/>
  <c r="G188" i="23"/>
  <c r="G189" i="23"/>
  <c r="G190" i="23"/>
  <c r="G191" i="23"/>
  <c r="G192" i="23"/>
  <c r="G178" i="23"/>
  <c r="G179" i="23"/>
  <c r="G187" i="23"/>
  <c r="G177" i="23"/>
  <c r="G176" i="23"/>
  <c r="G175" i="23"/>
  <c r="G86" i="23"/>
  <c r="G115" i="23"/>
  <c r="G116" i="23"/>
  <c r="G117" i="23"/>
  <c r="G118" i="23"/>
  <c r="G119" i="23"/>
  <c r="G120" i="23"/>
  <c r="G121" i="23"/>
  <c r="G122" i="23"/>
  <c r="G123" i="23"/>
  <c r="G124" i="23"/>
  <c r="G125" i="23"/>
  <c r="G126" i="23"/>
  <c r="G127" i="23"/>
  <c r="G128" i="23"/>
  <c r="G129" i="23"/>
  <c r="G130" i="23"/>
  <c r="G131" i="23"/>
  <c r="G132" i="23"/>
  <c r="G133" i="23"/>
  <c r="G101" i="23"/>
  <c r="G100" i="23"/>
  <c r="G102" i="23"/>
  <c r="G103" i="23"/>
  <c r="G92" i="23" l="1"/>
  <c r="G93" i="23"/>
  <c r="G95" i="23"/>
  <c r="G96" i="23"/>
  <c r="G97" i="23"/>
  <c r="G98" i="23"/>
  <c r="G99" i="23"/>
  <c r="G104" i="23"/>
  <c r="G105" i="23"/>
  <c r="G106" i="23"/>
  <c r="G107" i="23"/>
  <c r="G108" i="23"/>
  <c r="G109" i="23"/>
  <c r="G110" i="23"/>
  <c r="G111" i="23"/>
  <c r="G112" i="23"/>
  <c r="G11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203" i="23" l="1"/>
  <c r="G202" i="23"/>
  <c r="G174" i="23" l="1"/>
  <c r="G173" i="23"/>
  <c r="G172" i="23"/>
  <c r="G171" i="23"/>
  <c r="G170" i="23"/>
  <c r="G169" i="23"/>
  <c r="G168" i="23"/>
  <c r="G167" i="23"/>
  <c r="G166" i="23"/>
  <c r="G165" i="23"/>
  <c r="G82" i="23"/>
  <c r="G87" i="23"/>
  <c r="G88" i="23"/>
  <c r="G89" i="23"/>
  <c r="G90" i="23"/>
  <c r="G91" i="23"/>
  <c r="G85" i="23"/>
  <c r="G84" i="23"/>
  <c r="G83" i="23"/>
  <c r="G208" i="23"/>
  <c r="G164" i="23"/>
  <c r="G163" i="23"/>
  <c r="G162" i="23"/>
  <c r="G161" i="23"/>
  <c r="G160" i="23"/>
  <c r="G159" i="23"/>
  <c r="G158" i="23"/>
  <c r="G157" i="23"/>
  <c r="G156" i="23"/>
  <c r="G155" i="23"/>
  <c r="G154" i="23"/>
  <c r="G23" i="23"/>
  <c r="G80" i="23" s="1"/>
  <c r="E18" i="23"/>
  <c r="B18" i="23"/>
</calcChain>
</file>

<file path=xl/sharedStrings.xml><?xml version="1.0" encoding="utf-8"?>
<sst xmlns="http://schemas.openxmlformats.org/spreadsheetml/2006/main" count="624" uniqueCount="235">
  <si>
    <t>²åñ³ÝùÝ»ñÇ, Í³é³ÛáõÃÛáõÝÝ»ñÇ ¨ ³ßË³ï³ÝùÝ»ñÇ ³Ýí³ÝáõÙÝ»ñÁª Áëï ï»Õ»Ï³ïáõÇ</t>
  </si>
  <si>
    <t>¶ÝÙ³Ý Ó¨Á</t>
  </si>
  <si>
    <t>â³÷Ù³Ý ÙÇ³íáñ Áëïª ï»Õ»Ï³ïáõÇ</t>
  </si>
  <si>
    <t>ØÇ³íáñÇ ·ÇÝÁ (¹ñ³Ùáí)</t>
  </si>
  <si>
    <t>Կ.Տ.</t>
  </si>
  <si>
    <t xml:space="preserve">            Հաստատում եմ՝</t>
  </si>
  <si>
    <t>դրամ</t>
  </si>
  <si>
    <t>հատ</t>
  </si>
  <si>
    <t>տուփ</t>
  </si>
  <si>
    <t>լիտր</t>
  </si>
  <si>
    <t xml:space="preserve">Պատվիրատուն` </t>
  </si>
  <si>
    <t>կգ</t>
  </si>
  <si>
    <t>ՄԱ</t>
  </si>
  <si>
    <t>Հայաստանի Հանրապետության պետական բյուջեի միջոցների հաշվին իրականացվող գնումների դեպքում՝</t>
  </si>
  <si>
    <t>Հայրենականչ թերթի բաժանորդագրություն</t>
  </si>
  <si>
    <t>Հնդկաձավար</t>
  </si>
  <si>
    <t>Մակարոն</t>
  </si>
  <si>
    <t>Բրինձ</t>
  </si>
  <si>
    <t>Ոսպ</t>
  </si>
  <si>
    <t>Պանիր</t>
  </si>
  <si>
    <t>Ոլոռ</t>
  </si>
  <si>
    <t>Գազար</t>
  </si>
  <si>
    <t>Խնձոր</t>
  </si>
  <si>
    <t>Կաղամբ</t>
  </si>
  <si>
    <t>Կարտոֆիլ</t>
  </si>
  <si>
    <t xml:space="preserve">Գրասենյակային նյութեր </t>
  </si>
  <si>
    <t>Տեղեկատվական ծառայություններ</t>
  </si>
  <si>
    <t>Ընդհանուր բնույթի այլ ծառայություն</t>
  </si>
  <si>
    <t>Պարտադիր վճարներ</t>
  </si>
  <si>
    <t>ԱՊՐԱՆՔՆԵՐ</t>
  </si>
  <si>
    <t>s</t>
  </si>
  <si>
    <t>Շենքերի և կառույցների ընթացիկ նորոգում և պահպանում</t>
  </si>
  <si>
    <t>Ծառայություններ</t>
  </si>
  <si>
    <t>բաժին  09   խումբ 01    դաս 02   ծրագիր  02</t>
  </si>
  <si>
    <t xml:space="preserve"> անվանումը՝ </t>
  </si>
  <si>
    <t xml:space="preserve">ÀÝ¹³Ù»ÝÁ քանակ      </t>
  </si>
  <si>
    <t>Աղ կերակրի</t>
  </si>
  <si>
    <t>Բուսական յուղ</t>
  </si>
  <si>
    <t>Լոբի</t>
  </si>
  <si>
    <t>Հաց</t>
  </si>
  <si>
    <t>Ձու</t>
  </si>
  <si>
    <t>Տոմատի մածուկ</t>
  </si>
  <si>
    <t>Մածուն</t>
  </si>
  <si>
    <t>Թուղթ A4</t>
  </si>
  <si>
    <t>Սրիչ</t>
  </si>
  <si>
    <t>Գունավոր գրիչներ /գելային/</t>
  </si>
  <si>
    <t>Գունավոր գրիչներ /սովորական/</t>
  </si>
  <si>
    <t>Կոճգամ</t>
  </si>
  <si>
    <t>Ամրակ</t>
  </si>
  <si>
    <t xml:space="preserve"> Թղթապանակ. կոշտ կազմով.երկու օղակով</t>
  </si>
  <si>
    <t>30197234/1</t>
  </si>
  <si>
    <t>30197234/2</t>
  </si>
  <si>
    <t>30197234/3</t>
  </si>
  <si>
    <t xml:space="preserve"> Թղթապանակ /պոլիմերային թաղանթ. Ֆայլով 60 էջ/</t>
  </si>
  <si>
    <t>30197234/5</t>
  </si>
  <si>
    <t xml:space="preserve"> Թղթապանակ /պոլիմերային թաղանթ. Ֆայլով 40 էջ/</t>
  </si>
  <si>
    <t>Թանաք  կնիքի</t>
  </si>
  <si>
    <t>Սպիտակեցնող նյութ(շտրիխ)</t>
  </si>
  <si>
    <t>Ռետին</t>
  </si>
  <si>
    <t xml:space="preserve">Ա4 ֆորմատի  գունավոր թուղթ /200հատ/ </t>
  </si>
  <si>
    <t xml:space="preserve"> Մատիտ / գրաֆիտե միջուկով/</t>
  </si>
  <si>
    <t>22810000/1</t>
  </si>
  <si>
    <t>Իրավական ակտերի գրանցամատյան</t>
  </si>
  <si>
    <t>22810000/2</t>
  </si>
  <si>
    <t>Նկարի շրջանակ</t>
  </si>
  <si>
    <t>22820000/5</t>
  </si>
  <si>
    <t>22820000/6</t>
  </si>
  <si>
    <t>22451190/1</t>
  </si>
  <si>
    <t>Շնորհակալագիր</t>
  </si>
  <si>
    <t>22451190/3</t>
  </si>
  <si>
    <t>Տպագրված  նյութեր /նկարներ,պաստառներ/</t>
  </si>
  <si>
    <t>Տետր /12 թերթ/</t>
  </si>
  <si>
    <t>22820000/1</t>
  </si>
  <si>
    <t>Գրանցամատյան / սննդամթերքի շրջանառության/</t>
  </si>
  <si>
    <t>Դրոշ / Հ Հ-ի/</t>
  </si>
  <si>
    <t>22820000/2</t>
  </si>
  <si>
    <t>Գրանցամատյան / սննդի խոտանորոշման/</t>
  </si>
  <si>
    <t>Քանոն</t>
  </si>
  <si>
    <t>Հաշվիչ</t>
  </si>
  <si>
    <t>Գրանցամատյան</t>
  </si>
  <si>
    <t>Հրաշք տետր բարակ</t>
  </si>
  <si>
    <t>37821130/1</t>
  </si>
  <si>
    <t>Մատիտ գունավոր 12+1գ</t>
  </si>
  <si>
    <t>37821130/2</t>
  </si>
  <si>
    <t>Մատիտ գունավոր 24 գ</t>
  </si>
  <si>
    <t>Թուղթ գունավոր երկկողմ. 14 թ.</t>
  </si>
  <si>
    <t>Ջրաներկ 12 գույն</t>
  </si>
  <si>
    <t>Ծեփամածիկ /պլաստիլին/ 10 գույն</t>
  </si>
  <si>
    <t>Սոսինձ չոր 15գ</t>
  </si>
  <si>
    <t xml:space="preserve">Դակիչի ասեղ </t>
  </si>
  <si>
    <t>Ժամացույցի էլեմենտ</t>
  </si>
  <si>
    <t>Կավիճ</t>
  </si>
  <si>
    <t>Մկրատ գրասենյակային</t>
  </si>
  <si>
    <t xml:space="preserve">օրացույց սեղանի  </t>
  </si>
  <si>
    <t xml:space="preserve">Գրիչ </t>
  </si>
  <si>
    <t>գրասենյակայինն գիրք</t>
  </si>
  <si>
    <t>Ռեգիստր</t>
  </si>
  <si>
    <t>ցուցանակ</t>
  </si>
  <si>
    <t>վատման</t>
  </si>
  <si>
    <t>ուսուցչի բաց թողնված ժամերի մատյան</t>
  </si>
  <si>
    <t>մեթոդմիավորման մատյան</t>
  </si>
  <si>
    <t>ֆայլ</t>
  </si>
  <si>
    <t>22810000/3</t>
  </si>
  <si>
    <t xml:space="preserve"> մատյան /դասալսման/</t>
  </si>
  <si>
    <t>մեկուսիչ ժապավեն փոքր</t>
  </si>
  <si>
    <t>խողովակ  60սմ ճկուն Ֆ-Ֆ</t>
  </si>
  <si>
    <t>խողովակ  ծորակի ճկուն  60սմ</t>
  </si>
  <si>
    <t>Գոֆրե 40*35</t>
  </si>
  <si>
    <t>խամուտ մետաղական  ռեզինով  3/4 25 մմ</t>
  </si>
  <si>
    <t xml:space="preserve">ծորակ պլաստմասե  2տլվաց </t>
  </si>
  <si>
    <t>խրոց  ուղիղ հող.</t>
  </si>
  <si>
    <t xml:space="preserve">Սիֆոն  երկտեղ </t>
  </si>
  <si>
    <t xml:space="preserve">Մալուխ 2*4  </t>
  </si>
  <si>
    <t xml:space="preserve">գոֆրեի  գլխիկ </t>
  </si>
  <si>
    <t>44160000/1</t>
  </si>
  <si>
    <t>44160000/2</t>
  </si>
  <si>
    <t>ամանի սպունգ</t>
  </si>
  <si>
    <t>Մասնագիտական ծառայություններ</t>
  </si>
  <si>
    <t xml:space="preserve">Աշխատակազմի  մասնագիտական զարգացման </t>
  </si>
  <si>
    <t>Համակարգչային ծառայություն</t>
  </si>
  <si>
    <r>
      <rPr>
        <sz val="10"/>
        <color indexed="8"/>
        <rFont val="Arial"/>
        <family val="2"/>
      </rPr>
      <t>«</t>
    </r>
    <r>
      <rPr>
        <sz val="10"/>
        <color indexed="8"/>
        <rFont val="GHEA Grapalat"/>
        <family val="3"/>
      </rPr>
      <t>Լուսագյուղի միջնակարգ</t>
    </r>
  </si>
  <si>
    <t>Թերթերում հայտարարությունների տպագրում</t>
  </si>
  <si>
    <t>սպասք լվալու միջոց/ժեմչուգ</t>
  </si>
  <si>
    <t>33761000</t>
  </si>
  <si>
    <t>Թուղթ զուգարանի</t>
  </si>
  <si>
    <t>Փոշու հավաքման կտորներ/սրբիչներ</t>
  </si>
  <si>
    <t>Հատակի փայտ</t>
  </si>
  <si>
    <t>ավել</t>
  </si>
  <si>
    <t>սպունգ</t>
  </si>
  <si>
    <t>դույլ պլաստմասե</t>
  </si>
  <si>
    <t>լվացքի փոշի</t>
  </si>
  <si>
    <t>39221490/1</t>
  </si>
  <si>
    <t>39221490/2</t>
  </si>
  <si>
    <t xml:space="preserve">         37821150/1</t>
  </si>
  <si>
    <t>պոմպ</t>
  </si>
  <si>
    <t>պոմպի ճնշման կարգավորիչ</t>
  </si>
  <si>
    <t>փականի միջուկ</t>
  </si>
  <si>
    <t>բալգարկա 750վ</t>
  </si>
  <si>
    <t>մկրատ այգեգործական</t>
  </si>
  <si>
    <t>հարթաշուրթ</t>
  </si>
  <si>
    <t>բարգալկի քար</t>
  </si>
  <si>
    <t>սխոց պատյանով</t>
  </si>
  <si>
    <t>պտուտակներ</t>
  </si>
  <si>
    <t>42121600/1</t>
  </si>
  <si>
    <t>42121600/2</t>
  </si>
  <si>
    <t>պտուտակա</t>
  </si>
  <si>
    <t>44511500/1</t>
  </si>
  <si>
    <t>44511500/2</t>
  </si>
  <si>
    <t>Գործիքների մասեր</t>
  </si>
  <si>
    <t>Թերթերի բաժանորդագրման ծառայություն</t>
  </si>
  <si>
    <t xml:space="preserve">Էլեկտրաէներգիա </t>
  </si>
  <si>
    <t>Բնական գազ</t>
  </si>
  <si>
    <t>կավիճ  գունավոր</t>
  </si>
  <si>
    <t>նեղ ռեգիստր</t>
  </si>
  <si>
    <t>դարակաշար</t>
  </si>
  <si>
    <t xml:space="preserve">Սոսինձ </t>
  </si>
  <si>
    <t>Նշումներ թուղթ</t>
  </si>
  <si>
    <t>Ֆլեշ հիշողություն .8 GB</t>
  </si>
  <si>
    <t xml:space="preserve">Սպիտակեցնող նյութ(շտրիխ) </t>
  </si>
  <si>
    <t xml:space="preserve"> Թղթապանակ  օղակով</t>
  </si>
  <si>
    <t>Ձեռքի օճառ</t>
  </si>
  <si>
    <t>Ժավել</t>
  </si>
  <si>
    <t>Անձեռոցիկ</t>
  </si>
  <si>
    <t>Ապակու հեղուկ</t>
  </si>
  <si>
    <t>հատակի մաքրող հեղուկ 5լ</t>
  </si>
  <si>
    <t>ապակի մաքրող լաթ</t>
  </si>
  <si>
    <t>սեղանի շոր</t>
  </si>
  <si>
    <t>ձեռքի օճառ 5լ</t>
  </si>
  <si>
    <t>անձեռոցիկ</t>
  </si>
  <si>
    <t>ժավել 5լ</t>
  </si>
  <si>
    <t>տնտեսական փոշի ռախշա</t>
  </si>
  <si>
    <t>սպունգ սպիրալով ջահիր</t>
  </si>
  <si>
    <t>աղբի տոպրակ 60լ</t>
  </si>
  <si>
    <t>օդի հոտազերծիչ</t>
  </si>
  <si>
    <t>աշխատանքային ձեռնոց</t>
  </si>
  <si>
    <t>39811100</t>
  </si>
  <si>
    <t>18141100/1</t>
  </si>
  <si>
    <t xml:space="preserve">Կենցաղային ապրանքներ և նյութեր </t>
  </si>
  <si>
    <t xml:space="preserve">  Բազուկ</t>
  </si>
  <si>
    <t>դպրոց»  ՊԱՈԿ-ի տնօրեն`Ա.Առաքելյան</t>
  </si>
  <si>
    <r>
      <t>Ծրագիր  հանրա</t>
    </r>
    <r>
      <rPr>
        <b/>
        <sz val="8"/>
        <color indexed="8"/>
        <rFont val="Arial LatArm"/>
        <family val="2"/>
      </rPr>
      <t>կրթություն</t>
    </r>
  </si>
  <si>
    <t>ÀÝ¹³Ù»ÝÁ       ·áõÙ³ñÁ (¹ñ³Ù)</t>
  </si>
  <si>
    <r>
      <t xml:space="preserve">Արմավիրի մարզ, </t>
    </r>
    <r>
      <rPr>
        <b/>
        <sz val="8"/>
        <color theme="1"/>
        <rFont val="Arial"/>
        <family val="2"/>
      </rPr>
      <t>«</t>
    </r>
    <r>
      <rPr>
        <b/>
        <sz val="8"/>
        <color theme="1"/>
        <rFont val="Arial LatArm"/>
        <family val="2"/>
      </rPr>
      <t>Լուսագյուղի միջնակարգ դպ</t>
    </r>
    <r>
      <rPr>
        <b/>
        <u val="singleAccounting"/>
        <sz val="8"/>
        <color theme="1"/>
        <rFont val="Cambria"/>
        <family val="1"/>
      </rPr>
      <t>րո</t>
    </r>
    <r>
      <rPr>
        <b/>
        <u/>
        <sz val="8"/>
        <color theme="1"/>
        <rFont val="Cambria"/>
        <family val="1"/>
      </rPr>
      <t>ց »ՊՈԱԿ</t>
    </r>
  </si>
  <si>
    <r>
      <t>Ա</t>
    </r>
    <r>
      <rPr>
        <sz val="8"/>
        <rFont val="Arial LatArm"/>
        <family val="2"/>
      </rPr>
      <t>պրանքների , ծառայությունների  և աշխատանքների ԳՄԱ կոդեր</t>
    </r>
  </si>
  <si>
    <t>Ժավել 5լ</t>
  </si>
  <si>
    <t>աղբի տոպրակ 35լ</t>
  </si>
  <si>
    <t>թղթյա սրբիչներ</t>
  </si>
  <si>
    <t>Մկան գիրք</t>
  </si>
  <si>
    <t>Լամպ</t>
  </si>
  <si>
    <t xml:space="preserve"> Սննդամթերք   1-ին կիսամյակ </t>
  </si>
  <si>
    <t>Հավի  կրծքամիս</t>
  </si>
  <si>
    <t>Առաստաղի փայտ</t>
  </si>
  <si>
    <t xml:space="preserve">Ընդամենը                        </t>
  </si>
  <si>
    <t xml:space="preserve">ախտահանիչ հեղուկներ </t>
  </si>
  <si>
    <t xml:space="preserve">տնտեսող լամպ </t>
  </si>
  <si>
    <t xml:space="preserve"> լամպ led 12w</t>
  </si>
  <si>
    <t xml:space="preserve"> լամպ led 30w</t>
  </si>
  <si>
    <t xml:space="preserve"> դռան փական</t>
  </si>
  <si>
    <t>44521121</t>
  </si>
  <si>
    <t>դռան փականի միջուկ</t>
  </si>
  <si>
    <t>գորգ ռետինե</t>
  </si>
  <si>
    <t>37451290</t>
  </si>
  <si>
    <t>գնդակ ֆ/բ</t>
  </si>
  <si>
    <t>գնդակ վ/բ</t>
  </si>
  <si>
    <t>գնդակ բ/բ</t>
  </si>
  <si>
    <t>ցատկապարան</t>
  </si>
  <si>
    <t>օղակ</t>
  </si>
  <si>
    <t>Սնուցման բլոկ  12Վ 15Ա</t>
  </si>
  <si>
    <t>30234670/1</t>
  </si>
  <si>
    <t>Հիշողության ներքին կրիչ  SSD 12 GB</t>
  </si>
  <si>
    <t>30234670/2</t>
  </si>
  <si>
    <t xml:space="preserve"> Հիշողության արտաքին կրիչ 32 ԳԲ</t>
  </si>
  <si>
    <t>30230000</t>
  </si>
  <si>
    <t xml:space="preserve">Համակարգիչների առնչվող սարքավորումներ </t>
  </si>
  <si>
    <t>Սպասք</t>
  </si>
  <si>
    <t>44411740</t>
  </si>
  <si>
    <t>զուգարանակոնք</t>
  </si>
  <si>
    <t>ավտոմատ անջատիչ 1p 63a</t>
  </si>
  <si>
    <t>բռնակ եվրո պատուհանի</t>
  </si>
  <si>
    <t>անջատիչ 1տեղ</t>
  </si>
  <si>
    <t>31685000/1</t>
  </si>
  <si>
    <t>երկարացման լար 5մ 3տեղ</t>
  </si>
  <si>
    <t>44411750</t>
  </si>
  <si>
    <t>ջրաման զուգարանակոնքի 8լ</t>
  </si>
  <si>
    <t>30192233</t>
  </si>
  <si>
    <t>շին. սիլիկոն 280մլ</t>
  </si>
  <si>
    <t xml:space="preserve">Այլ ապրանքներ </t>
  </si>
  <si>
    <t xml:space="preserve">Վարչական ծառայություն </t>
  </si>
  <si>
    <t>Կապի ծառայություն</t>
  </si>
  <si>
    <t>Վարչական սարքավորումներ</t>
  </si>
  <si>
    <t>Մեքենաների և սարքավորումների ընթացիկ նորոգում</t>
  </si>
  <si>
    <t xml:space="preserve">Հատուկ նպատակային  այլ   ապրանքներ </t>
  </si>
  <si>
    <t xml:space="preserve"> Սննդամթերք  2-րդ կիսամյակ </t>
  </si>
  <si>
    <t xml:space="preserve">ԳՆՈՒՄՆԵՐԻ  ՓՈՓՈԽՎԱԾ  ՊԼԱՆ -2025թ  </t>
  </si>
  <si>
    <t>26.08.2025թ.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</si>
</sst>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-* #,##0.00\ _դ_ր_._-;\-* #,##0.00\ _դ_ր_._-;_-* &quot;-&quot;??\ _դ_ր_._-;_-@_-"/>
  </numFmts>
  <fonts count="59">
    <font>
      <sz val="10"/>
      <name val="Arial"/>
      <charset val="204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</font>
    <font>
      <b/>
      <sz val="10"/>
      <name val="Arial LatArm"/>
      <family val="2"/>
    </font>
    <font>
      <b/>
      <sz val="9"/>
      <color indexed="8"/>
      <name val="Arial LatArm"/>
      <family val="2"/>
    </font>
    <font>
      <b/>
      <sz val="8"/>
      <color indexed="8"/>
      <name val="Arial LatArm"/>
      <family val="2"/>
    </font>
    <font>
      <sz val="11"/>
      <name val="Arial LatArm"/>
      <family val="2"/>
    </font>
    <font>
      <sz val="11"/>
      <name val="Calibri"/>
      <family val="2"/>
    </font>
    <font>
      <sz val="8"/>
      <name val="Arial"/>
      <family val="2"/>
    </font>
    <font>
      <b/>
      <sz val="16"/>
      <name val="Arial LatArm"/>
      <family val="2"/>
    </font>
    <font>
      <sz val="10"/>
      <name val="Arial"/>
      <family val="2"/>
      <charset val="204"/>
    </font>
    <font>
      <sz val="11"/>
      <name val="Sylfaen"/>
      <family val="1"/>
      <charset val="204"/>
    </font>
    <font>
      <b/>
      <sz val="12"/>
      <color indexed="8"/>
      <name val="Arial LatArm"/>
      <family val="2"/>
    </font>
    <font>
      <b/>
      <i/>
      <sz val="11"/>
      <name val="Arial LatArm"/>
      <family val="2"/>
    </font>
    <font>
      <b/>
      <i/>
      <sz val="12"/>
      <color indexed="8"/>
      <name val="Sylfaen"/>
      <family val="1"/>
      <charset val="204"/>
    </font>
    <font>
      <sz val="8"/>
      <name val="Arial"/>
      <family val="2"/>
      <charset val="204"/>
    </font>
    <font>
      <sz val="10"/>
      <name val="Su"/>
      <charset val="204"/>
    </font>
    <font>
      <b/>
      <sz val="10"/>
      <name val="Su"/>
      <charset val="204"/>
    </font>
    <font>
      <sz val="8"/>
      <name val="Times New Roman"/>
      <family val="1"/>
    </font>
    <font>
      <sz val="9"/>
      <name val="Times New Roman"/>
      <family val="1"/>
    </font>
    <font>
      <sz val="9"/>
      <name val="Aramian Normal"/>
    </font>
    <font>
      <sz val="10"/>
      <color indexed="8"/>
      <name val="MS Sans Serif"/>
      <family val="2"/>
      <charset val="204"/>
    </font>
    <font>
      <sz val="10"/>
      <color indexed="8"/>
      <name val="GHEA Grapalat"/>
      <family val="3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Arial LatArm"/>
      <family val="2"/>
    </font>
    <font>
      <sz val="8"/>
      <color theme="1"/>
      <name val="Arial LatArm"/>
      <family val="2"/>
    </font>
    <font>
      <sz val="11"/>
      <color theme="1"/>
      <name val="Arial LatArm"/>
      <family val="2"/>
    </font>
    <font>
      <sz val="10"/>
      <color theme="1"/>
      <name val="Su"/>
      <charset val="204"/>
    </font>
    <font>
      <sz val="8"/>
      <color rgb="FF000000"/>
      <name val="Sylfaen"/>
      <family val="1"/>
    </font>
    <font>
      <b/>
      <sz val="10"/>
      <color theme="1"/>
      <name val="Su"/>
      <charset val="204"/>
    </font>
    <font>
      <b/>
      <sz val="14"/>
      <color theme="1"/>
      <name val="Arial LatArm"/>
      <family val="2"/>
    </font>
    <font>
      <sz val="8"/>
      <name val="Sylfaen"/>
      <family val="1"/>
    </font>
    <font>
      <sz val="8"/>
      <name val="Aramian Normal"/>
    </font>
    <font>
      <sz val="8"/>
      <name val="Sylfaen"/>
      <family val="1"/>
      <charset val="204"/>
    </font>
    <font>
      <sz val="8"/>
      <name val="Arial LatArm"/>
      <family val="2"/>
    </font>
    <font>
      <sz val="8"/>
      <name val="Calibri"/>
      <family val="2"/>
    </font>
    <font>
      <b/>
      <i/>
      <sz val="8"/>
      <name val="Calibri"/>
      <family val="2"/>
    </font>
    <font>
      <b/>
      <sz val="8"/>
      <name val="Arial LatArm"/>
      <family val="2"/>
    </font>
    <font>
      <sz val="8"/>
      <color rgb="FF000000"/>
      <name val="Times New Roman"/>
      <family val="1"/>
    </font>
    <font>
      <sz val="8"/>
      <color rgb="FF000000"/>
      <name val="GHEA Grapalat"/>
    </font>
    <font>
      <sz val="8"/>
      <color rgb="FF000000"/>
      <name val="Courier New"/>
      <family val="3"/>
    </font>
    <font>
      <b/>
      <i/>
      <sz val="8"/>
      <name val="Sylfaen"/>
      <family val="1"/>
    </font>
    <font>
      <b/>
      <sz val="8"/>
      <color theme="1"/>
      <name val="GHEA Mariam"/>
      <family val="3"/>
    </font>
    <font>
      <b/>
      <i/>
      <sz val="8"/>
      <name val="Sylfaen"/>
      <family val="1"/>
      <charset val="204"/>
    </font>
    <font>
      <sz val="8"/>
      <color indexed="8"/>
      <name val="Sylfaen"/>
      <family val="1"/>
      <charset val="204"/>
    </font>
    <font>
      <b/>
      <i/>
      <sz val="8"/>
      <name val="Arial"/>
      <family val="2"/>
      <charset val="204"/>
    </font>
    <font>
      <b/>
      <sz val="8"/>
      <color theme="1"/>
      <name val="Arial LatArm"/>
      <family val="2"/>
    </font>
    <font>
      <sz val="8"/>
      <name val="Cambria"/>
      <family val="1"/>
    </font>
    <font>
      <sz val="10"/>
      <name val="Arial"/>
      <charset val="204"/>
    </font>
    <font>
      <b/>
      <sz val="8"/>
      <color theme="1"/>
      <name val="Arial"/>
      <family val="2"/>
    </font>
    <font>
      <b/>
      <u val="singleAccounting"/>
      <sz val="8"/>
      <color theme="1"/>
      <name val="Cambria"/>
      <family val="1"/>
    </font>
    <font>
      <b/>
      <u/>
      <sz val="8"/>
      <color theme="1"/>
      <name val="Cambria"/>
      <family val="1"/>
    </font>
    <font>
      <sz val="7"/>
      <name val="Arial LatArm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3" fillId="0" borderId="0"/>
    <xf numFmtId="0" fontId="3" fillId="0" borderId="0"/>
    <xf numFmtId="0" fontId="26" fillId="0" borderId="0"/>
    <xf numFmtId="0" fontId="25" fillId="0" borderId="0"/>
    <xf numFmtId="0" fontId="22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26" fillId="0" borderId="0"/>
    <xf numFmtId="0" fontId="25" fillId="0" borderId="0"/>
    <xf numFmtId="0" fontId="11" fillId="0" borderId="0"/>
    <xf numFmtId="166" fontId="53" fillId="0" borderId="0" applyFont="0" applyFill="0" applyBorder="0" applyAlignment="0" applyProtection="0"/>
  </cellStyleXfs>
  <cellXfs count="178">
    <xf numFmtId="0" fontId="0" fillId="0" borderId="0" xfId="0"/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 wrapText="1"/>
    </xf>
    <xf numFmtId="0" fontId="39" fillId="3" borderId="1" xfId="0" applyFont="1" applyFill="1" applyBorder="1" applyAlignment="1">
      <alignment horizontal="center" wrapText="1"/>
    </xf>
    <xf numFmtId="0" fontId="39" fillId="3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6" borderId="1" xfId="0" applyFont="1" applyFill="1" applyBorder="1" applyAlignment="1">
      <alignment horizontal="center"/>
    </xf>
    <xf numFmtId="49" fontId="39" fillId="4" borderId="1" xfId="0" applyNumberFormat="1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49" fontId="38" fillId="3" borderId="1" xfId="0" applyNumberFormat="1" applyFont="1" applyFill="1" applyBorder="1" applyAlignment="1">
      <alignment horizontal="center"/>
    </xf>
    <xf numFmtId="49" fontId="39" fillId="3" borderId="1" xfId="0" applyNumberFormat="1" applyFont="1" applyFill="1" applyBorder="1" applyAlignment="1">
      <alignment horizontal="left"/>
    </xf>
    <xf numFmtId="49" fontId="39" fillId="0" borderId="1" xfId="0" applyNumberFormat="1" applyFont="1" applyFill="1" applyBorder="1" applyAlignment="1">
      <alignment horizontal="center"/>
    </xf>
    <xf numFmtId="49" fontId="38" fillId="4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38" fillId="3" borderId="1" xfId="0" applyNumberFormat="1" applyFont="1" applyFill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left" vertical="center" wrapText="1"/>
    </xf>
    <xf numFmtId="0" fontId="38" fillId="3" borderId="1" xfId="10" applyFont="1" applyFill="1" applyBorder="1" applyAlignment="1">
      <alignment horizontal="center"/>
    </xf>
    <xf numFmtId="0" fontId="38" fillId="3" borderId="1" xfId="0" applyFont="1" applyFill="1" applyBorder="1" applyAlignment="1">
      <alignment wrapText="1"/>
    </xf>
    <xf numFmtId="0" fontId="39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top"/>
    </xf>
    <xf numFmtId="49" fontId="38" fillId="0" borderId="1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wrapText="1"/>
    </xf>
    <xf numFmtId="0" fontId="42" fillId="3" borderId="1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50" fillId="0" borderId="1" xfId="0" applyFont="1" applyFill="1" applyBorder="1" applyAlignment="1">
      <alignment vertical="top" wrapText="1"/>
    </xf>
    <xf numFmtId="0" fontId="30" fillId="0" borderId="1" xfId="0" applyFont="1" applyBorder="1" applyAlignment="1"/>
    <xf numFmtId="0" fontId="51" fillId="0" borderId="1" xfId="0" applyFont="1" applyBorder="1" applyAlignment="1"/>
    <xf numFmtId="0" fontId="39" fillId="2" borderId="1" xfId="0" applyNumberFormat="1" applyFont="1" applyFill="1" applyBorder="1" applyAlignment="1" applyProtection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3" borderId="1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left"/>
    </xf>
    <xf numFmtId="49" fontId="38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43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3" borderId="1" xfId="0" applyFont="1" applyFill="1" applyBorder="1" applyAlignment="1">
      <alignment vertical="center" wrapText="1"/>
    </xf>
    <xf numFmtId="0" fontId="36" fillId="3" borderId="1" xfId="0" applyFont="1" applyFill="1" applyBorder="1"/>
    <xf numFmtId="0" fontId="47" fillId="3" borderId="1" xfId="0" applyFont="1" applyFill="1" applyBorder="1" applyAlignment="1">
      <alignment horizontal="center"/>
    </xf>
    <xf numFmtId="0" fontId="36" fillId="3" borderId="1" xfId="0" applyFont="1" applyFill="1" applyBorder="1" applyAlignment="1"/>
    <xf numFmtId="0" fontId="48" fillId="6" borderId="1" xfId="0" applyFont="1" applyFill="1" applyBorder="1" applyAlignment="1">
      <alignment horizontal="left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>
      <alignment horizontal="left" vertical="center"/>
    </xf>
    <xf numFmtId="0" fontId="46" fillId="3" borderId="1" xfId="0" applyFont="1" applyFill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9" fillId="4" borderId="1" xfId="0" applyFont="1" applyFill="1" applyBorder="1" applyAlignment="1">
      <alignment horizontal="left"/>
    </xf>
    <xf numFmtId="0" fontId="39" fillId="0" borderId="1" xfId="0" applyFont="1" applyBorder="1" applyAlignment="1">
      <alignment horizontal="right"/>
    </xf>
    <xf numFmtId="0" fontId="38" fillId="7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left"/>
    </xf>
    <xf numFmtId="49" fontId="38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center" wrapText="1"/>
    </xf>
    <xf numFmtId="0" fontId="39" fillId="7" borderId="1" xfId="0" applyFont="1" applyFill="1" applyBorder="1" applyAlignment="1">
      <alignment horizontal="left"/>
    </xf>
    <xf numFmtId="0" fontId="39" fillId="7" borderId="1" xfId="0" applyFont="1" applyFill="1" applyBorder="1" applyAlignment="1">
      <alignment horizontal="right"/>
    </xf>
    <xf numFmtId="0" fontId="2" fillId="0" borderId="9" xfId="0" applyFont="1" applyBorder="1"/>
    <xf numFmtId="0" fontId="17" fillId="0" borderId="9" xfId="0" applyFont="1" applyBorder="1"/>
    <xf numFmtId="0" fontId="17" fillId="0" borderId="0" xfId="0" applyFont="1" applyBorder="1"/>
    <xf numFmtId="0" fontId="29" fillId="0" borderId="0" xfId="0" applyFont="1" applyBorder="1" applyAlignment="1">
      <alignment horizontal="right"/>
    </xf>
    <xf numFmtId="0" fontId="32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23" fillId="0" borderId="9" xfId="0" applyFont="1" applyBorder="1" applyAlignment="1">
      <alignment horizontal="right" vertical="center"/>
    </xf>
    <xf numFmtId="0" fontId="32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/>
    <xf numFmtId="0" fontId="0" fillId="0" borderId="12" xfId="0" applyBorder="1"/>
    <xf numFmtId="0" fontId="9" fillId="0" borderId="12" xfId="0" applyFont="1" applyBorder="1" applyAlignment="1">
      <alignment horizontal="right"/>
    </xf>
    <xf numFmtId="0" fontId="0" fillId="0" borderId="11" xfId="0" applyBorder="1"/>
    <xf numFmtId="0" fontId="0" fillId="0" borderId="9" xfId="0" applyBorder="1"/>
    <xf numFmtId="166" fontId="27" fillId="0" borderId="10" xfId="19" applyFont="1" applyBorder="1" applyAlignment="1">
      <alignment horizontal="right" vertical="top"/>
    </xf>
    <xf numFmtId="166" fontId="27" fillId="0" borderId="4" xfId="19" applyFont="1" applyBorder="1" applyAlignment="1">
      <alignment horizontal="right" vertical="top"/>
    </xf>
    <xf numFmtId="166" fontId="27" fillId="0" borderId="9" xfId="19" applyFont="1" applyBorder="1" applyAlignment="1">
      <alignment horizontal="right" vertical="top"/>
    </xf>
    <xf numFmtId="0" fontId="30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/>
    <xf numFmtId="0" fontId="2" fillId="0" borderId="0" xfId="0" applyFont="1" applyBorder="1"/>
    <xf numFmtId="0" fontId="27" fillId="0" borderId="0" xfId="0" applyFont="1" applyBorder="1" applyAlignment="1">
      <alignment horizontal="right"/>
    </xf>
    <xf numFmtId="0" fontId="52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2" fillId="3" borderId="0" xfId="0" applyFont="1" applyFill="1" applyBorder="1" applyAlignment="1">
      <alignment horizontal="left" vertical="center" wrapText="1" indent="4"/>
    </xf>
    <xf numFmtId="0" fontId="52" fillId="3" borderId="0" xfId="0" applyFont="1" applyFill="1" applyBorder="1" applyAlignment="1">
      <alignment horizontal="left" vertical="center" wrapText="1" indent="3"/>
    </xf>
    <xf numFmtId="0" fontId="52" fillId="3" borderId="0" xfId="0" applyFont="1" applyFill="1" applyBorder="1" applyAlignment="1">
      <alignment horizontal="left" vertical="center" wrapText="1" indent="2"/>
    </xf>
    <xf numFmtId="0" fontId="52" fillId="3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/>
    <xf numFmtId="0" fontId="52" fillId="3" borderId="0" xfId="0" applyFont="1" applyFill="1" applyBorder="1" applyAlignment="1">
      <alignment horizontal="left" vertical="center" wrapText="1" indent="5"/>
    </xf>
    <xf numFmtId="0" fontId="52" fillId="3" borderId="0" xfId="0" applyFont="1" applyFill="1" applyBorder="1" applyAlignment="1">
      <alignment vertical="center" wrapText="1"/>
    </xf>
    <xf numFmtId="0" fontId="2" fillId="0" borderId="0" xfId="0" applyFont="1" applyBorder="1" applyAlignment="1"/>
    <xf numFmtId="49" fontId="8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wrapText="1"/>
    </xf>
    <xf numFmtId="0" fontId="52" fillId="0" borderId="0" xfId="0" applyFont="1" applyBorder="1" applyAlignment="1">
      <alignment horizontal="left" vertical="center" wrapText="1" indent="4"/>
    </xf>
    <xf numFmtId="0" fontId="9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 indent="2"/>
    </xf>
    <xf numFmtId="0" fontId="52" fillId="0" borderId="0" xfId="0" applyFont="1" applyBorder="1" applyAlignment="1">
      <alignment horizontal="center" vertical="center" wrapText="1"/>
    </xf>
    <xf numFmtId="0" fontId="52" fillId="3" borderId="0" xfId="0" applyFont="1" applyFill="1" applyBorder="1" applyAlignment="1">
      <alignment horizontal="right" vertical="center" wrapText="1"/>
    </xf>
    <xf numFmtId="0" fontId="52" fillId="0" borderId="0" xfId="0" applyFont="1" applyBorder="1" applyAlignment="1">
      <alignment horizontal="left" vertical="center" wrapText="1" indent="3"/>
    </xf>
    <xf numFmtId="0" fontId="52" fillId="0" borderId="0" xfId="0" applyFont="1" applyBorder="1" applyAlignment="1">
      <alignment horizontal="right" vertical="center" wrapText="1"/>
    </xf>
    <xf numFmtId="0" fontId="52" fillId="0" borderId="0" xfId="0" applyFont="1" applyBorder="1" applyAlignment="1">
      <alignment horizontal="left" vertical="center" wrapText="1" indent="1"/>
    </xf>
    <xf numFmtId="0" fontId="30" fillId="0" borderId="6" xfId="0" applyFont="1" applyBorder="1" applyAlignment="1"/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3" xfId="0" applyBorder="1" applyAlignment="1"/>
    <xf numFmtId="0" fontId="0" fillId="0" borderId="7" xfId="0" applyBorder="1" applyAlignment="1"/>
    <xf numFmtId="0" fontId="57" fillId="2" borderId="1" xfId="0" applyNumberFormat="1" applyFont="1" applyFill="1" applyBorder="1" applyAlignment="1" applyProtection="1">
      <alignment horizontal="center" wrapText="1"/>
    </xf>
    <xf numFmtId="0" fontId="49" fillId="3" borderId="1" xfId="0" applyFont="1" applyFill="1" applyBorder="1" applyAlignment="1">
      <alignment horizontal="left"/>
    </xf>
    <xf numFmtId="0" fontId="36" fillId="3" borderId="1" xfId="0" applyFont="1" applyFill="1" applyBorder="1" applyAlignment="1">
      <alignment horizontal="left" wrapText="1"/>
    </xf>
    <xf numFmtId="0" fontId="58" fillId="5" borderId="1" xfId="0" applyFont="1" applyFill="1" applyBorder="1" applyAlignment="1">
      <alignment horizontal="left" vertical="center" wrapText="1"/>
    </xf>
    <xf numFmtId="49" fontId="39" fillId="6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wrapText="1"/>
    </xf>
    <xf numFmtId="0" fontId="36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/>
    </xf>
    <xf numFmtId="49" fontId="38" fillId="6" borderId="1" xfId="0" applyNumberFormat="1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/>
    </xf>
    <xf numFmtId="0" fontId="28" fillId="0" borderId="5" xfId="0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28" fillId="0" borderId="11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0" fontId="34" fillId="0" borderId="10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5" fillId="3" borderId="10" xfId="0" applyFont="1" applyFill="1" applyBorder="1" applyAlignment="1">
      <alignment horizontal="center"/>
    </xf>
    <xf numFmtId="0" fontId="35" fillId="3" borderId="4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14" fillId="4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15" fillId="2" borderId="1" xfId="0" applyNumberFormat="1" applyFont="1" applyFill="1" applyBorder="1" applyAlignment="1" applyProtection="1">
      <alignment horizontal="center" vertical="center" wrapText="1"/>
    </xf>
  </cellXfs>
  <cellStyles count="20">
    <cellStyle name="Comma 2 2 51" xfId="1"/>
    <cellStyle name="Comma 2 54" xfId="2"/>
    <cellStyle name="Comma 3 54" xfId="3"/>
    <cellStyle name="Normal 2" xfId="4"/>
    <cellStyle name="Normal 2 2" xfId="5"/>
    <cellStyle name="Normal 2 51" xfId="6"/>
    <cellStyle name="Normal 3" xfId="7"/>
    <cellStyle name="Style 1" xfId="8"/>
    <cellStyle name="Денежный" xfId="19" builtinId="4"/>
    <cellStyle name="Обычный" xfId="0" builtinId="0"/>
    <cellStyle name="Обычный 2" xfId="9"/>
    <cellStyle name="Обычный 2 2" xfId="10"/>
    <cellStyle name="Обычный 2 2 2" xfId="11"/>
    <cellStyle name="Обычный 2 2 3" xfId="12"/>
    <cellStyle name="Обычный 2 3" xfId="13"/>
    <cellStyle name="Обычный 3" xfId="14"/>
    <cellStyle name="Обычный 3 2" xfId="15"/>
    <cellStyle name="Обычный 4" xfId="16"/>
    <cellStyle name="Обычный 5" xfId="17"/>
    <cellStyle name="Սովորական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F342"/>
  <sheetViews>
    <sheetView tabSelected="1" topLeftCell="A89" zoomScale="160" zoomScaleNormal="160" workbookViewId="0">
      <selection activeCell="A12" sqref="A12:G12"/>
    </sheetView>
  </sheetViews>
  <sheetFormatPr defaultColWidth="9.140625" defaultRowHeight="12.75"/>
  <cols>
    <col min="1" max="1" width="12.5703125" style="52" customWidth="1"/>
    <col min="2" max="2" width="44.5703125" style="52" customWidth="1"/>
    <col min="3" max="3" width="8.85546875" style="51" customWidth="1"/>
    <col min="4" max="4" width="9.5703125" style="51" customWidth="1"/>
    <col min="5" max="5" width="10.85546875" style="51" customWidth="1"/>
    <col min="6" max="6" width="11.7109375" style="51" customWidth="1"/>
    <col min="7" max="7" width="12.7109375" style="51" customWidth="1"/>
    <col min="8" max="8" width="9.140625" style="52"/>
    <col min="9" max="9" width="9.140625" style="52" customWidth="1"/>
    <col min="10" max="10" width="16" style="52" customWidth="1"/>
    <col min="11" max="11" width="7.42578125" style="52" customWidth="1"/>
    <col min="12" max="12" width="13.5703125" style="52" customWidth="1"/>
    <col min="13" max="17" width="9.140625" style="52"/>
    <col min="18" max="18" width="37" style="52" customWidth="1"/>
    <col min="19" max="16384" width="9.140625" style="52"/>
  </cols>
  <sheetData>
    <row r="1" spans="1:32" ht="13.5">
      <c r="A1" s="103"/>
      <c r="B1" s="101"/>
      <c r="C1" s="102"/>
      <c r="D1" s="154"/>
      <c r="E1" s="155"/>
      <c r="F1" s="155"/>
      <c r="G1" s="156"/>
      <c r="H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2" ht="13.5">
      <c r="A2" s="104"/>
      <c r="B2" s="100"/>
      <c r="C2" s="157"/>
      <c r="D2" s="158"/>
      <c r="E2" s="158"/>
      <c r="F2" s="158"/>
      <c r="G2" s="159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2" ht="13.5">
      <c r="A3" s="104"/>
      <c r="B3" s="99"/>
      <c r="C3" s="92"/>
      <c r="D3" s="92"/>
      <c r="E3" s="92"/>
      <c r="F3" s="95"/>
      <c r="G3" s="9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</row>
    <row r="4" spans="1:32">
      <c r="A4" s="88" t="s">
        <v>30</v>
      </c>
      <c r="B4" s="98"/>
      <c r="C4" s="90"/>
      <c r="D4" s="160" t="s">
        <v>5</v>
      </c>
      <c r="E4" s="161"/>
      <c r="F4" s="162"/>
      <c r="G4" s="110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3.5">
      <c r="A5" s="88"/>
      <c r="B5" s="88"/>
      <c r="C5" s="91"/>
      <c r="D5" s="91"/>
      <c r="E5" s="93"/>
      <c r="F5" s="94"/>
      <c r="G5" s="97" t="s">
        <v>120</v>
      </c>
      <c r="H5" s="113"/>
      <c r="I5" s="113"/>
      <c r="J5" s="114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</row>
    <row r="6" spans="1:32" ht="13.5">
      <c r="A6" s="87"/>
      <c r="B6" s="88"/>
      <c r="C6" s="91"/>
      <c r="D6" s="105"/>
      <c r="E6" s="106"/>
      <c r="F6" s="106"/>
      <c r="G6" s="107" t="s">
        <v>179</v>
      </c>
      <c r="H6" s="113"/>
      <c r="I6" s="113"/>
      <c r="J6" s="114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</row>
    <row r="7" spans="1:32" ht="13.5">
      <c r="A7" s="87"/>
      <c r="B7" s="88"/>
      <c r="C7" s="90"/>
      <c r="D7" s="90"/>
      <c r="E7" s="90"/>
      <c r="F7" s="90"/>
      <c r="G7" s="90"/>
      <c r="H7" s="113"/>
      <c r="I7" s="113"/>
      <c r="J7" s="114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</row>
    <row r="8" spans="1:32" ht="18">
      <c r="A8" s="86"/>
      <c r="B8" s="89"/>
      <c r="C8" s="108"/>
      <c r="D8" s="163"/>
      <c r="E8" s="164"/>
      <c r="F8" s="164"/>
      <c r="G8" s="165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</row>
    <row r="9" spans="1:32" ht="18.75" customHeight="1">
      <c r="A9" s="86"/>
      <c r="B9" s="89"/>
      <c r="C9" s="109"/>
      <c r="D9" s="109"/>
      <c r="E9" s="109"/>
      <c r="F9" s="95" t="s">
        <v>234</v>
      </c>
      <c r="G9" s="95" t="s">
        <v>4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</row>
    <row r="10" spans="1:32" ht="18">
      <c r="A10" s="170" t="s">
        <v>233</v>
      </c>
      <c r="B10" s="170"/>
      <c r="C10" s="170"/>
      <c r="D10" s="170"/>
      <c r="E10" s="170"/>
      <c r="F10" s="170"/>
      <c r="G10" s="171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</row>
    <row r="11" spans="1:32" ht="12.75" customHeight="1">
      <c r="A11" s="172"/>
      <c r="B11" s="172"/>
      <c r="C11" s="172"/>
      <c r="D11" s="172"/>
      <c r="E11" s="172"/>
      <c r="F11" s="172"/>
      <c r="G11" s="173"/>
      <c r="H11" s="111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</row>
    <row r="12" spans="1:32">
      <c r="A12" s="175" t="s">
        <v>13</v>
      </c>
      <c r="B12" s="175"/>
      <c r="C12" s="175"/>
      <c r="D12" s="175"/>
      <c r="E12" s="175"/>
      <c r="F12" s="175"/>
      <c r="G12" s="175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</row>
    <row r="13" spans="1:32" ht="14.25">
      <c r="A13" s="43" t="s">
        <v>10</v>
      </c>
      <c r="B13" s="44" t="s">
        <v>182</v>
      </c>
      <c r="C13" s="136"/>
      <c r="D13" s="140"/>
      <c r="E13" s="140"/>
      <c r="F13" s="140"/>
      <c r="G13" s="141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</row>
    <row r="14" spans="1:32">
      <c r="A14" s="175" t="s">
        <v>180</v>
      </c>
      <c r="B14" s="175"/>
      <c r="C14" s="175"/>
      <c r="D14" s="175"/>
      <c r="E14" s="175"/>
      <c r="F14" s="175"/>
      <c r="G14" s="175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</row>
    <row r="15" spans="1:32" ht="21.75" customHeight="1">
      <c r="A15" s="176" t="s">
        <v>34</v>
      </c>
      <c r="B15" s="176"/>
      <c r="C15" s="176"/>
      <c r="D15" s="176"/>
      <c r="E15" s="176"/>
      <c r="F15" s="176"/>
      <c r="G15" s="176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</row>
    <row r="16" spans="1:32" ht="12.75" hidden="1" customHeight="1">
      <c r="A16" s="176" t="s">
        <v>33</v>
      </c>
      <c r="B16" s="176"/>
      <c r="C16" s="176"/>
      <c r="D16" s="176"/>
      <c r="E16" s="176"/>
      <c r="F16" s="176"/>
      <c r="G16" s="176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</row>
    <row r="17" spans="1:32" ht="49.5" customHeight="1">
      <c r="A17" s="142" t="s">
        <v>183</v>
      </c>
      <c r="B17" s="45" t="s">
        <v>0</v>
      </c>
      <c r="C17" s="45" t="s">
        <v>1</v>
      </c>
      <c r="D17" s="45" t="s">
        <v>2</v>
      </c>
      <c r="E17" s="45" t="s">
        <v>3</v>
      </c>
      <c r="F17" s="46" t="s">
        <v>35</v>
      </c>
      <c r="G17" s="46" t="s">
        <v>181</v>
      </c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</row>
    <row r="18" spans="1:32" ht="15.75" customHeight="1">
      <c r="A18" s="74">
        <v>1</v>
      </c>
      <c r="B18" s="74">
        <f>A18+1</f>
        <v>2</v>
      </c>
      <c r="C18" s="74">
        <v>3</v>
      </c>
      <c r="D18" s="74">
        <v>4</v>
      </c>
      <c r="E18" s="1">
        <f>D18+1</f>
        <v>5</v>
      </c>
      <c r="F18" s="4">
        <v>6</v>
      </c>
      <c r="G18" s="4">
        <v>7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</row>
    <row r="19" spans="1:32" ht="23.25" customHeight="1">
      <c r="A19" s="2"/>
      <c r="B19" s="53">
        <v>1</v>
      </c>
      <c r="C19" s="166"/>
      <c r="D19" s="166"/>
      <c r="E19" s="166"/>
      <c r="F19" s="166"/>
      <c r="G19" s="167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</row>
    <row r="20" spans="1:32" ht="21" customHeight="1">
      <c r="A20" s="177" t="s">
        <v>29</v>
      </c>
      <c r="B20" s="177"/>
      <c r="C20" s="2"/>
      <c r="D20" s="2"/>
      <c r="E20" s="2"/>
      <c r="F20" s="2"/>
      <c r="G20" s="137"/>
      <c r="H20" s="113"/>
      <c r="I20" s="95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</row>
    <row r="21" spans="1:32" ht="17.25" customHeight="1">
      <c r="A21" s="174" t="s">
        <v>25</v>
      </c>
      <c r="B21" s="174"/>
      <c r="C21" s="7"/>
      <c r="D21" s="7"/>
      <c r="E21" s="8"/>
      <c r="F21" s="8"/>
      <c r="G21" s="138"/>
      <c r="H21" s="113"/>
      <c r="I21" s="95"/>
      <c r="J21" s="113"/>
      <c r="K21" s="113"/>
      <c r="L21" s="115"/>
      <c r="M21" s="116"/>
      <c r="N21" s="116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</row>
    <row r="22" spans="1:32" ht="17.25" customHeight="1">
      <c r="A22" s="54"/>
      <c r="B22" s="55"/>
      <c r="C22" s="56"/>
      <c r="D22" s="5"/>
      <c r="E22" s="6"/>
      <c r="F22" s="3"/>
      <c r="G22" s="3"/>
      <c r="H22" s="113"/>
      <c r="I22" s="95"/>
      <c r="J22" s="113"/>
      <c r="K22" s="113"/>
      <c r="L22" s="115"/>
      <c r="M22" s="116"/>
      <c r="N22" s="116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</row>
    <row r="23" spans="1:32" ht="17.25" customHeight="1">
      <c r="A23" s="57">
        <v>44423460</v>
      </c>
      <c r="B23" s="58" t="s">
        <v>97</v>
      </c>
      <c r="C23" s="59" t="s">
        <v>12</v>
      </c>
      <c r="D23" s="9" t="s">
        <v>7</v>
      </c>
      <c r="E23" s="10">
        <v>2500</v>
      </c>
      <c r="F23" s="11">
        <v>2</v>
      </c>
      <c r="G23" s="11">
        <f t="shared" ref="G23:G79" si="0">E23*F23/1000</f>
        <v>5</v>
      </c>
      <c r="H23" s="113"/>
      <c r="I23" s="95"/>
      <c r="J23" s="113"/>
      <c r="K23" s="113"/>
      <c r="L23" s="115"/>
      <c r="M23" s="116"/>
      <c r="N23" s="116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</row>
    <row r="24" spans="1:32" ht="17.25" customHeight="1">
      <c r="A24" s="57">
        <v>22810000</v>
      </c>
      <c r="B24" s="58" t="s">
        <v>95</v>
      </c>
      <c r="C24" s="59" t="s">
        <v>12</v>
      </c>
      <c r="D24" s="9" t="s">
        <v>7</v>
      </c>
      <c r="E24" s="10">
        <v>790</v>
      </c>
      <c r="F24" s="11">
        <v>5</v>
      </c>
      <c r="G24" s="11">
        <f t="shared" si="0"/>
        <v>3.95</v>
      </c>
      <c r="H24" s="113"/>
      <c r="I24" s="95"/>
      <c r="J24" s="113"/>
      <c r="K24" s="113"/>
      <c r="L24" s="115"/>
      <c r="M24" s="116"/>
      <c r="N24" s="116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</row>
    <row r="25" spans="1:32" ht="17.25" customHeight="1">
      <c r="A25" s="57">
        <v>22810000</v>
      </c>
      <c r="B25" s="58" t="s">
        <v>95</v>
      </c>
      <c r="C25" s="59" t="s">
        <v>12</v>
      </c>
      <c r="D25" s="9" t="s">
        <v>7</v>
      </c>
      <c r="E25" s="10">
        <v>690</v>
      </c>
      <c r="F25" s="11">
        <v>3</v>
      </c>
      <c r="G25" s="11">
        <f t="shared" si="0"/>
        <v>2.0699999999999998</v>
      </c>
      <c r="H25" s="113"/>
      <c r="I25" s="95"/>
      <c r="J25" s="113"/>
      <c r="K25" s="113"/>
      <c r="L25" s="115"/>
      <c r="M25" s="116"/>
      <c r="N25" s="116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</row>
    <row r="26" spans="1:32" ht="21.75" customHeight="1">
      <c r="A26" s="57" t="s">
        <v>133</v>
      </c>
      <c r="B26" s="58" t="s">
        <v>152</v>
      </c>
      <c r="C26" s="59" t="s">
        <v>12</v>
      </c>
      <c r="D26" s="9" t="s">
        <v>8</v>
      </c>
      <c r="E26" s="10">
        <v>1500</v>
      </c>
      <c r="F26" s="11">
        <v>10</v>
      </c>
      <c r="G26" s="11">
        <f t="shared" si="0"/>
        <v>15</v>
      </c>
      <c r="H26" s="113"/>
      <c r="I26" s="95"/>
      <c r="J26" s="113"/>
      <c r="K26" s="113"/>
      <c r="L26" s="117"/>
      <c r="M26" s="116"/>
      <c r="N26" s="116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</row>
    <row r="27" spans="1:32" ht="17.25" customHeight="1">
      <c r="A27" s="60">
        <v>30197622</v>
      </c>
      <c r="B27" s="58" t="s">
        <v>43</v>
      </c>
      <c r="C27" s="59" t="s">
        <v>12</v>
      </c>
      <c r="D27" s="9" t="s">
        <v>8</v>
      </c>
      <c r="E27" s="10">
        <v>2000</v>
      </c>
      <c r="F27" s="11">
        <v>14</v>
      </c>
      <c r="G27" s="11">
        <f t="shared" si="0"/>
        <v>28</v>
      </c>
      <c r="H27" s="113"/>
      <c r="I27" s="95"/>
      <c r="J27" s="113"/>
      <c r="K27" s="113"/>
      <c r="L27" s="115"/>
      <c r="M27" s="116"/>
      <c r="N27" s="116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</row>
    <row r="28" spans="1:32" ht="17.25" customHeight="1">
      <c r="A28" s="60">
        <v>30197234</v>
      </c>
      <c r="B28" s="58" t="s">
        <v>96</v>
      </c>
      <c r="C28" s="59" t="s">
        <v>12</v>
      </c>
      <c r="D28" s="9" t="s">
        <v>7</v>
      </c>
      <c r="E28" s="10">
        <v>850</v>
      </c>
      <c r="F28" s="11">
        <v>9</v>
      </c>
      <c r="G28" s="11">
        <f t="shared" si="0"/>
        <v>7.65</v>
      </c>
      <c r="H28" s="113"/>
      <c r="I28" s="95"/>
      <c r="J28" s="113"/>
      <c r="K28" s="113"/>
      <c r="L28" s="117"/>
      <c r="M28" s="116"/>
      <c r="N28" s="116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</row>
    <row r="29" spans="1:32" ht="17.25" customHeight="1">
      <c r="A29" s="60">
        <v>30194320</v>
      </c>
      <c r="B29" s="58" t="s">
        <v>98</v>
      </c>
      <c r="C29" s="59" t="s">
        <v>12</v>
      </c>
      <c r="D29" s="9" t="s">
        <v>7</v>
      </c>
      <c r="E29" s="10">
        <v>200</v>
      </c>
      <c r="F29" s="11">
        <v>60</v>
      </c>
      <c r="G29" s="11">
        <f t="shared" si="0"/>
        <v>12</v>
      </c>
      <c r="H29" s="113"/>
      <c r="I29" s="95"/>
      <c r="J29" s="113"/>
      <c r="K29" s="113"/>
      <c r="L29" s="115"/>
      <c r="M29" s="116"/>
      <c r="N29" s="116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</row>
    <row r="30" spans="1:32" ht="17.25" customHeight="1">
      <c r="A30" s="57" t="s">
        <v>61</v>
      </c>
      <c r="B30" s="58" t="s">
        <v>103</v>
      </c>
      <c r="C30" s="59" t="s">
        <v>12</v>
      </c>
      <c r="D30" s="9" t="s">
        <v>7</v>
      </c>
      <c r="E30" s="10">
        <v>2200</v>
      </c>
      <c r="F30" s="11">
        <v>3</v>
      </c>
      <c r="G30" s="11">
        <f t="shared" si="0"/>
        <v>6.6</v>
      </c>
      <c r="H30" s="113"/>
      <c r="I30" s="95"/>
      <c r="J30" s="113"/>
      <c r="K30" s="113"/>
      <c r="L30" s="115"/>
      <c r="M30" s="116"/>
      <c r="N30" s="116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</row>
    <row r="31" spans="1:32" ht="17.25" customHeight="1">
      <c r="A31" s="57" t="s">
        <v>63</v>
      </c>
      <c r="B31" s="58" t="s">
        <v>99</v>
      </c>
      <c r="C31" s="59" t="s">
        <v>12</v>
      </c>
      <c r="D31" s="9" t="s">
        <v>7</v>
      </c>
      <c r="E31" s="10">
        <v>1350</v>
      </c>
      <c r="F31" s="11">
        <v>3</v>
      </c>
      <c r="G31" s="11">
        <f t="shared" si="0"/>
        <v>4.05</v>
      </c>
      <c r="H31" s="113"/>
      <c r="I31" s="95"/>
      <c r="J31" s="113"/>
      <c r="K31" s="113"/>
      <c r="L31" s="118"/>
      <c r="M31" s="116"/>
      <c r="N31" s="116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</row>
    <row r="32" spans="1:32" ht="17.25" customHeight="1">
      <c r="A32" s="57" t="s">
        <v>102</v>
      </c>
      <c r="B32" s="58" t="s">
        <v>100</v>
      </c>
      <c r="C32" s="59" t="s">
        <v>12</v>
      </c>
      <c r="D32" s="9" t="s">
        <v>7</v>
      </c>
      <c r="E32" s="10">
        <v>1800</v>
      </c>
      <c r="F32" s="11">
        <v>3</v>
      </c>
      <c r="G32" s="11">
        <f t="shared" si="0"/>
        <v>5.4</v>
      </c>
      <c r="H32" s="113"/>
      <c r="I32" s="95"/>
      <c r="J32" s="113"/>
      <c r="K32" s="113"/>
      <c r="L32" s="115"/>
      <c r="M32" s="116"/>
      <c r="N32" s="116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</row>
    <row r="33" spans="1:32" ht="17.25" customHeight="1">
      <c r="A33" s="60">
        <v>30197231</v>
      </c>
      <c r="B33" s="58" t="s">
        <v>101</v>
      </c>
      <c r="C33" s="59" t="s">
        <v>12</v>
      </c>
      <c r="D33" s="9" t="s">
        <v>8</v>
      </c>
      <c r="E33" s="10">
        <v>1250</v>
      </c>
      <c r="F33" s="11">
        <v>20</v>
      </c>
      <c r="G33" s="11">
        <f t="shared" si="0"/>
        <v>25</v>
      </c>
      <c r="H33" s="113"/>
      <c r="I33" s="95"/>
      <c r="J33" s="113"/>
      <c r="K33" s="113"/>
      <c r="L33" s="119"/>
      <c r="M33" s="116"/>
      <c r="N33" s="116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</row>
    <row r="34" spans="1:32" ht="17.25" customHeight="1">
      <c r="A34" s="60">
        <v>30192121</v>
      </c>
      <c r="B34" s="58" t="s">
        <v>94</v>
      </c>
      <c r="C34" s="59" t="s">
        <v>12</v>
      </c>
      <c r="D34" s="9" t="s">
        <v>7</v>
      </c>
      <c r="E34" s="10">
        <v>100</v>
      </c>
      <c r="F34" s="11">
        <v>10</v>
      </c>
      <c r="G34" s="11">
        <f t="shared" si="0"/>
        <v>1</v>
      </c>
      <c r="H34" s="113"/>
      <c r="I34" s="95"/>
      <c r="J34" s="113"/>
      <c r="K34" s="113"/>
      <c r="L34" s="119"/>
      <c r="M34" s="116"/>
      <c r="N34" s="116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</row>
    <row r="35" spans="1:32" ht="17.25" customHeight="1">
      <c r="A35" s="60">
        <v>30192121</v>
      </c>
      <c r="B35" s="58" t="s">
        <v>94</v>
      </c>
      <c r="C35" s="59" t="s">
        <v>12</v>
      </c>
      <c r="D35" s="9" t="s">
        <v>7</v>
      </c>
      <c r="E35" s="10">
        <v>150</v>
      </c>
      <c r="F35" s="11">
        <v>30</v>
      </c>
      <c r="G35" s="11">
        <f t="shared" si="0"/>
        <v>4.5</v>
      </c>
      <c r="H35" s="113"/>
      <c r="I35" s="95"/>
      <c r="J35" s="113"/>
      <c r="K35" s="113"/>
      <c r="L35" s="117"/>
      <c r="M35" s="116"/>
      <c r="N35" s="116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</row>
    <row r="36" spans="1:32" ht="17.25" customHeight="1">
      <c r="A36" s="60">
        <v>30197622</v>
      </c>
      <c r="B36" s="58" t="s">
        <v>43</v>
      </c>
      <c r="C36" s="59" t="s">
        <v>12</v>
      </c>
      <c r="D36" s="9" t="s">
        <v>8</v>
      </c>
      <c r="E36" s="10">
        <v>1850</v>
      </c>
      <c r="F36" s="11">
        <v>30</v>
      </c>
      <c r="G36" s="11">
        <f t="shared" si="0"/>
        <v>55.5</v>
      </c>
      <c r="H36" s="113"/>
      <c r="I36" s="95"/>
      <c r="J36" s="113"/>
      <c r="K36" s="113"/>
      <c r="L36" s="117"/>
      <c r="M36" s="116"/>
      <c r="N36" s="116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</row>
    <row r="37" spans="1:32" ht="17.25" customHeight="1">
      <c r="A37" s="60">
        <v>30192133</v>
      </c>
      <c r="B37" s="58" t="s">
        <v>44</v>
      </c>
      <c r="C37" s="59" t="s">
        <v>12</v>
      </c>
      <c r="D37" s="9" t="s">
        <v>7</v>
      </c>
      <c r="E37" s="10">
        <v>150</v>
      </c>
      <c r="F37" s="11">
        <v>12</v>
      </c>
      <c r="G37" s="11">
        <f t="shared" si="0"/>
        <v>1.8</v>
      </c>
      <c r="H37" s="113"/>
      <c r="I37" s="95"/>
      <c r="J37" s="113"/>
      <c r="K37" s="113"/>
      <c r="L37" s="118"/>
      <c r="M37" s="116"/>
      <c r="N37" s="116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</row>
    <row r="38" spans="1:32" ht="17.25" customHeight="1">
      <c r="A38" s="60">
        <v>30192128</v>
      </c>
      <c r="B38" s="58" t="s">
        <v>45</v>
      </c>
      <c r="C38" s="59" t="s">
        <v>12</v>
      </c>
      <c r="D38" s="9" t="s">
        <v>8</v>
      </c>
      <c r="E38" s="10">
        <v>1000</v>
      </c>
      <c r="F38" s="11">
        <v>10</v>
      </c>
      <c r="G38" s="11">
        <f t="shared" si="0"/>
        <v>10</v>
      </c>
      <c r="H38" s="113"/>
      <c r="I38" s="95"/>
      <c r="J38" s="113"/>
      <c r="K38" s="113"/>
      <c r="L38" s="120"/>
      <c r="M38" s="116"/>
      <c r="N38" s="116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</row>
    <row r="39" spans="1:32" ht="17.25" customHeight="1">
      <c r="A39" s="60">
        <v>30192128</v>
      </c>
      <c r="B39" s="58" t="s">
        <v>46</v>
      </c>
      <c r="C39" s="59" t="s">
        <v>12</v>
      </c>
      <c r="D39" s="9" t="s">
        <v>7</v>
      </c>
      <c r="E39" s="10">
        <v>150</v>
      </c>
      <c r="F39" s="11">
        <v>40</v>
      </c>
      <c r="G39" s="11">
        <f t="shared" si="0"/>
        <v>6</v>
      </c>
      <c r="H39" s="113"/>
      <c r="I39" s="95"/>
      <c r="J39" s="113"/>
      <c r="K39" s="113"/>
      <c r="L39" s="118"/>
      <c r="M39" s="116"/>
      <c r="N39" s="116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</row>
    <row r="40" spans="1:32" ht="17.25" customHeight="1">
      <c r="A40" s="60">
        <v>30197120</v>
      </c>
      <c r="B40" s="58" t="s">
        <v>47</v>
      </c>
      <c r="C40" s="59" t="s">
        <v>12</v>
      </c>
      <c r="D40" s="9" t="s">
        <v>8</v>
      </c>
      <c r="E40" s="10">
        <v>250</v>
      </c>
      <c r="F40" s="11">
        <v>20</v>
      </c>
      <c r="G40" s="11">
        <f t="shared" si="0"/>
        <v>5</v>
      </c>
      <c r="H40" s="113"/>
      <c r="I40" s="95"/>
      <c r="J40" s="113"/>
      <c r="K40" s="113"/>
      <c r="L40" s="117"/>
      <c r="M40" s="116"/>
      <c r="N40" s="116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</row>
    <row r="41" spans="1:32" ht="13.5" customHeight="1">
      <c r="A41" s="60">
        <v>39131100</v>
      </c>
      <c r="B41" s="58" t="s">
        <v>154</v>
      </c>
      <c r="C41" s="59" t="s">
        <v>12</v>
      </c>
      <c r="D41" s="9" t="s">
        <v>7</v>
      </c>
      <c r="E41" s="10">
        <v>2350</v>
      </c>
      <c r="F41" s="11">
        <v>1</v>
      </c>
      <c r="G41" s="11">
        <f t="shared" si="0"/>
        <v>2.35</v>
      </c>
      <c r="H41" s="113"/>
      <c r="I41" s="95"/>
      <c r="J41" s="113"/>
      <c r="K41" s="113"/>
      <c r="L41" s="117"/>
      <c r="M41" s="116"/>
      <c r="N41" s="116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</row>
    <row r="42" spans="1:32" ht="12.75" customHeight="1">
      <c r="A42" s="60">
        <v>30197220</v>
      </c>
      <c r="B42" s="58" t="s">
        <v>48</v>
      </c>
      <c r="C42" s="59" t="s">
        <v>12</v>
      </c>
      <c r="D42" s="9" t="s">
        <v>8</v>
      </c>
      <c r="E42" s="10">
        <v>550</v>
      </c>
      <c r="F42" s="11">
        <v>10</v>
      </c>
      <c r="G42" s="11">
        <f t="shared" si="0"/>
        <v>5.5</v>
      </c>
      <c r="H42" s="113"/>
      <c r="I42" s="95"/>
      <c r="J42" s="113"/>
      <c r="K42" s="113"/>
      <c r="L42" s="115"/>
      <c r="M42" s="116"/>
      <c r="N42" s="116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</row>
    <row r="43" spans="1:32" ht="13.5" customHeight="1">
      <c r="A43" s="60">
        <v>30197234</v>
      </c>
      <c r="B43" s="58" t="s">
        <v>49</v>
      </c>
      <c r="C43" s="59" t="s">
        <v>12</v>
      </c>
      <c r="D43" s="9" t="s">
        <v>7</v>
      </c>
      <c r="E43" s="10">
        <v>1000</v>
      </c>
      <c r="F43" s="11">
        <v>6</v>
      </c>
      <c r="G43" s="11">
        <f t="shared" si="0"/>
        <v>6</v>
      </c>
      <c r="H43" s="113"/>
      <c r="I43" s="95"/>
      <c r="J43" s="113"/>
      <c r="K43" s="113"/>
      <c r="L43" s="115"/>
      <c r="M43" s="116"/>
      <c r="N43" s="116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</row>
    <row r="44" spans="1:32" ht="14.25" customHeight="1">
      <c r="A44" s="57" t="s">
        <v>50</v>
      </c>
      <c r="B44" s="58" t="s">
        <v>159</v>
      </c>
      <c r="C44" s="59" t="s">
        <v>12</v>
      </c>
      <c r="D44" s="9" t="s">
        <v>7</v>
      </c>
      <c r="E44" s="10">
        <v>450</v>
      </c>
      <c r="F44" s="11">
        <v>5</v>
      </c>
      <c r="G44" s="11">
        <f t="shared" si="0"/>
        <v>2.25</v>
      </c>
      <c r="H44" s="113"/>
      <c r="I44" s="95"/>
      <c r="J44" s="113"/>
      <c r="K44" s="113"/>
      <c r="L44" s="117"/>
      <c r="M44" s="116"/>
      <c r="N44" s="116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</row>
    <row r="45" spans="1:32" ht="17.25" customHeight="1">
      <c r="A45" s="57" t="s">
        <v>51</v>
      </c>
      <c r="B45" s="58" t="s">
        <v>153</v>
      </c>
      <c r="C45" s="59" t="s">
        <v>12</v>
      </c>
      <c r="D45" s="9" t="s">
        <v>7</v>
      </c>
      <c r="E45" s="10">
        <v>750</v>
      </c>
      <c r="F45" s="11">
        <v>6</v>
      </c>
      <c r="G45" s="11">
        <f t="shared" si="0"/>
        <v>4.5</v>
      </c>
      <c r="H45" s="113"/>
      <c r="I45" s="95"/>
      <c r="J45" s="113"/>
      <c r="K45" s="113"/>
      <c r="L45" s="118"/>
      <c r="M45" s="116"/>
      <c r="N45" s="116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</row>
    <row r="46" spans="1:32" ht="17.25" customHeight="1">
      <c r="A46" s="57" t="s">
        <v>52</v>
      </c>
      <c r="B46" s="58" t="s">
        <v>53</v>
      </c>
      <c r="C46" s="61" t="s">
        <v>12</v>
      </c>
      <c r="D46" s="9" t="s">
        <v>7</v>
      </c>
      <c r="E46" s="10">
        <v>680</v>
      </c>
      <c r="F46" s="11">
        <v>4</v>
      </c>
      <c r="G46" s="11">
        <f t="shared" si="0"/>
        <v>2.72</v>
      </c>
      <c r="H46" s="113"/>
      <c r="I46" s="95"/>
      <c r="J46" s="113"/>
      <c r="K46" s="113"/>
      <c r="L46" s="119"/>
      <c r="M46" s="116"/>
      <c r="N46" s="116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</row>
    <row r="47" spans="1:32" ht="17.25" customHeight="1">
      <c r="A47" s="57" t="s">
        <v>54</v>
      </c>
      <c r="B47" s="58" t="s">
        <v>55</v>
      </c>
      <c r="C47" s="59" t="s">
        <v>12</v>
      </c>
      <c r="D47" s="9" t="s">
        <v>7</v>
      </c>
      <c r="E47" s="10">
        <v>490</v>
      </c>
      <c r="F47" s="11">
        <v>10</v>
      </c>
      <c r="G47" s="11">
        <f t="shared" si="0"/>
        <v>4.9000000000000004</v>
      </c>
      <c r="H47" s="113"/>
      <c r="I47" s="95"/>
      <c r="J47" s="113"/>
      <c r="K47" s="113"/>
      <c r="L47" s="115"/>
      <c r="M47" s="116"/>
      <c r="N47" s="116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</row>
    <row r="48" spans="1:32" ht="17.25" customHeight="1">
      <c r="A48" s="60">
        <v>30192114</v>
      </c>
      <c r="B48" s="58" t="s">
        <v>56</v>
      </c>
      <c r="C48" s="59" t="s">
        <v>12</v>
      </c>
      <c r="D48" s="9" t="s">
        <v>7</v>
      </c>
      <c r="E48" s="10">
        <v>550</v>
      </c>
      <c r="F48" s="11">
        <v>6</v>
      </c>
      <c r="G48" s="11">
        <f t="shared" si="0"/>
        <v>3.3</v>
      </c>
      <c r="H48" s="113"/>
      <c r="I48" s="95"/>
      <c r="J48" s="113"/>
      <c r="K48" s="113"/>
      <c r="L48" s="117"/>
      <c r="M48" s="116"/>
      <c r="N48" s="116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</row>
    <row r="49" spans="1:32" ht="17.25" customHeight="1">
      <c r="A49" s="60">
        <v>24911200</v>
      </c>
      <c r="B49" s="58" t="s">
        <v>155</v>
      </c>
      <c r="C49" s="59" t="s">
        <v>12</v>
      </c>
      <c r="D49" s="9" t="s">
        <v>7</v>
      </c>
      <c r="E49" s="10">
        <v>330</v>
      </c>
      <c r="F49" s="11">
        <v>5</v>
      </c>
      <c r="G49" s="11">
        <f t="shared" si="0"/>
        <v>1.65</v>
      </c>
      <c r="H49" s="113"/>
      <c r="I49" s="95"/>
      <c r="J49" s="113"/>
      <c r="K49" s="113"/>
      <c r="L49" s="121"/>
      <c r="M49" s="121"/>
      <c r="N49" s="121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</row>
    <row r="50" spans="1:32" ht="17.25" customHeight="1">
      <c r="A50" s="60">
        <v>30192160</v>
      </c>
      <c r="B50" s="58" t="s">
        <v>57</v>
      </c>
      <c r="C50" s="61" t="s">
        <v>12</v>
      </c>
      <c r="D50" s="9" t="s">
        <v>7</v>
      </c>
      <c r="E50" s="10">
        <v>250</v>
      </c>
      <c r="F50" s="11">
        <v>20</v>
      </c>
      <c r="G50" s="11">
        <f t="shared" si="0"/>
        <v>5</v>
      </c>
      <c r="H50" s="113"/>
      <c r="I50" s="95"/>
      <c r="J50" s="113"/>
      <c r="K50" s="113"/>
      <c r="L50" s="121"/>
      <c r="M50" s="121"/>
      <c r="N50" s="121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</row>
    <row r="51" spans="1:32" ht="13.5" customHeight="1">
      <c r="A51" s="60">
        <v>30192100</v>
      </c>
      <c r="B51" s="58" t="s">
        <v>58</v>
      </c>
      <c r="C51" s="59" t="s">
        <v>12</v>
      </c>
      <c r="D51" s="9" t="s">
        <v>7</v>
      </c>
      <c r="E51" s="10">
        <v>120</v>
      </c>
      <c r="F51" s="11">
        <v>20</v>
      </c>
      <c r="G51" s="11">
        <f t="shared" si="0"/>
        <v>2.4</v>
      </c>
      <c r="H51" s="113"/>
      <c r="I51" s="95"/>
      <c r="J51" s="113"/>
      <c r="K51" s="113"/>
      <c r="L51" s="117"/>
      <c r="M51" s="116"/>
      <c r="N51" s="116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</row>
    <row r="52" spans="1:32" ht="11.25" customHeight="1">
      <c r="A52" s="60">
        <v>30192740</v>
      </c>
      <c r="B52" s="58" t="s">
        <v>59</v>
      </c>
      <c r="C52" s="59" t="s">
        <v>12</v>
      </c>
      <c r="D52" s="9" t="s">
        <v>8</v>
      </c>
      <c r="E52" s="10">
        <v>2300</v>
      </c>
      <c r="F52" s="11">
        <v>2</v>
      </c>
      <c r="G52" s="11">
        <f t="shared" si="0"/>
        <v>4.5999999999999996</v>
      </c>
      <c r="H52" s="113"/>
      <c r="I52" s="95"/>
      <c r="J52" s="113"/>
      <c r="K52" s="113"/>
      <c r="L52" s="119"/>
      <c r="M52" s="116"/>
      <c r="N52" s="116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</row>
    <row r="53" spans="1:32" ht="12" customHeight="1">
      <c r="A53" s="60">
        <v>30192130</v>
      </c>
      <c r="B53" s="58" t="s">
        <v>60</v>
      </c>
      <c r="C53" s="59" t="s">
        <v>12</v>
      </c>
      <c r="D53" s="9" t="s">
        <v>7</v>
      </c>
      <c r="E53" s="10">
        <v>150</v>
      </c>
      <c r="F53" s="11">
        <v>12</v>
      </c>
      <c r="G53" s="11">
        <f t="shared" si="0"/>
        <v>1.8</v>
      </c>
      <c r="H53" s="113"/>
      <c r="I53" s="95"/>
      <c r="J53" s="113"/>
      <c r="K53" s="113"/>
      <c r="L53" s="115"/>
      <c r="M53" s="116"/>
      <c r="N53" s="116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</row>
    <row r="54" spans="1:32" ht="14.25" customHeight="1">
      <c r="A54" s="57" t="s">
        <v>61</v>
      </c>
      <c r="B54" s="58" t="s">
        <v>62</v>
      </c>
      <c r="C54" s="59" t="s">
        <v>12</v>
      </c>
      <c r="D54" s="9" t="s">
        <v>7</v>
      </c>
      <c r="E54" s="10">
        <v>1800</v>
      </c>
      <c r="F54" s="11">
        <v>2</v>
      </c>
      <c r="G54" s="11">
        <f t="shared" si="0"/>
        <v>3.6</v>
      </c>
      <c r="H54" s="113"/>
      <c r="I54" s="95"/>
      <c r="J54" s="121"/>
      <c r="K54" s="121"/>
      <c r="L54" s="115"/>
      <c r="M54" s="116"/>
      <c r="N54" s="116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</row>
    <row r="55" spans="1:32" ht="15" customHeight="1">
      <c r="A55" s="57">
        <v>39298100</v>
      </c>
      <c r="B55" s="58" t="s">
        <v>64</v>
      </c>
      <c r="C55" s="59" t="s">
        <v>12</v>
      </c>
      <c r="D55" s="9" t="s">
        <v>7</v>
      </c>
      <c r="E55" s="10">
        <v>1200</v>
      </c>
      <c r="F55" s="11">
        <v>50</v>
      </c>
      <c r="G55" s="11">
        <f t="shared" si="0"/>
        <v>60</v>
      </c>
      <c r="H55" s="113"/>
      <c r="I55" s="95"/>
      <c r="J55" s="117"/>
      <c r="K55" s="116"/>
      <c r="L55" s="116"/>
      <c r="M55" s="121"/>
      <c r="N55" s="121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</row>
    <row r="56" spans="1:32" ht="12.75" customHeight="1">
      <c r="A56" s="57" t="s">
        <v>67</v>
      </c>
      <c r="B56" s="58" t="s">
        <v>68</v>
      </c>
      <c r="C56" s="59" t="s">
        <v>12</v>
      </c>
      <c r="D56" s="9" t="s">
        <v>7</v>
      </c>
      <c r="E56" s="10">
        <v>150</v>
      </c>
      <c r="F56" s="11">
        <v>9</v>
      </c>
      <c r="G56" s="11">
        <f t="shared" si="0"/>
        <v>1.35</v>
      </c>
      <c r="H56" s="113"/>
      <c r="I56" s="95"/>
      <c r="J56" s="115"/>
      <c r="K56" s="116"/>
      <c r="L56" s="116"/>
      <c r="M56" s="121"/>
      <c r="N56" s="121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</row>
    <row r="57" spans="1:32" ht="10.5" customHeight="1">
      <c r="A57" s="57" t="s">
        <v>69</v>
      </c>
      <c r="B57" s="58" t="s">
        <v>70</v>
      </c>
      <c r="C57" s="59" t="s">
        <v>12</v>
      </c>
      <c r="D57" s="9" t="s">
        <v>6</v>
      </c>
      <c r="E57" s="10">
        <v>28000</v>
      </c>
      <c r="F57" s="11">
        <v>1</v>
      </c>
      <c r="G57" s="11">
        <f t="shared" si="0"/>
        <v>28</v>
      </c>
      <c r="H57" s="113"/>
      <c r="I57" s="95"/>
      <c r="J57" s="115"/>
      <c r="K57" s="116"/>
      <c r="L57" s="116"/>
      <c r="M57" s="121"/>
      <c r="N57" s="121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</row>
    <row r="58" spans="1:32" ht="12.75" customHeight="1">
      <c r="A58" s="57" t="s">
        <v>65</v>
      </c>
      <c r="B58" s="58" t="s">
        <v>71</v>
      </c>
      <c r="C58" s="59" t="s">
        <v>12</v>
      </c>
      <c r="D58" s="9" t="s">
        <v>7</v>
      </c>
      <c r="E58" s="10">
        <v>60</v>
      </c>
      <c r="F58" s="11">
        <v>40</v>
      </c>
      <c r="G58" s="11">
        <f t="shared" si="0"/>
        <v>2.4</v>
      </c>
      <c r="H58" s="113"/>
      <c r="I58" s="95"/>
      <c r="J58" s="115"/>
      <c r="K58" s="116"/>
      <c r="L58" s="116"/>
      <c r="M58" s="121"/>
      <c r="N58" s="121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</row>
    <row r="59" spans="1:32" ht="14.25" customHeight="1">
      <c r="A59" s="57" t="s">
        <v>72</v>
      </c>
      <c r="B59" s="58" t="s">
        <v>73</v>
      </c>
      <c r="C59" s="59" t="s">
        <v>12</v>
      </c>
      <c r="D59" s="9" t="s">
        <v>7</v>
      </c>
      <c r="E59" s="10">
        <v>2200</v>
      </c>
      <c r="F59" s="11">
        <v>1</v>
      </c>
      <c r="G59" s="11">
        <f t="shared" si="0"/>
        <v>2.2000000000000002</v>
      </c>
      <c r="H59" s="113"/>
      <c r="I59" s="95"/>
      <c r="J59" s="122"/>
      <c r="K59" s="116"/>
      <c r="L59" s="116"/>
      <c r="M59" s="121"/>
      <c r="N59" s="121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</row>
    <row r="60" spans="1:32" ht="12" customHeight="1">
      <c r="A60" s="57" t="s">
        <v>66</v>
      </c>
      <c r="B60" s="58" t="s">
        <v>74</v>
      </c>
      <c r="C60" s="59" t="s">
        <v>12</v>
      </c>
      <c r="D60" s="9" t="s">
        <v>7</v>
      </c>
      <c r="E60" s="10">
        <v>3800</v>
      </c>
      <c r="F60" s="11">
        <v>2</v>
      </c>
      <c r="G60" s="11">
        <f t="shared" si="0"/>
        <v>7.6</v>
      </c>
      <c r="H60" s="113"/>
      <c r="I60" s="95"/>
      <c r="J60" s="123"/>
      <c r="K60" s="116"/>
      <c r="L60" s="116"/>
      <c r="M60" s="121"/>
      <c r="N60" s="121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</row>
    <row r="61" spans="1:32" ht="12.75" customHeight="1">
      <c r="A61" s="57" t="s">
        <v>75</v>
      </c>
      <c r="B61" s="58" t="s">
        <v>76</v>
      </c>
      <c r="C61" s="59" t="s">
        <v>12</v>
      </c>
      <c r="D61" s="9" t="s">
        <v>7</v>
      </c>
      <c r="E61" s="10">
        <v>2300</v>
      </c>
      <c r="F61" s="11">
        <v>1</v>
      </c>
      <c r="G61" s="11">
        <f t="shared" si="0"/>
        <v>2.2999999999999998</v>
      </c>
      <c r="H61" s="113"/>
      <c r="I61" s="95"/>
      <c r="J61" s="115"/>
      <c r="K61" s="116"/>
      <c r="L61" s="116"/>
      <c r="M61" s="121"/>
      <c r="N61" s="121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</row>
    <row r="62" spans="1:32" ht="12.75" customHeight="1">
      <c r="A62" s="57">
        <v>30194810</v>
      </c>
      <c r="B62" s="58" t="s">
        <v>77</v>
      </c>
      <c r="C62" s="59" t="s">
        <v>12</v>
      </c>
      <c r="D62" s="9" t="s">
        <v>7</v>
      </c>
      <c r="E62" s="10">
        <v>120</v>
      </c>
      <c r="F62" s="11">
        <v>10</v>
      </c>
      <c r="G62" s="11">
        <f t="shared" si="0"/>
        <v>1.2</v>
      </c>
      <c r="H62" s="113"/>
      <c r="I62" s="95"/>
      <c r="J62" s="115"/>
      <c r="K62" s="116"/>
      <c r="L62" s="116"/>
      <c r="M62" s="121"/>
      <c r="N62" s="121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</row>
    <row r="63" spans="1:32" ht="13.5" customHeight="1">
      <c r="A63" s="57">
        <v>30141100</v>
      </c>
      <c r="B63" s="58" t="s">
        <v>78</v>
      </c>
      <c r="C63" s="59" t="s">
        <v>12</v>
      </c>
      <c r="D63" s="9" t="s">
        <v>7</v>
      </c>
      <c r="E63" s="10">
        <v>5200</v>
      </c>
      <c r="F63" s="11">
        <v>1</v>
      </c>
      <c r="G63" s="11">
        <f t="shared" si="0"/>
        <v>5.2</v>
      </c>
      <c r="H63" s="113"/>
      <c r="I63" s="95"/>
      <c r="J63" s="115"/>
      <c r="K63" s="116"/>
      <c r="L63" s="116"/>
      <c r="M63" s="121"/>
      <c r="N63" s="121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</row>
    <row r="64" spans="1:32" ht="11.25" customHeight="1">
      <c r="A64" s="57">
        <v>22811100</v>
      </c>
      <c r="B64" s="58" t="s">
        <v>79</v>
      </c>
      <c r="C64" s="61" t="s">
        <v>12</v>
      </c>
      <c r="D64" s="9" t="s">
        <v>7</v>
      </c>
      <c r="E64" s="10">
        <v>1250</v>
      </c>
      <c r="F64" s="11">
        <v>1</v>
      </c>
      <c r="G64" s="11">
        <f t="shared" si="0"/>
        <v>1.25</v>
      </c>
      <c r="H64" s="113"/>
      <c r="I64" s="95"/>
      <c r="J64" s="115"/>
      <c r="K64" s="116"/>
      <c r="L64" s="116"/>
      <c r="M64" s="121"/>
      <c r="N64" s="121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</row>
    <row r="65" spans="1:32" ht="12" customHeight="1">
      <c r="A65" s="57">
        <v>37821130</v>
      </c>
      <c r="B65" s="58" t="s">
        <v>80</v>
      </c>
      <c r="C65" s="59" t="s">
        <v>12</v>
      </c>
      <c r="D65" s="9" t="s">
        <v>7</v>
      </c>
      <c r="E65" s="10">
        <v>340</v>
      </c>
      <c r="F65" s="11">
        <v>20</v>
      </c>
      <c r="G65" s="11">
        <f t="shared" si="0"/>
        <v>6.8</v>
      </c>
      <c r="H65" s="113"/>
      <c r="I65" s="95"/>
      <c r="J65" s="115"/>
      <c r="K65" s="121"/>
      <c r="L65" s="121"/>
      <c r="M65" s="121"/>
      <c r="N65" s="121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</row>
    <row r="66" spans="1:32" ht="12.75" customHeight="1">
      <c r="A66" s="57" t="s">
        <v>81</v>
      </c>
      <c r="B66" s="58" t="s">
        <v>82</v>
      </c>
      <c r="C66" s="59" t="s">
        <v>12</v>
      </c>
      <c r="D66" s="9" t="s">
        <v>7</v>
      </c>
      <c r="E66" s="10">
        <v>500</v>
      </c>
      <c r="F66" s="11">
        <v>10</v>
      </c>
      <c r="G66" s="11">
        <f t="shared" si="0"/>
        <v>5</v>
      </c>
      <c r="H66" s="113"/>
      <c r="I66" s="95"/>
      <c r="J66" s="121"/>
      <c r="K66" s="121"/>
      <c r="L66" s="121"/>
      <c r="M66" s="121"/>
      <c r="N66" s="121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</row>
    <row r="67" spans="1:32" ht="11.25" customHeight="1">
      <c r="A67" s="57" t="s">
        <v>83</v>
      </c>
      <c r="B67" s="58" t="s">
        <v>84</v>
      </c>
      <c r="C67" s="59" t="s">
        <v>12</v>
      </c>
      <c r="D67" s="9" t="s">
        <v>8</v>
      </c>
      <c r="E67" s="10">
        <v>800</v>
      </c>
      <c r="F67" s="11">
        <v>10</v>
      </c>
      <c r="G67" s="11">
        <f t="shared" si="0"/>
        <v>8</v>
      </c>
      <c r="H67" s="113"/>
      <c r="I67" s="95"/>
      <c r="J67" s="113"/>
      <c r="K67" s="113"/>
      <c r="L67" s="121"/>
      <c r="M67" s="121"/>
      <c r="N67" s="121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</row>
    <row r="68" spans="1:32" ht="9" customHeight="1">
      <c r="A68" s="57">
        <v>30192739</v>
      </c>
      <c r="B68" s="58" t="s">
        <v>85</v>
      </c>
      <c r="C68" s="61" t="s">
        <v>12</v>
      </c>
      <c r="D68" s="9" t="s">
        <v>7</v>
      </c>
      <c r="E68" s="10">
        <v>200</v>
      </c>
      <c r="F68" s="11">
        <v>18</v>
      </c>
      <c r="G68" s="11">
        <f t="shared" si="0"/>
        <v>3.6</v>
      </c>
      <c r="H68" s="113"/>
      <c r="I68" s="95"/>
      <c r="J68" s="113"/>
      <c r="K68" s="113"/>
      <c r="L68" s="121"/>
      <c r="M68" s="121"/>
      <c r="N68" s="121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</row>
    <row r="69" spans="1:32" ht="12.75" customHeight="1">
      <c r="A69" s="57">
        <v>44811500</v>
      </c>
      <c r="B69" s="58" t="s">
        <v>86</v>
      </c>
      <c r="C69" s="59" t="s">
        <v>12</v>
      </c>
      <c r="D69" s="9" t="s">
        <v>7</v>
      </c>
      <c r="E69" s="10">
        <v>450</v>
      </c>
      <c r="F69" s="11">
        <v>20</v>
      </c>
      <c r="G69" s="11">
        <f t="shared" si="0"/>
        <v>9</v>
      </c>
      <c r="H69" s="113"/>
      <c r="I69" s="95"/>
      <c r="J69" s="113"/>
      <c r="K69" s="113"/>
      <c r="L69" s="121"/>
      <c r="M69" s="121"/>
      <c r="N69" s="121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</row>
    <row r="70" spans="1:32" ht="12" customHeight="1">
      <c r="A70" s="57">
        <v>30192771</v>
      </c>
      <c r="B70" s="58" t="s">
        <v>87</v>
      </c>
      <c r="C70" s="59" t="s">
        <v>12</v>
      </c>
      <c r="D70" s="9" t="s">
        <v>7</v>
      </c>
      <c r="E70" s="10">
        <v>460</v>
      </c>
      <c r="F70" s="11">
        <v>10</v>
      </c>
      <c r="G70" s="11">
        <f t="shared" si="0"/>
        <v>4.5999999999999996</v>
      </c>
      <c r="H70" s="113"/>
      <c r="I70" s="95"/>
      <c r="J70" s="113"/>
      <c r="K70" s="113"/>
      <c r="L70" s="121"/>
      <c r="M70" s="121"/>
      <c r="N70" s="121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</row>
    <row r="71" spans="1:32" ht="14.25" customHeight="1">
      <c r="A71" s="57">
        <v>24911500</v>
      </c>
      <c r="B71" s="58" t="s">
        <v>88</v>
      </c>
      <c r="C71" s="59" t="s">
        <v>12</v>
      </c>
      <c r="D71" s="9" t="s">
        <v>7</v>
      </c>
      <c r="E71" s="10">
        <v>200</v>
      </c>
      <c r="F71" s="11">
        <v>7</v>
      </c>
      <c r="G71" s="11">
        <f t="shared" si="0"/>
        <v>1.4</v>
      </c>
      <c r="H71" s="113"/>
      <c r="I71" s="95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</row>
    <row r="72" spans="1:32" s="62" customFormat="1" ht="14.25" customHeight="1">
      <c r="A72" s="57">
        <v>30197112</v>
      </c>
      <c r="B72" s="58" t="s">
        <v>89</v>
      </c>
      <c r="C72" s="59" t="s">
        <v>12</v>
      </c>
      <c r="D72" s="9" t="s">
        <v>7</v>
      </c>
      <c r="E72" s="10">
        <v>180</v>
      </c>
      <c r="F72" s="11">
        <v>20</v>
      </c>
      <c r="G72" s="11">
        <f t="shared" si="0"/>
        <v>3.6</v>
      </c>
      <c r="H72" s="124"/>
      <c r="I72" s="95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</row>
    <row r="73" spans="1:32" s="62" customFormat="1" ht="12" customHeight="1">
      <c r="A73" s="57">
        <v>31442000</v>
      </c>
      <c r="B73" s="58" t="s">
        <v>90</v>
      </c>
      <c r="C73" s="59" t="s">
        <v>12</v>
      </c>
      <c r="D73" s="9" t="s">
        <v>7</v>
      </c>
      <c r="E73" s="10">
        <v>200</v>
      </c>
      <c r="F73" s="11">
        <v>6</v>
      </c>
      <c r="G73" s="11">
        <f t="shared" si="0"/>
        <v>1.2</v>
      </c>
      <c r="H73" s="124"/>
      <c r="I73" s="95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</row>
    <row r="74" spans="1:32" s="62" customFormat="1" ht="10.5" customHeight="1">
      <c r="A74" s="57">
        <v>30192930</v>
      </c>
      <c r="B74" s="58" t="s">
        <v>158</v>
      </c>
      <c r="C74" s="59" t="s">
        <v>12</v>
      </c>
      <c r="D74" s="9" t="s">
        <v>7</v>
      </c>
      <c r="E74" s="10">
        <v>250</v>
      </c>
      <c r="F74" s="11">
        <v>12</v>
      </c>
      <c r="G74" s="11">
        <f t="shared" si="0"/>
        <v>3</v>
      </c>
      <c r="H74" s="124"/>
      <c r="I74" s="95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</row>
    <row r="75" spans="1:32" s="62" customFormat="1" ht="12" customHeight="1">
      <c r="A75" s="57">
        <v>37821150</v>
      </c>
      <c r="B75" s="58" t="s">
        <v>91</v>
      </c>
      <c r="C75" s="59" t="s">
        <v>12</v>
      </c>
      <c r="D75" s="9" t="s">
        <v>11</v>
      </c>
      <c r="E75" s="10">
        <v>1000</v>
      </c>
      <c r="F75" s="11">
        <v>30</v>
      </c>
      <c r="G75" s="11">
        <f t="shared" si="0"/>
        <v>30</v>
      </c>
      <c r="H75" s="124"/>
      <c r="I75" s="95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</row>
    <row r="76" spans="1:32" s="62" customFormat="1" ht="12" customHeight="1">
      <c r="A76" s="57">
        <v>39241210</v>
      </c>
      <c r="B76" s="58" t="s">
        <v>92</v>
      </c>
      <c r="C76" s="59" t="s">
        <v>12</v>
      </c>
      <c r="D76" s="9" t="s">
        <v>7</v>
      </c>
      <c r="E76" s="10">
        <v>750</v>
      </c>
      <c r="F76" s="11">
        <v>3</v>
      </c>
      <c r="G76" s="11">
        <f t="shared" si="0"/>
        <v>2.25</v>
      </c>
      <c r="H76" s="124"/>
      <c r="I76" s="95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</row>
    <row r="77" spans="1:32" s="62" customFormat="1" ht="13.5" customHeight="1">
      <c r="A77" s="57">
        <v>30234630</v>
      </c>
      <c r="B77" s="58" t="s">
        <v>157</v>
      </c>
      <c r="C77" s="59" t="s">
        <v>12</v>
      </c>
      <c r="D77" s="9" t="s">
        <v>7</v>
      </c>
      <c r="E77" s="10">
        <v>1980</v>
      </c>
      <c r="F77" s="11">
        <v>2</v>
      </c>
      <c r="G77" s="11">
        <f t="shared" si="0"/>
        <v>3.96</v>
      </c>
      <c r="H77" s="124"/>
      <c r="I77" s="95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</row>
    <row r="78" spans="1:32" s="62" customFormat="1" ht="13.5" customHeight="1">
      <c r="A78" s="57">
        <v>39263310</v>
      </c>
      <c r="B78" s="58" t="s">
        <v>93</v>
      </c>
      <c r="C78" s="59" t="s">
        <v>12</v>
      </c>
      <c r="D78" s="9" t="s">
        <v>7</v>
      </c>
      <c r="E78" s="10">
        <v>1500</v>
      </c>
      <c r="F78" s="11">
        <v>4</v>
      </c>
      <c r="G78" s="11">
        <f t="shared" si="0"/>
        <v>6</v>
      </c>
      <c r="H78" s="124"/>
      <c r="I78" s="95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</row>
    <row r="79" spans="1:32" s="62" customFormat="1" ht="10.5" customHeight="1">
      <c r="A79" s="57">
        <v>22811150</v>
      </c>
      <c r="B79" s="58" t="s">
        <v>156</v>
      </c>
      <c r="C79" s="59" t="s">
        <v>12</v>
      </c>
      <c r="D79" s="9" t="s">
        <v>7</v>
      </c>
      <c r="E79" s="10">
        <v>250</v>
      </c>
      <c r="F79" s="11">
        <v>4</v>
      </c>
      <c r="G79" s="11">
        <f t="shared" si="0"/>
        <v>1</v>
      </c>
      <c r="H79" s="124"/>
      <c r="I79" s="95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</row>
    <row r="80" spans="1:32" ht="17.25" customHeight="1">
      <c r="A80" s="169" t="s">
        <v>192</v>
      </c>
      <c r="B80" s="169"/>
      <c r="C80" s="27"/>
      <c r="D80" s="27"/>
      <c r="E80" s="11"/>
      <c r="F80" s="37"/>
      <c r="G80" s="11">
        <f>SUM(G23:G79)</f>
        <v>450.00000000000006</v>
      </c>
      <c r="H80" s="113"/>
      <c r="I80" s="95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</row>
    <row r="81" spans="1:32" ht="15.75" customHeight="1">
      <c r="A81" s="75"/>
      <c r="B81" s="75" t="s">
        <v>177</v>
      </c>
      <c r="C81" s="14"/>
      <c r="D81" s="14"/>
      <c r="E81" s="15"/>
      <c r="F81" s="16"/>
      <c r="G81" s="15"/>
      <c r="H81" s="113"/>
      <c r="I81" s="95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</row>
    <row r="82" spans="1:32" ht="15.75" customHeight="1">
      <c r="A82" s="20" t="s">
        <v>131</v>
      </c>
      <c r="B82" s="65" t="s">
        <v>116</v>
      </c>
      <c r="C82" s="21" t="s">
        <v>12</v>
      </c>
      <c r="D82" s="22" t="s">
        <v>7</v>
      </c>
      <c r="E82" s="11">
        <v>350</v>
      </c>
      <c r="F82" s="61">
        <v>1</v>
      </c>
      <c r="G82" s="11">
        <f t="shared" ref="G82:G98" si="1">E82*F82/1000</f>
        <v>0.35</v>
      </c>
      <c r="H82" s="113"/>
      <c r="I82" s="113"/>
      <c r="J82" s="125"/>
      <c r="K82" s="113"/>
      <c r="L82" s="113"/>
      <c r="M82" s="113"/>
      <c r="N82" s="113"/>
      <c r="O82" s="113"/>
      <c r="P82" s="113"/>
      <c r="Q82" s="126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</row>
    <row r="83" spans="1:32" ht="15.75" customHeight="1">
      <c r="A83" s="20">
        <v>39831100</v>
      </c>
      <c r="B83" s="65" t="s">
        <v>122</v>
      </c>
      <c r="C83" s="21" t="s">
        <v>12</v>
      </c>
      <c r="D83" s="22" t="s">
        <v>7</v>
      </c>
      <c r="E83" s="11">
        <v>2500</v>
      </c>
      <c r="F83" s="61">
        <v>1</v>
      </c>
      <c r="G83" s="11">
        <f t="shared" si="1"/>
        <v>2.5</v>
      </c>
      <c r="H83" s="113"/>
      <c r="I83" s="113"/>
      <c r="J83" s="113"/>
      <c r="K83" s="113"/>
      <c r="L83" s="127"/>
      <c r="M83" s="113"/>
      <c r="N83" s="113"/>
      <c r="O83" s="113"/>
      <c r="P83" s="113"/>
      <c r="Q83" s="126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</row>
    <row r="84" spans="1:32" ht="14.25" customHeight="1">
      <c r="A84" s="20" t="s">
        <v>123</v>
      </c>
      <c r="B84" s="65" t="s">
        <v>124</v>
      </c>
      <c r="C84" s="21" t="s">
        <v>12</v>
      </c>
      <c r="D84" s="22" t="s">
        <v>7</v>
      </c>
      <c r="E84" s="11">
        <v>110</v>
      </c>
      <c r="F84" s="61">
        <v>60</v>
      </c>
      <c r="G84" s="11">
        <f t="shared" si="1"/>
        <v>6.6</v>
      </c>
      <c r="H84" s="113"/>
      <c r="I84" s="113"/>
      <c r="J84" s="128"/>
      <c r="K84" s="129"/>
      <c r="L84" s="129"/>
      <c r="M84" s="113"/>
      <c r="N84" s="113"/>
      <c r="O84" s="113"/>
      <c r="P84" s="113"/>
      <c r="Q84" s="126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</row>
    <row r="85" spans="1:32" ht="17.25" customHeight="1">
      <c r="A85" s="20">
        <v>39831282</v>
      </c>
      <c r="B85" s="65" t="s">
        <v>125</v>
      </c>
      <c r="C85" s="21" t="s">
        <v>12</v>
      </c>
      <c r="D85" s="22" t="s">
        <v>7</v>
      </c>
      <c r="E85" s="11">
        <v>500</v>
      </c>
      <c r="F85" s="61">
        <v>2</v>
      </c>
      <c r="G85" s="11">
        <f t="shared" si="1"/>
        <v>1</v>
      </c>
      <c r="H85" s="113"/>
      <c r="I85" s="113"/>
      <c r="J85" s="131"/>
      <c r="K85" s="129"/>
      <c r="L85" s="129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</row>
    <row r="86" spans="1:32" ht="12.75" customHeight="1">
      <c r="A86" s="20">
        <v>39835000</v>
      </c>
      <c r="B86" s="65" t="s">
        <v>191</v>
      </c>
      <c r="C86" s="21" t="s">
        <v>12</v>
      </c>
      <c r="D86" s="22" t="s">
        <v>7</v>
      </c>
      <c r="E86" s="11">
        <v>3450</v>
      </c>
      <c r="F86" s="61">
        <v>1</v>
      </c>
      <c r="G86" s="11">
        <f t="shared" si="1"/>
        <v>3.45</v>
      </c>
      <c r="H86" s="113"/>
      <c r="I86" s="113"/>
      <c r="J86" s="131"/>
      <c r="K86" s="129"/>
      <c r="L86" s="129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</row>
    <row r="87" spans="1:32" ht="17.25" customHeight="1">
      <c r="A87" s="20">
        <v>39835000</v>
      </c>
      <c r="B87" s="65" t="s">
        <v>126</v>
      </c>
      <c r="C87" s="21" t="s">
        <v>12</v>
      </c>
      <c r="D87" s="22" t="s">
        <v>7</v>
      </c>
      <c r="E87" s="11">
        <v>3750</v>
      </c>
      <c r="F87" s="61">
        <v>1</v>
      </c>
      <c r="G87" s="11">
        <f t="shared" si="1"/>
        <v>3.75</v>
      </c>
      <c r="H87" s="113"/>
      <c r="I87" s="113"/>
      <c r="J87" s="128"/>
      <c r="K87" s="129"/>
      <c r="L87" s="129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</row>
    <row r="88" spans="1:32" ht="14.25" customHeight="1">
      <c r="A88" s="20">
        <v>39836000</v>
      </c>
      <c r="B88" s="65" t="s">
        <v>127</v>
      </c>
      <c r="C88" s="21" t="s">
        <v>12</v>
      </c>
      <c r="D88" s="22" t="s">
        <v>7</v>
      </c>
      <c r="E88" s="11">
        <v>1000</v>
      </c>
      <c r="F88" s="61">
        <v>6</v>
      </c>
      <c r="G88" s="11">
        <f t="shared" si="1"/>
        <v>6</v>
      </c>
      <c r="H88" s="113"/>
      <c r="I88" s="113"/>
      <c r="J88" s="128"/>
      <c r="K88" s="129"/>
      <c r="L88" s="129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</row>
    <row r="89" spans="1:32" ht="12" customHeight="1">
      <c r="A89" s="20" t="s">
        <v>132</v>
      </c>
      <c r="B89" s="65" t="s">
        <v>128</v>
      </c>
      <c r="C89" s="21" t="s">
        <v>12</v>
      </c>
      <c r="D89" s="22" t="s">
        <v>7</v>
      </c>
      <c r="E89" s="11">
        <v>250</v>
      </c>
      <c r="F89" s="61">
        <v>10</v>
      </c>
      <c r="G89" s="11">
        <f t="shared" si="1"/>
        <v>2.5</v>
      </c>
      <c r="H89" s="113"/>
      <c r="I89" s="113"/>
      <c r="J89" s="118"/>
      <c r="K89" s="129"/>
      <c r="L89" s="129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</row>
    <row r="90" spans="1:32" ht="14.25" customHeight="1">
      <c r="A90" s="20">
        <v>39224331</v>
      </c>
      <c r="B90" s="65" t="s">
        <v>129</v>
      </c>
      <c r="C90" s="21" t="s">
        <v>12</v>
      </c>
      <c r="D90" s="22" t="s">
        <v>7</v>
      </c>
      <c r="E90" s="11">
        <v>750</v>
      </c>
      <c r="F90" s="61">
        <v>2</v>
      </c>
      <c r="G90" s="11">
        <f t="shared" si="1"/>
        <v>1.5</v>
      </c>
      <c r="H90" s="113"/>
      <c r="I90" s="113"/>
      <c r="J90" s="117"/>
      <c r="K90" s="129"/>
      <c r="L90" s="129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</row>
    <row r="91" spans="1:32" ht="12" customHeight="1">
      <c r="A91" s="20">
        <v>39831242</v>
      </c>
      <c r="B91" s="65" t="s">
        <v>130</v>
      </c>
      <c r="C91" s="21" t="s">
        <v>12</v>
      </c>
      <c r="D91" s="22" t="s">
        <v>11</v>
      </c>
      <c r="E91" s="11">
        <v>1000</v>
      </c>
      <c r="F91" s="61">
        <v>2</v>
      </c>
      <c r="G91" s="11">
        <f t="shared" si="1"/>
        <v>2</v>
      </c>
      <c r="H91" s="113"/>
      <c r="I91" s="113"/>
      <c r="J91" s="117"/>
      <c r="K91" s="129"/>
      <c r="L91" s="129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</row>
    <row r="92" spans="1:32" ht="15" customHeight="1">
      <c r="A92" s="20">
        <v>39831245</v>
      </c>
      <c r="B92" s="65" t="s">
        <v>160</v>
      </c>
      <c r="C92" s="21" t="s">
        <v>12</v>
      </c>
      <c r="D92" s="22" t="s">
        <v>7</v>
      </c>
      <c r="E92" s="11">
        <v>780</v>
      </c>
      <c r="F92" s="61">
        <v>4</v>
      </c>
      <c r="G92" s="11">
        <f t="shared" si="1"/>
        <v>3.12</v>
      </c>
      <c r="H92" s="113"/>
      <c r="I92" s="113"/>
      <c r="J92" s="132"/>
      <c r="K92" s="129"/>
      <c r="L92" s="129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</row>
    <row r="93" spans="1:32" ht="13.5" customHeight="1">
      <c r="A93" s="20">
        <v>24451141</v>
      </c>
      <c r="B93" s="65" t="s">
        <v>161</v>
      </c>
      <c r="C93" s="21" t="s">
        <v>12</v>
      </c>
      <c r="D93" s="22" t="s">
        <v>7</v>
      </c>
      <c r="E93" s="11">
        <v>380</v>
      </c>
      <c r="F93" s="61">
        <v>4</v>
      </c>
      <c r="G93" s="11">
        <f t="shared" si="1"/>
        <v>1.52</v>
      </c>
      <c r="H93" s="113"/>
      <c r="I93" s="113"/>
      <c r="J93" s="130"/>
      <c r="K93" s="129"/>
      <c r="L93" s="129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</row>
    <row r="94" spans="1:32" ht="13.5" customHeight="1">
      <c r="A94" s="20">
        <v>24451141</v>
      </c>
      <c r="B94" s="65" t="s">
        <v>184</v>
      </c>
      <c r="C94" s="21" t="s">
        <v>12</v>
      </c>
      <c r="D94" s="22" t="s">
        <v>7</v>
      </c>
      <c r="E94" s="11">
        <v>650</v>
      </c>
      <c r="F94" s="61">
        <v>4</v>
      </c>
      <c r="G94" s="11">
        <v>2.6</v>
      </c>
      <c r="H94" s="113"/>
      <c r="I94" s="113"/>
      <c r="J94" s="130"/>
      <c r="K94" s="129"/>
      <c r="L94" s="129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</row>
    <row r="95" spans="1:32">
      <c r="A95" s="20">
        <v>33141118</v>
      </c>
      <c r="B95" s="65" t="s">
        <v>162</v>
      </c>
      <c r="C95" s="21" t="s">
        <v>12</v>
      </c>
      <c r="D95" s="22" t="s">
        <v>7</v>
      </c>
      <c r="E95" s="11">
        <v>680</v>
      </c>
      <c r="F95" s="61">
        <v>6</v>
      </c>
      <c r="G95" s="11">
        <f t="shared" si="1"/>
        <v>4.08</v>
      </c>
      <c r="H95" s="113"/>
      <c r="I95" s="113"/>
      <c r="J95" s="128"/>
      <c r="K95" s="129"/>
      <c r="L95" s="129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</row>
    <row r="96" spans="1:32">
      <c r="A96" s="20">
        <v>39831280</v>
      </c>
      <c r="B96" s="65" t="s">
        <v>163</v>
      </c>
      <c r="C96" s="21" t="s">
        <v>12</v>
      </c>
      <c r="D96" s="22" t="s">
        <v>7</v>
      </c>
      <c r="E96" s="11">
        <v>450</v>
      </c>
      <c r="F96" s="61">
        <v>6</v>
      </c>
      <c r="G96" s="11">
        <f t="shared" si="1"/>
        <v>2.7</v>
      </c>
      <c r="H96" s="113"/>
      <c r="I96" s="113"/>
      <c r="J96" s="128"/>
      <c r="K96" s="129"/>
      <c r="L96" s="129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</row>
    <row r="97" spans="1:32" ht="12.75" customHeight="1">
      <c r="A97" s="20">
        <v>39831273</v>
      </c>
      <c r="B97" s="65" t="s">
        <v>164</v>
      </c>
      <c r="C97" s="21" t="s">
        <v>12</v>
      </c>
      <c r="D97" s="22" t="s">
        <v>7</v>
      </c>
      <c r="E97" s="11">
        <v>1200</v>
      </c>
      <c r="F97" s="61">
        <v>2</v>
      </c>
      <c r="G97" s="11">
        <f t="shared" si="1"/>
        <v>2.4</v>
      </c>
      <c r="H97" s="113"/>
      <c r="I97" s="113"/>
      <c r="J97" s="134"/>
      <c r="K97" s="129"/>
      <c r="L97" s="129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</row>
    <row r="98" spans="1:32">
      <c r="A98" s="20">
        <v>33141118</v>
      </c>
      <c r="B98" s="65" t="s">
        <v>168</v>
      </c>
      <c r="C98" s="21" t="s">
        <v>12</v>
      </c>
      <c r="D98" s="22" t="s">
        <v>7</v>
      </c>
      <c r="E98" s="11">
        <v>250</v>
      </c>
      <c r="F98" s="61">
        <v>10</v>
      </c>
      <c r="G98" s="11">
        <f t="shared" si="1"/>
        <v>2.5</v>
      </c>
      <c r="H98" s="113"/>
      <c r="I98" s="113"/>
      <c r="J98" s="134"/>
      <c r="K98" s="129"/>
      <c r="L98" s="129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</row>
    <row r="99" spans="1:32" ht="15" customHeight="1">
      <c r="A99" s="20">
        <v>39831281</v>
      </c>
      <c r="B99" s="65" t="s">
        <v>165</v>
      </c>
      <c r="C99" s="21" t="s">
        <v>12</v>
      </c>
      <c r="D99" s="22" t="s">
        <v>7</v>
      </c>
      <c r="E99" s="11">
        <v>1100</v>
      </c>
      <c r="F99" s="61">
        <v>4</v>
      </c>
      <c r="G99" s="11">
        <f t="shared" ref="G99:G152" si="2">E99*F99/1000</f>
        <v>4.4000000000000004</v>
      </c>
      <c r="H99" s="113"/>
      <c r="I99" s="113"/>
      <c r="J99" s="134"/>
      <c r="K99" s="129"/>
      <c r="L99" s="129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</row>
    <row r="100" spans="1:32" ht="15" customHeight="1">
      <c r="A100" s="20">
        <v>37411520</v>
      </c>
      <c r="B100" s="65" t="s">
        <v>187</v>
      </c>
      <c r="C100" s="21" t="s">
        <v>12</v>
      </c>
      <c r="D100" s="22" t="s">
        <v>7</v>
      </c>
      <c r="E100" s="11">
        <v>350</v>
      </c>
      <c r="F100" s="61">
        <v>6</v>
      </c>
      <c r="G100" s="11">
        <f t="shared" si="2"/>
        <v>2.1</v>
      </c>
      <c r="H100" s="113"/>
      <c r="I100" s="113"/>
      <c r="J100" s="134"/>
      <c r="K100" s="129"/>
      <c r="L100" s="129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</row>
    <row r="101" spans="1:32" ht="15" customHeight="1">
      <c r="A101" s="20">
        <v>31531300</v>
      </c>
      <c r="B101" s="65" t="s">
        <v>188</v>
      </c>
      <c r="C101" s="21" t="s">
        <v>12</v>
      </c>
      <c r="D101" s="22" t="s">
        <v>7</v>
      </c>
      <c r="E101" s="11">
        <v>3350</v>
      </c>
      <c r="F101" s="61">
        <v>1</v>
      </c>
      <c r="G101" s="11">
        <f t="shared" si="2"/>
        <v>3.35</v>
      </c>
      <c r="H101" s="113"/>
      <c r="I101" s="113"/>
      <c r="J101" s="134"/>
      <c r="K101" s="129"/>
      <c r="L101" s="129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</row>
    <row r="102" spans="1:32" ht="15" customHeight="1">
      <c r="A102" s="20">
        <v>33761300</v>
      </c>
      <c r="B102" s="65" t="s">
        <v>186</v>
      </c>
      <c r="C102" s="21" t="s">
        <v>12</v>
      </c>
      <c r="D102" s="22" t="s">
        <v>7</v>
      </c>
      <c r="E102" s="11">
        <v>1200</v>
      </c>
      <c r="F102" s="61">
        <v>2</v>
      </c>
      <c r="G102" s="11">
        <f t="shared" si="2"/>
        <v>2.4</v>
      </c>
      <c r="H102" s="113"/>
      <c r="I102" s="113"/>
      <c r="J102" s="134"/>
      <c r="K102" s="129"/>
      <c r="L102" s="129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</row>
    <row r="103" spans="1:32" ht="15" customHeight="1">
      <c r="A103" s="20">
        <v>39831283</v>
      </c>
      <c r="B103" s="65" t="s">
        <v>166</v>
      </c>
      <c r="C103" s="21" t="s">
        <v>12</v>
      </c>
      <c r="D103" s="22" t="s">
        <v>7</v>
      </c>
      <c r="E103" s="11">
        <v>450</v>
      </c>
      <c r="F103" s="61">
        <v>8</v>
      </c>
      <c r="G103" s="11">
        <f t="shared" si="2"/>
        <v>3.6</v>
      </c>
      <c r="H103" s="113"/>
      <c r="I103" s="113"/>
      <c r="J103" s="134"/>
      <c r="K103" s="129"/>
      <c r="L103" s="129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</row>
    <row r="104" spans="1:32" ht="15.75" customHeight="1">
      <c r="A104" s="20">
        <v>39831283</v>
      </c>
      <c r="B104" s="65" t="s">
        <v>166</v>
      </c>
      <c r="C104" s="21" t="s">
        <v>12</v>
      </c>
      <c r="D104" s="22" t="s">
        <v>7</v>
      </c>
      <c r="E104" s="11">
        <v>250</v>
      </c>
      <c r="F104" s="61">
        <v>15</v>
      </c>
      <c r="G104" s="11">
        <f t="shared" si="2"/>
        <v>3.75</v>
      </c>
      <c r="H104" s="113"/>
      <c r="I104" s="113"/>
      <c r="J104" s="130"/>
      <c r="K104" s="129"/>
      <c r="L104" s="129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</row>
    <row r="105" spans="1:32" ht="12" customHeight="1">
      <c r="A105" s="20">
        <v>39831245</v>
      </c>
      <c r="B105" s="65" t="s">
        <v>167</v>
      </c>
      <c r="C105" s="21" t="s">
        <v>12</v>
      </c>
      <c r="D105" s="22" t="s">
        <v>7</v>
      </c>
      <c r="E105" s="11">
        <v>1250</v>
      </c>
      <c r="F105" s="61">
        <v>1</v>
      </c>
      <c r="G105" s="11">
        <f t="shared" si="2"/>
        <v>1.25</v>
      </c>
      <c r="H105" s="113"/>
      <c r="I105" s="113"/>
      <c r="J105" s="130"/>
      <c r="K105" s="129"/>
      <c r="L105" s="129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</row>
    <row r="106" spans="1:32" ht="12.75" customHeight="1">
      <c r="A106" s="20">
        <v>24451141</v>
      </c>
      <c r="B106" s="65" t="s">
        <v>169</v>
      </c>
      <c r="C106" s="21" t="s">
        <v>12</v>
      </c>
      <c r="D106" s="22" t="s">
        <v>7</v>
      </c>
      <c r="E106" s="11">
        <v>750</v>
      </c>
      <c r="F106" s="61">
        <v>3</v>
      </c>
      <c r="G106" s="11">
        <f t="shared" si="2"/>
        <v>2.25</v>
      </c>
      <c r="H106" s="113"/>
      <c r="I106" s="113"/>
      <c r="J106" s="133"/>
      <c r="K106" s="129"/>
      <c r="L106" s="129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</row>
    <row r="107" spans="1:32" ht="13.5" customHeight="1">
      <c r="A107" s="20">
        <v>39831210</v>
      </c>
      <c r="B107" s="65" t="s">
        <v>170</v>
      </c>
      <c r="C107" s="21" t="s">
        <v>12</v>
      </c>
      <c r="D107" s="22" t="s">
        <v>7</v>
      </c>
      <c r="E107" s="11">
        <v>450</v>
      </c>
      <c r="F107" s="61">
        <v>8</v>
      </c>
      <c r="G107" s="11">
        <f t="shared" si="2"/>
        <v>3.6</v>
      </c>
      <c r="H107" s="113"/>
      <c r="I107" s="113"/>
      <c r="J107" s="135"/>
      <c r="K107" s="129"/>
      <c r="L107" s="129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</row>
    <row r="108" spans="1:32" ht="13.5" customHeight="1">
      <c r="A108" s="20">
        <v>39221490</v>
      </c>
      <c r="B108" s="65" t="s">
        <v>171</v>
      </c>
      <c r="C108" s="21" t="s">
        <v>12</v>
      </c>
      <c r="D108" s="22" t="s">
        <v>7</v>
      </c>
      <c r="E108" s="11">
        <v>150</v>
      </c>
      <c r="F108" s="61">
        <v>4</v>
      </c>
      <c r="G108" s="11">
        <f t="shared" si="2"/>
        <v>0.6</v>
      </c>
      <c r="H108" s="113"/>
      <c r="I108" s="113"/>
      <c r="J108" s="134"/>
      <c r="K108" s="129"/>
      <c r="L108" s="129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</row>
    <row r="109" spans="1:32">
      <c r="A109" s="20">
        <v>19641000</v>
      </c>
      <c r="B109" s="65" t="s">
        <v>172</v>
      </c>
      <c r="C109" s="21" t="s">
        <v>12</v>
      </c>
      <c r="D109" s="22" t="s">
        <v>7</v>
      </c>
      <c r="E109" s="11">
        <v>750</v>
      </c>
      <c r="F109" s="61">
        <v>2</v>
      </c>
      <c r="G109" s="11">
        <f t="shared" si="2"/>
        <v>1.5</v>
      </c>
      <c r="H109" s="113"/>
      <c r="I109" s="113"/>
      <c r="J109" s="131"/>
      <c r="K109" s="129"/>
      <c r="L109" s="129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</row>
    <row r="110" spans="1:32">
      <c r="A110" s="20">
        <v>19641000</v>
      </c>
      <c r="B110" s="65" t="s">
        <v>185</v>
      </c>
      <c r="C110" s="21" t="s">
        <v>12</v>
      </c>
      <c r="D110" s="22" t="s">
        <v>7</v>
      </c>
      <c r="E110" s="11">
        <v>690</v>
      </c>
      <c r="F110" s="61">
        <v>4</v>
      </c>
      <c r="G110" s="11">
        <f t="shared" si="2"/>
        <v>2.76</v>
      </c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</row>
    <row r="111" spans="1:32">
      <c r="A111" s="20" t="s">
        <v>175</v>
      </c>
      <c r="B111" s="65" t="s">
        <v>173</v>
      </c>
      <c r="C111" s="21" t="s">
        <v>12</v>
      </c>
      <c r="D111" s="22" t="s">
        <v>7</v>
      </c>
      <c r="E111" s="11">
        <v>950</v>
      </c>
      <c r="F111" s="61">
        <v>2</v>
      </c>
      <c r="G111" s="11">
        <f t="shared" si="2"/>
        <v>1.9</v>
      </c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</row>
    <row r="112" spans="1:32">
      <c r="A112" s="19" t="s">
        <v>176</v>
      </c>
      <c r="B112" s="63" t="s">
        <v>174</v>
      </c>
      <c r="C112" s="17" t="s">
        <v>12</v>
      </c>
      <c r="D112" s="23" t="s">
        <v>7</v>
      </c>
      <c r="E112" s="18">
        <v>250</v>
      </c>
      <c r="F112" s="64">
        <v>2</v>
      </c>
      <c r="G112" s="11">
        <f t="shared" si="2"/>
        <v>0.5</v>
      </c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</row>
    <row r="113" spans="1:32">
      <c r="A113" s="33">
        <v>39831276</v>
      </c>
      <c r="B113" s="48" t="s">
        <v>193</v>
      </c>
      <c r="C113" s="21" t="s">
        <v>12</v>
      </c>
      <c r="D113" s="27" t="s">
        <v>6</v>
      </c>
      <c r="E113" s="11">
        <v>15000</v>
      </c>
      <c r="F113" s="11">
        <v>1</v>
      </c>
      <c r="G113" s="11">
        <f t="shared" si="2"/>
        <v>15</v>
      </c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</row>
    <row r="114" spans="1:32">
      <c r="A114" s="80"/>
      <c r="B114" s="81" t="s">
        <v>189</v>
      </c>
      <c r="C114" s="82"/>
      <c r="D114" s="83"/>
      <c r="E114" s="84"/>
      <c r="F114" s="85"/>
      <c r="G114" s="13"/>
      <c r="H114" s="113"/>
      <c r="I114" s="113"/>
      <c r="J114" s="131"/>
      <c r="K114" s="131"/>
      <c r="L114" s="129"/>
      <c r="M114" s="129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</row>
    <row r="115" spans="1:32">
      <c r="A115" s="20">
        <v>15872400</v>
      </c>
      <c r="B115" s="48" t="s">
        <v>36</v>
      </c>
      <c r="C115" s="17" t="s">
        <v>12</v>
      </c>
      <c r="D115" s="50" t="s">
        <v>11</v>
      </c>
      <c r="E115" s="77">
        <v>150</v>
      </c>
      <c r="F115" s="79">
        <v>6.27</v>
      </c>
      <c r="G115" s="11">
        <f t="shared" si="2"/>
        <v>0.94049999999999989</v>
      </c>
      <c r="H115" s="113"/>
      <c r="I115" s="113"/>
      <c r="J115" s="131"/>
      <c r="K115" s="131"/>
      <c r="L115" s="129"/>
      <c r="M115" s="129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</row>
    <row r="116" spans="1:32">
      <c r="A116" s="20">
        <v>15421100</v>
      </c>
      <c r="B116" s="48" t="s">
        <v>37</v>
      </c>
      <c r="C116" s="17" t="s">
        <v>12</v>
      </c>
      <c r="D116" s="50" t="s">
        <v>9</v>
      </c>
      <c r="E116" s="77">
        <v>700</v>
      </c>
      <c r="F116" s="79">
        <v>32.4</v>
      </c>
      <c r="G116" s="11">
        <f t="shared" si="2"/>
        <v>22.68</v>
      </c>
      <c r="H116" s="113"/>
      <c r="I116" s="113"/>
      <c r="J116" s="131"/>
      <c r="K116" s="131"/>
      <c r="L116" s="129"/>
      <c r="M116" s="129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</row>
    <row r="117" spans="1:32">
      <c r="A117" s="20">
        <v>15614200</v>
      </c>
      <c r="B117" s="48" t="s">
        <v>17</v>
      </c>
      <c r="C117" s="17" t="s">
        <v>12</v>
      </c>
      <c r="D117" s="50" t="s">
        <v>11</v>
      </c>
      <c r="E117" s="77">
        <v>650</v>
      </c>
      <c r="F117" s="79">
        <v>48.6</v>
      </c>
      <c r="G117" s="11">
        <f t="shared" si="2"/>
        <v>31.59</v>
      </c>
      <c r="H117" s="113"/>
      <c r="I117" s="113"/>
      <c r="J117" s="131"/>
      <c r="K117" s="131"/>
      <c r="L117" s="129"/>
      <c r="M117" s="129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</row>
    <row r="118" spans="1:32">
      <c r="A118" s="20">
        <v>15331151</v>
      </c>
      <c r="B118" s="48" t="s">
        <v>38</v>
      </c>
      <c r="C118" s="17" t="s">
        <v>12</v>
      </c>
      <c r="D118" s="50" t="s">
        <v>11</v>
      </c>
      <c r="E118" s="77">
        <v>1200</v>
      </c>
      <c r="F118" s="79">
        <v>20.25</v>
      </c>
      <c r="G118" s="11">
        <f t="shared" si="2"/>
        <v>24.3</v>
      </c>
      <c r="H118" s="113"/>
      <c r="I118" s="113"/>
      <c r="J118" s="131"/>
      <c r="K118" s="131"/>
      <c r="L118" s="129"/>
      <c r="M118" s="129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</row>
    <row r="119" spans="1:32">
      <c r="A119" s="20">
        <v>15112150</v>
      </c>
      <c r="B119" s="48" t="s">
        <v>190</v>
      </c>
      <c r="C119" s="17" t="s">
        <v>12</v>
      </c>
      <c r="D119" s="50" t="s">
        <v>11</v>
      </c>
      <c r="E119" s="77">
        <v>2500</v>
      </c>
      <c r="F119" s="79">
        <v>40.5</v>
      </c>
      <c r="G119" s="11">
        <f t="shared" si="2"/>
        <v>101.25</v>
      </c>
      <c r="H119" s="113"/>
      <c r="I119" s="113"/>
      <c r="J119" s="131"/>
      <c r="K119" s="131"/>
      <c r="L119" s="129"/>
      <c r="M119" s="129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</row>
    <row r="120" spans="1:32">
      <c r="A120" s="20">
        <v>15811100</v>
      </c>
      <c r="B120" s="48" t="s">
        <v>39</v>
      </c>
      <c r="C120" s="17" t="s">
        <v>12</v>
      </c>
      <c r="D120" s="50" t="s">
        <v>11</v>
      </c>
      <c r="E120" s="77">
        <v>300</v>
      </c>
      <c r="F120" s="79">
        <v>303.75</v>
      </c>
      <c r="G120" s="11">
        <f t="shared" si="2"/>
        <v>91.125</v>
      </c>
      <c r="H120" s="113"/>
      <c r="I120" s="113"/>
      <c r="J120" s="131"/>
      <c r="K120" s="131"/>
      <c r="L120" s="129"/>
      <c r="M120" s="129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</row>
    <row r="121" spans="1:32">
      <c r="A121" s="20">
        <v>15616000</v>
      </c>
      <c r="B121" s="48" t="s">
        <v>15</v>
      </c>
      <c r="C121" s="17" t="s">
        <v>12</v>
      </c>
      <c r="D121" s="50" t="s">
        <v>11</v>
      </c>
      <c r="E121" s="77">
        <v>400</v>
      </c>
      <c r="F121" s="79">
        <v>40.5</v>
      </c>
      <c r="G121" s="11">
        <f t="shared" si="2"/>
        <v>16.2</v>
      </c>
      <c r="H121" s="113"/>
      <c r="I121" s="113"/>
      <c r="J121" s="131"/>
      <c r="K121" s="131"/>
      <c r="L121" s="129"/>
      <c r="M121" s="129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</row>
    <row r="122" spans="1:32">
      <c r="A122" s="20">
        <v>3142510</v>
      </c>
      <c r="B122" s="48" t="s">
        <v>40</v>
      </c>
      <c r="C122" s="17" t="s">
        <v>12</v>
      </c>
      <c r="D122" s="50" t="s">
        <v>7</v>
      </c>
      <c r="E122" s="77">
        <v>65</v>
      </c>
      <c r="F122" s="79">
        <v>810</v>
      </c>
      <c r="G122" s="11">
        <f t="shared" si="2"/>
        <v>52.65</v>
      </c>
      <c r="H122" s="113"/>
      <c r="I122" s="113"/>
      <c r="J122" s="131"/>
      <c r="K122" s="131"/>
      <c r="L122" s="129"/>
      <c r="M122" s="129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</row>
    <row r="123" spans="1:32">
      <c r="A123" s="20">
        <v>15851100</v>
      </c>
      <c r="B123" s="48" t="s">
        <v>16</v>
      </c>
      <c r="C123" s="17" t="s">
        <v>12</v>
      </c>
      <c r="D123" s="50" t="s">
        <v>11</v>
      </c>
      <c r="E123" s="77">
        <v>400</v>
      </c>
      <c r="F123" s="79">
        <v>40.5</v>
      </c>
      <c r="G123" s="11">
        <f t="shared" si="2"/>
        <v>16.2</v>
      </c>
      <c r="H123" s="113"/>
      <c r="I123" s="113"/>
      <c r="J123" s="131"/>
      <c r="K123" s="131"/>
      <c r="L123" s="129"/>
      <c r="M123" s="129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</row>
    <row r="124" spans="1:32">
      <c r="A124" s="20">
        <v>15331154</v>
      </c>
      <c r="B124" s="48" t="s">
        <v>20</v>
      </c>
      <c r="C124" s="17" t="s">
        <v>12</v>
      </c>
      <c r="D124" s="50" t="s">
        <v>11</v>
      </c>
      <c r="E124" s="77">
        <v>350</v>
      </c>
      <c r="F124" s="79">
        <v>20.25</v>
      </c>
      <c r="G124" s="11">
        <f t="shared" si="2"/>
        <v>7.0875000000000004</v>
      </c>
      <c r="H124" s="113"/>
      <c r="I124" s="113"/>
      <c r="J124" s="131"/>
      <c r="K124" s="131"/>
      <c r="L124" s="129"/>
      <c r="M124" s="129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</row>
    <row r="125" spans="1:32">
      <c r="A125" s="20">
        <v>15331153</v>
      </c>
      <c r="B125" s="48" t="s">
        <v>18</v>
      </c>
      <c r="C125" s="17" t="s">
        <v>12</v>
      </c>
      <c r="D125" s="50" t="s">
        <v>11</v>
      </c>
      <c r="E125" s="77">
        <v>850</v>
      </c>
      <c r="F125" s="79">
        <v>20.25</v>
      </c>
      <c r="G125" s="11">
        <f t="shared" si="2"/>
        <v>17.212499999999999</v>
      </c>
      <c r="H125" s="113"/>
      <c r="I125" s="113"/>
      <c r="J125" s="131"/>
      <c r="K125" s="131"/>
      <c r="L125" s="129"/>
      <c r="M125" s="129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</row>
    <row r="126" spans="1:32">
      <c r="A126" s="20">
        <v>15541200</v>
      </c>
      <c r="B126" s="48" t="s">
        <v>19</v>
      </c>
      <c r="C126" s="17" t="s">
        <v>12</v>
      </c>
      <c r="D126" s="50" t="s">
        <v>11</v>
      </c>
      <c r="E126" s="77">
        <v>2500</v>
      </c>
      <c r="F126" s="79">
        <v>36.450000000000003</v>
      </c>
      <c r="G126" s="11">
        <f t="shared" si="2"/>
        <v>91.125</v>
      </c>
      <c r="H126" s="113"/>
      <c r="I126" s="113"/>
      <c r="J126" s="131"/>
      <c r="K126" s="131"/>
      <c r="L126" s="129"/>
      <c r="M126" s="129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</row>
    <row r="127" spans="1:32">
      <c r="A127" s="20">
        <v>15333100</v>
      </c>
      <c r="B127" s="48" t="s">
        <v>41</v>
      </c>
      <c r="C127" s="17" t="s">
        <v>12</v>
      </c>
      <c r="D127" s="50" t="s">
        <v>11</v>
      </c>
      <c r="E127" s="77">
        <v>700</v>
      </c>
      <c r="F127" s="79">
        <v>4.8600000000000003</v>
      </c>
      <c r="G127" s="11">
        <f t="shared" si="2"/>
        <v>3.4020000000000001</v>
      </c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</row>
    <row r="128" spans="1:32">
      <c r="A128" s="20">
        <v>15551600</v>
      </c>
      <c r="B128" s="48" t="s">
        <v>42</v>
      </c>
      <c r="C128" s="17" t="s">
        <v>12</v>
      </c>
      <c r="D128" s="50" t="s">
        <v>11</v>
      </c>
      <c r="E128" s="77">
        <v>450</v>
      </c>
      <c r="F128" s="79">
        <v>24.3</v>
      </c>
      <c r="G128" s="11">
        <f t="shared" si="2"/>
        <v>10.935</v>
      </c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</row>
    <row r="129" spans="1:32">
      <c r="A129" s="20">
        <v>3222128</v>
      </c>
      <c r="B129" s="48" t="s">
        <v>22</v>
      </c>
      <c r="C129" s="17" t="s">
        <v>12</v>
      </c>
      <c r="D129" s="50" t="s">
        <v>11</v>
      </c>
      <c r="E129" s="77">
        <v>300</v>
      </c>
      <c r="F129" s="79">
        <v>202.5</v>
      </c>
      <c r="G129" s="11">
        <f t="shared" si="2"/>
        <v>60.75</v>
      </c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</row>
    <row r="130" spans="1:32">
      <c r="A130" s="20">
        <v>3221410</v>
      </c>
      <c r="B130" s="48" t="s">
        <v>23</v>
      </c>
      <c r="C130" s="17" t="s">
        <v>12</v>
      </c>
      <c r="D130" s="50" t="s">
        <v>11</v>
      </c>
      <c r="E130" s="77">
        <v>250</v>
      </c>
      <c r="F130" s="79">
        <v>117.45</v>
      </c>
      <c r="G130" s="11">
        <f t="shared" si="2"/>
        <v>29.362500000000001</v>
      </c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</row>
    <row r="131" spans="1:32">
      <c r="A131" s="20">
        <v>3221100</v>
      </c>
      <c r="B131" s="48" t="s">
        <v>178</v>
      </c>
      <c r="C131" s="17" t="s">
        <v>12</v>
      </c>
      <c r="D131" s="50" t="s">
        <v>11</v>
      </c>
      <c r="E131" s="77">
        <v>300</v>
      </c>
      <c r="F131" s="79">
        <v>72.900000000000006</v>
      </c>
      <c r="G131" s="11">
        <f t="shared" si="2"/>
        <v>21.87</v>
      </c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</row>
    <row r="132" spans="1:32">
      <c r="A132" s="20">
        <v>3221110</v>
      </c>
      <c r="B132" s="48" t="s">
        <v>21</v>
      </c>
      <c r="C132" s="17" t="s">
        <v>12</v>
      </c>
      <c r="D132" s="50" t="s">
        <v>11</v>
      </c>
      <c r="E132" s="77">
        <v>350</v>
      </c>
      <c r="F132" s="79">
        <v>29.97</v>
      </c>
      <c r="G132" s="11">
        <f t="shared" si="2"/>
        <v>10.4895</v>
      </c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</row>
    <row r="133" spans="1:32">
      <c r="A133" s="20">
        <v>15311100</v>
      </c>
      <c r="B133" s="48" t="s">
        <v>24</v>
      </c>
      <c r="C133" s="17" t="s">
        <v>12</v>
      </c>
      <c r="D133" s="50" t="s">
        <v>11</v>
      </c>
      <c r="E133" s="77">
        <v>250</v>
      </c>
      <c r="F133" s="79">
        <v>72.900000000000006</v>
      </c>
      <c r="G133" s="11">
        <f t="shared" si="2"/>
        <v>18.225000000000001</v>
      </c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</row>
    <row r="134" spans="1:32">
      <c r="A134" s="80"/>
      <c r="B134" s="81" t="s">
        <v>232</v>
      </c>
      <c r="C134" s="82"/>
      <c r="D134" s="83"/>
      <c r="E134" s="84"/>
      <c r="F134" s="85"/>
      <c r="G134" s="15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</row>
    <row r="135" spans="1:32">
      <c r="A135" s="20">
        <v>15872400</v>
      </c>
      <c r="B135" s="48" t="s">
        <v>36</v>
      </c>
      <c r="C135" s="17" t="s">
        <v>12</v>
      </c>
      <c r="D135" s="50" t="s">
        <v>11</v>
      </c>
      <c r="E135" s="77">
        <v>0</v>
      </c>
      <c r="F135" s="79">
        <v>6.2</v>
      </c>
      <c r="G135" s="11">
        <f t="shared" si="2"/>
        <v>0</v>
      </c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</row>
    <row r="136" spans="1:32">
      <c r="A136" s="20">
        <v>15421100</v>
      </c>
      <c r="B136" s="48" t="s">
        <v>37</v>
      </c>
      <c r="C136" s="17" t="s">
        <v>12</v>
      </c>
      <c r="D136" s="50" t="s">
        <v>9</v>
      </c>
      <c r="E136" s="77">
        <v>0</v>
      </c>
      <c r="F136" s="79">
        <v>33.20000000000001</v>
      </c>
      <c r="G136" s="11">
        <f t="shared" si="2"/>
        <v>0</v>
      </c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</row>
    <row r="137" spans="1:32">
      <c r="A137" s="20">
        <v>15614200</v>
      </c>
      <c r="B137" s="48" t="s">
        <v>17</v>
      </c>
      <c r="C137" s="17" t="s">
        <v>12</v>
      </c>
      <c r="D137" s="50" t="s">
        <v>11</v>
      </c>
      <c r="E137" s="77">
        <v>0</v>
      </c>
      <c r="F137" s="79">
        <v>48</v>
      </c>
      <c r="G137" s="11">
        <f t="shared" si="2"/>
        <v>0</v>
      </c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</row>
    <row r="138" spans="1:32">
      <c r="A138" s="20">
        <v>15112150</v>
      </c>
      <c r="B138" s="48" t="s">
        <v>190</v>
      </c>
      <c r="C138" s="17" t="s">
        <v>12</v>
      </c>
      <c r="D138" s="50" t="s">
        <v>11</v>
      </c>
      <c r="E138" s="77">
        <v>0</v>
      </c>
      <c r="F138" s="79">
        <v>40</v>
      </c>
      <c r="G138" s="11">
        <f t="shared" si="2"/>
        <v>0</v>
      </c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</row>
    <row r="139" spans="1:32">
      <c r="A139" s="20">
        <v>15811100</v>
      </c>
      <c r="B139" s="48" t="s">
        <v>39</v>
      </c>
      <c r="C139" s="17" t="s">
        <v>12</v>
      </c>
      <c r="D139" s="50" t="s">
        <v>11</v>
      </c>
      <c r="E139" s="77">
        <v>0</v>
      </c>
      <c r="F139" s="79">
        <v>300</v>
      </c>
      <c r="G139" s="11">
        <f t="shared" si="2"/>
        <v>0</v>
      </c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</row>
    <row r="140" spans="1:32">
      <c r="A140" s="20">
        <v>15616000</v>
      </c>
      <c r="B140" s="48" t="s">
        <v>15</v>
      </c>
      <c r="C140" s="17" t="s">
        <v>12</v>
      </c>
      <c r="D140" s="50" t="s">
        <v>11</v>
      </c>
      <c r="E140" s="77">
        <v>0</v>
      </c>
      <c r="F140" s="79">
        <v>40</v>
      </c>
      <c r="G140" s="11">
        <f t="shared" si="2"/>
        <v>0</v>
      </c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</row>
    <row r="141" spans="1:32">
      <c r="A141" s="20">
        <v>3142510</v>
      </c>
      <c r="B141" s="48" t="s">
        <v>40</v>
      </c>
      <c r="C141" s="17" t="s">
        <v>12</v>
      </c>
      <c r="D141" s="50" t="s">
        <v>7</v>
      </c>
      <c r="E141" s="77">
        <v>0</v>
      </c>
      <c r="F141" s="79">
        <v>800</v>
      </c>
      <c r="G141" s="11">
        <f t="shared" si="2"/>
        <v>0</v>
      </c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</row>
    <row r="142" spans="1:32">
      <c r="A142" s="20">
        <v>15851100</v>
      </c>
      <c r="B142" s="48" t="s">
        <v>16</v>
      </c>
      <c r="C142" s="17" t="s">
        <v>12</v>
      </c>
      <c r="D142" s="50" t="s">
        <v>11</v>
      </c>
      <c r="E142" s="77">
        <v>0</v>
      </c>
      <c r="F142" s="79">
        <v>40</v>
      </c>
      <c r="G142" s="11">
        <f t="shared" si="2"/>
        <v>0</v>
      </c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</row>
    <row r="143" spans="1:32">
      <c r="A143" s="20">
        <v>15331154</v>
      </c>
      <c r="B143" s="48" t="s">
        <v>20</v>
      </c>
      <c r="C143" s="17" t="s">
        <v>12</v>
      </c>
      <c r="D143" s="50" t="s">
        <v>11</v>
      </c>
      <c r="E143" s="77">
        <v>0</v>
      </c>
      <c r="F143" s="79">
        <v>20</v>
      </c>
      <c r="G143" s="11">
        <f t="shared" si="2"/>
        <v>0</v>
      </c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</row>
    <row r="144" spans="1:32">
      <c r="A144" s="20">
        <v>15331153</v>
      </c>
      <c r="B144" s="48" t="s">
        <v>18</v>
      </c>
      <c r="C144" s="17" t="s">
        <v>12</v>
      </c>
      <c r="D144" s="50" t="s">
        <v>11</v>
      </c>
      <c r="E144" s="77">
        <v>0</v>
      </c>
      <c r="F144" s="79">
        <v>32</v>
      </c>
      <c r="G144" s="11">
        <f t="shared" si="2"/>
        <v>0</v>
      </c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</row>
    <row r="145" spans="1:32">
      <c r="A145" s="20">
        <v>15541200</v>
      </c>
      <c r="B145" s="48" t="s">
        <v>19</v>
      </c>
      <c r="C145" s="17" t="s">
        <v>12</v>
      </c>
      <c r="D145" s="50" t="s">
        <v>11</v>
      </c>
      <c r="E145" s="77">
        <v>0</v>
      </c>
      <c r="F145" s="79">
        <v>36</v>
      </c>
      <c r="G145" s="11">
        <f t="shared" si="2"/>
        <v>0</v>
      </c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</row>
    <row r="146" spans="1:32">
      <c r="A146" s="20">
        <v>15333100</v>
      </c>
      <c r="B146" s="48" t="s">
        <v>41</v>
      </c>
      <c r="C146" s="17" t="s">
        <v>12</v>
      </c>
      <c r="D146" s="50" t="s">
        <v>11</v>
      </c>
      <c r="E146" s="77">
        <v>0</v>
      </c>
      <c r="F146" s="79">
        <v>4.8</v>
      </c>
      <c r="G146" s="11">
        <f t="shared" si="2"/>
        <v>0</v>
      </c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</row>
    <row r="147" spans="1:32">
      <c r="A147" s="20">
        <v>15551600</v>
      </c>
      <c r="B147" s="48" t="s">
        <v>42</v>
      </c>
      <c r="C147" s="17" t="s">
        <v>12</v>
      </c>
      <c r="D147" s="50" t="s">
        <v>11</v>
      </c>
      <c r="E147" s="77">
        <v>0</v>
      </c>
      <c r="F147" s="79">
        <v>24</v>
      </c>
      <c r="G147" s="11">
        <f t="shared" si="2"/>
        <v>0</v>
      </c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</row>
    <row r="148" spans="1:32">
      <c r="A148" s="20">
        <v>3222128</v>
      </c>
      <c r="B148" s="48" t="s">
        <v>22</v>
      </c>
      <c r="C148" s="17" t="s">
        <v>12</v>
      </c>
      <c r="D148" s="50" t="s">
        <v>11</v>
      </c>
      <c r="E148" s="77">
        <v>0</v>
      </c>
      <c r="F148" s="79">
        <v>200</v>
      </c>
      <c r="G148" s="11">
        <f t="shared" si="2"/>
        <v>0</v>
      </c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</row>
    <row r="149" spans="1:32">
      <c r="A149" s="20">
        <v>3221410</v>
      </c>
      <c r="B149" s="48" t="s">
        <v>23</v>
      </c>
      <c r="C149" s="17" t="s">
        <v>12</v>
      </c>
      <c r="D149" s="50" t="s">
        <v>11</v>
      </c>
      <c r="E149" s="77">
        <v>0</v>
      </c>
      <c r="F149" s="79">
        <v>100</v>
      </c>
      <c r="G149" s="11">
        <f t="shared" si="2"/>
        <v>0</v>
      </c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</row>
    <row r="150" spans="1:32" ht="10.5" customHeight="1">
      <c r="A150" s="20">
        <v>3221100</v>
      </c>
      <c r="B150" s="48" t="s">
        <v>178</v>
      </c>
      <c r="C150" s="17" t="s">
        <v>12</v>
      </c>
      <c r="D150" s="50" t="s">
        <v>11</v>
      </c>
      <c r="E150" s="77">
        <v>0</v>
      </c>
      <c r="F150" s="79">
        <v>20</v>
      </c>
      <c r="G150" s="11">
        <f t="shared" si="2"/>
        <v>0</v>
      </c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</row>
    <row r="151" spans="1:32">
      <c r="A151" s="20">
        <v>3221110</v>
      </c>
      <c r="B151" s="48" t="s">
        <v>21</v>
      </c>
      <c r="C151" s="17" t="s">
        <v>12</v>
      </c>
      <c r="D151" s="50" t="s">
        <v>11</v>
      </c>
      <c r="E151" s="77">
        <v>0</v>
      </c>
      <c r="F151" s="79">
        <v>29.6</v>
      </c>
      <c r="G151" s="11">
        <f t="shared" si="2"/>
        <v>0</v>
      </c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</row>
    <row r="152" spans="1:32" ht="13.5" customHeight="1">
      <c r="A152" s="20">
        <v>15311100</v>
      </c>
      <c r="B152" s="48" t="s">
        <v>24</v>
      </c>
      <c r="C152" s="17" t="s">
        <v>12</v>
      </c>
      <c r="D152" s="50" t="s">
        <v>11</v>
      </c>
      <c r="E152" s="77">
        <v>0</v>
      </c>
      <c r="F152" s="79">
        <v>92</v>
      </c>
      <c r="G152" s="11">
        <f t="shared" si="2"/>
        <v>0</v>
      </c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</row>
    <row r="153" spans="1:32">
      <c r="A153" s="66"/>
      <c r="B153" s="67" t="s">
        <v>231</v>
      </c>
      <c r="C153" s="24"/>
      <c r="D153" s="14"/>
      <c r="E153" s="78"/>
      <c r="F153" s="15"/>
      <c r="G153" s="15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</row>
    <row r="154" spans="1:32" ht="12" customHeight="1">
      <c r="A154" s="19">
        <v>31651400</v>
      </c>
      <c r="B154" s="68" t="s">
        <v>104</v>
      </c>
      <c r="C154" s="17" t="s">
        <v>12</v>
      </c>
      <c r="D154" s="23" t="s">
        <v>7</v>
      </c>
      <c r="E154" s="64">
        <v>200</v>
      </c>
      <c r="F154" s="12">
        <v>4</v>
      </c>
      <c r="G154" s="12">
        <f>E154*F154/1000</f>
        <v>0.8</v>
      </c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</row>
    <row r="155" spans="1:32">
      <c r="A155" s="19" t="s">
        <v>114</v>
      </c>
      <c r="B155" s="68" t="s">
        <v>105</v>
      </c>
      <c r="C155" s="17" t="s">
        <v>12</v>
      </c>
      <c r="D155" s="23" t="s">
        <v>7</v>
      </c>
      <c r="E155" s="64">
        <v>1000</v>
      </c>
      <c r="F155" s="12">
        <v>6</v>
      </c>
      <c r="G155" s="12">
        <f t="shared" ref="G155:G199" si="3">E155*F155/1000</f>
        <v>6</v>
      </c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</row>
    <row r="156" spans="1:32">
      <c r="A156" s="19" t="s">
        <v>115</v>
      </c>
      <c r="B156" s="68" t="s">
        <v>106</v>
      </c>
      <c r="C156" s="25" t="s">
        <v>12</v>
      </c>
      <c r="D156" s="23" t="s">
        <v>7</v>
      </c>
      <c r="E156" s="64">
        <v>1000</v>
      </c>
      <c r="F156" s="12">
        <v>4</v>
      </c>
      <c r="G156" s="12">
        <f t="shared" si="3"/>
        <v>4</v>
      </c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</row>
    <row r="157" spans="1:32">
      <c r="A157" s="19">
        <v>44423670</v>
      </c>
      <c r="B157" s="68" t="s">
        <v>107</v>
      </c>
      <c r="C157" s="26" t="s">
        <v>12</v>
      </c>
      <c r="D157" s="23" t="s">
        <v>7</v>
      </c>
      <c r="E157" s="64">
        <v>800</v>
      </c>
      <c r="F157" s="12">
        <v>4</v>
      </c>
      <c r="G157" s="12">
        <f t="shared" si="3"/>
        <v>3.2</v>
      </c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</row>
    <row r="158" spans="1:32">
      <c r="A158" s="19">
        <v>44423651</v>
      </c>
      <c r="B158" s="68" t="s">
        <v>108</v>
      </c>
      <c r="C158" s="26" t="s">
        <v>12</v>
      </c>
      <c r="D158" s="23" t="s">
        <v>7</v>
      </c>
      <c r="E158" s="64">
        <v>200</v>
      </c>
      <c r="F158" s="12">
        <v>2</v>
      </c>
      <c r="G158" s="12">
        <f t="shared" si="3"/>
        <v>0.4</v>
      </c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</row>
    <row r="159" spans="1:32">
      <c r="A159" s="19">
        <v>44411120</v>
      </c>
      <c r="B159" s="68" t="s">
        <v>109</v>
      </c>
      <c r="C159" s="17" t="s">
        <v>12</v>
      </c>
      <c r="D159" s="23" t="s">
        <v>7</v>
      </c>
      <c r="E159" s="64">
        <v>2500</v>
      </c>
      <c r="F159" s="12">
        <v>2</v>
      </c>
      <c r="G159" s="12">
        <f t="shared" si="3"/>
        <v>5</v>
      </c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</row>
    <row r="160" spans="1:32">
      <c r="A160" s="19">
        <v>44423670</v>
      </c>
      <c r="B160" s="68" t="s">
        <v>110</v>
      </c>
      <c r="C160" s="17" t="s">
        <v>12</v>
      </c>
      <c r="D160" s="23" t="s">
        <v>7</v>
      </c>
      <c r="E160" s="64">
        <v>350</v>
      </c>
      <c r="F160" s="12">
        <v>2</v>
      </c>
      <c r="G160" s="12">
        <f t="shared" si="3"/>
        <v>0.7</v>
      </c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</row>
    <row r="161" spans="1:32">
      <c r="A161" s="19">
        <v>44423670</v>
      </c>
      <c r="B161" s="68" t="s">
        <v>111</v>
      </c>
      <c r="C161" s="17" t="s">
        <v>12</v>
      </c>
      <c r="D161" s="23" t="s">
        <v>7</v>
      </c>
      <c r="E161" s="64">
        <v>2500</v>
      </c>
      <c r="F161" s="12">
        <v>4</v>
      </c>
      <c r="G161" s="12">
        <f t="shared" si="3"/>
        <v>10</v>
      </c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</row>
    <row r="162" spans="1:32">
      <c r="A162" s="19">
        <v>31330000</v>
      </c>
      <c r="B162" s="68" t="s">
        <v>112</v>
      </c>
      <c r="C162" s="17" t="s">
        <v>12</v>
      </c>
      <c r="D162" s="23" t="s">
        <v>7</v>
      </c>
      <c r="E162" s="64">
        <v>450</v>
      </c>
      <c r="F162" s="12">
        <v>4</v>
      </c>
      <c r="G162" s="12">
        <f t="shared" si="3"/>
        <v>1.8</v>
      </c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</row>
    <row r="163" spans="1:32">
      <c r="A163" s="19">
        <v>44531130</v>
      </c>
      <c r="B163" s="68" t="s">
        <v>142</v>
      </c>
      <c r="C163" s="17" t="s">
        <v>12</v>
      </c>
      <c r="D163" s="23" t="s">
        <v>11</v>
      </c>
      <c r="E163" s="64">
        <v>1000</v>
      </c>
      <c r="F163" s="12">
        <v>0.15</v>
      </c>
      <c r="G163" s="12">
        <f t="shared" si="3"/>
        <v>0.15</v>
      </c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</row>
    <row r="164" spans="1:32">
      <c r="A164" s="19">
        <v>44423670</v>
      </c>
      <c r="B164" s="68" t="s">
        <v>113</v>
      </c>
      <c r="C164" s="17" t="s">
        <v>12</v>
      </c>
      <c r="D164" s="23" t="s">
        <v>7</v>
      </c>
      <c r="E164" s="64">
        <v>500</v>
      </c>
      <c r="F164" s="12">
        <v>1</v>
      </c>
      <c r="G164" s="12">
        <f t="shared" si="3"/>
        <v>0.5</v>
      </c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</row>
    <row r="165" spans="1:32">
      <c r="A165" s="19" t="s">
        <v>143</v>
      </c>
      <c r="B165" s="68" t="s">
        <v>134</v>
      </c>
      <c r="C165" s="17" t="s">
        <v>12</v>
      </c>
      <c r="D165" s="23" t="s">
        <v>7</v>
      </c>
      <c r="E165" s="64">
        <v>17000</v>
      </c>
      <c r="F165" s="12">
        <v>1</v>
      </c>
      <c r="G165" s="12">
        <f t="shared" si="3"/>
        <v>17</v>
      </c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</row>
    <row r="166" spans="1:32">
      <c r="A166" s="19" t="s">
        <v>144</v>
      </c>
      <c r="B166" s="68" t="s">
        <v>135</v>
      </c>
      <c r="C166" s="17" t="s">
        <v>12</v>
      </c>
      <c r="D166" s="23" t="s">
        <v>7</v>
      </c>
      <c r="E166" s="64">
        <v>10000</v>
      </c>
      <c r="F166" s="12">
        <v>1</v>
      </c>
      <c r="G166" s="12">
        <f t="shared" si="3"/>
        <v>10</v>
      </c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</row>
    <row r="167" spans="1:32">
      <c r="A167" s="19">
        <v>44521121</v>
      </c>
      <c r="B167" s="68" t="s">
        <v>136</v>
      </c>
      <c r="C167" s="25" t="s">
        <v>12</v>
      </c>
      <c r="D167" s="23" t="s">
        <v>7</v>
      </c>
      <c r="E167" s="64">
        <v>3400</v>
      </c>
      <c r="F167" s="12">
        <v>1</v>
      </c>
      <c r="G167" s="12">
        <f t="shared" si="3"/>
        <v>3.4</v>
      </c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</row>
    <row r="168" spans="1:32">
      <c r="A168" s="19">
        <v>44511220</v>
      </c>
      <c r="B168" s="68" t="s">
        <v>137</v>
      </c>
      <c r="C168" s="26" t="s">
        <v>12</v>
      </c>
      <c r="D168" s="23" t="s">
        <v>7</v>
      </c>
      <c r="E168" s="64">
        <v>23000</v>
      </c>
      <c r="F168" s="12">
        <v>1</v>
      </c>
      <c r="G168" s="12">
        <f t="shared" si="3"/>
        <v>23</v>
      </c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</row>
    <row r="169" spans="1:32">
      <c r="A169" s="19" t="s">
        <v>146</v>
      </c>
      <c r="B169" s="68" t="s">
        <v>138</v>
      </c>
      <c r="C169" s="26" t="s">
        <v>12</v>
      </c>
      <c r="D169" s="23" t="s">
        <v>7</v>
      </c>
      <c r="E169" s="64">
        <v>2300</v>
      </c>
      <c r="F169" s="12">
        <v>1</v>
      </c>
      <c r="G169" s="12">
        <f t="shared" si="3"/>
        <v>2.2999999999999998</v>
      </c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</row>
    <row r="170" spans="1:32">
      <c r="A170" s="19">
        <v>44511700</v>
      </c>
      <c r="B170" s="68" t="s">
        <v>139</v>
      </c>
      <c r="C170" s="17" t="s">
        <v>12</v>
      </c>
      <c r="D170" s="23" t="s">
        <v>7</v>
      </c>
      <c r="E170" s="64">
        <v>2600</v>
      </c>
      <c r="F170" s="12">
        <v>1</v>
      </c>
      <c r="G170" s="12">
        <f t="shared" si="3"/>
        <v>2.6</v>
      </c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</row>
    <row r="171" spans="1:32">
      <c r="A171" s="19">
        <v>44511350</v>
      </c>
      <c r="B171" s="68" t="s">
        <v>145</v>
      </c>
      <c r="C171" s="17" t="s">
        <v>12</v>
      </c>
      <c r="D171" s="23" t="s">
        <v>7</v>
      </c>
      <c r="E171" s="64">
        <v>22000</v>
      </c>
      <c r="F171" s="12">
        <v>1</v>
      </c>
      <c r="G171" s="12">
        <f t="shared" si="3"/>
        <v>22</v>
      </c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</row>
    <row r="172" spans="1:32">
      <c r="A172" s="19" t="s">
        <v>147</v>
      </c>
      <c r="B172" s="68" t="s">
        <v>140</v>
      </c>
      <c r="C172" s="17" t="s">
        <v>12</v>
      </c>
      <c r="D172" s="23" t="s">
        <v>7</v>
      </c>
      <c r="E172" s="64">
        <v>650</v>
      </c>
      <c r="F172" s="12">
        <v>3</v>
      </c>
      <c r="G172" s="12">
        <f t="shared" si="3"/>
        <v>1.95</v>
      </c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</row>
    <row r="173" spans="1:32">
      <c r="A173" s="19">
        <v>44511200</v>
      </c>
      <c r="B173" s="68" t="s">
        <v>141</v>
      </c>
      <c r="C173" s="17" t="s">
        <v>12</v>
      </c>
      <c r="D173" s="23" t="s">
        <v>7</v>
      </c>
      <c r="E173" s="64">
        <v>3500</v>
      </c>
      <c r="F173" s="12">
        <v>1</v>
      </c>
      <c r="G173" s="12">
        <f t="shared" si="3"/>
        <v>3.5</v>
      </c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</row>
    <row r="174" spans="1:32">
      <c r="A174" s="19">
        <v>44511400</v>
      </c>
      <c r="B174" s="68" t="s">
        <v>148</v>
      </c>
      <c r="C174" s="17" t="s">
        <v>12</v>
      </c>
      <c r="D174" s="23" t="s">
        <v>6</v>
      </c>
      <c r="E174" s="64">
        <v>20000</v>
      </c>
      <c r="F174" s="12">
        <v>1</v>
      </c>
      <c r="G174" s="12">
        <f t="shared" si="3"/>
        <v>20</v>
      </c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</row>
    <row r="175" spans="1:32">
      <c r="A175" s="20">
        <v>31531300</v>
      </c>
      <c r="B175" s="143" t="s">
        <v>194</v>
      </c>
      <c r="C175" s="21" t="s">
        <v>12</v>
      </c>
      <c r="D175" s="26" t="s">
        <v>7</v>
      </c>
      <c r="E175" s="11">
        <v>850</v>
      </c>
      <c r="F175" s="11">
        <v>8</v>
      </c>
      <c r="G175" s="12">
        <f t="shared" si="3"/>
        <v>6.8</v>
      </c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</row>
    <row r="176" spans="1:32">
      <c r="A176" s="20">
        <v>31531300</v>
      </c>
      <c r="B176" s="143" t="s">
        <v>195</v>
      </c>
      <c r="C176" s="21" t="s">
        <v>12</v>
      </c>
      <c r="D176" s="26" t="s">
        <v>7</v>
      </c>
      <c r="E176" s="11">
        <v>750</v>
      </c>
      <c r="F176" s="11">
        <v>10</v>
      </c>
      <c r="G176" s="12">
        <f t="shared" si="3"/>
        <v>7.5</v>
      </c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</row>
    <row r="177" spans="1:32">
      <c r="A177" s="20">
        <v>31531300</v>
      </c>
      <c r="B177" s="143" t="s">
        <v>196</v>
      </c>
      <c r="C177" s="21" t="s">
        <v>12</v>
      </c>
      <c r="D177" s="26" t="s">
        <v>7</v>
      </c>
      <c r="E177" s="11">
        <v>1000</v>
      </c>
      <c r="F177" s="11">
        <v>10</v>
      </c>
      <c r="G177" s="12">
        <f t="shared" si="3"/>
        <v>10</v>
      </c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</row>
    <row r="178" spans="1:32">
      <c r="A178" s="19">
        <v>44521120</v>
      </c>
      <c r="B178" s="68" t="s">
        <v>197</v>
      </c>
      <c r="C178" s="17" t="s">
        <v>12</v>
      </c>
      <c r="D178" s="23" t="s">
        <v>7</v>
      </c>
      <c r="E178" s="64">
        <v>2500</v>
      </c>
      <c r="F178" s="12">
        <v>8</v>
      </c>
      <c r="G178" s="12">
        <f t="shared" si="3"/>
        <v>20</v>
      </c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</row>
    <row r="179" spans="1:32">
      <c r="A179" s="19" t="s">
        <v>198</v>
      </c>
      <c r="B179" s="68" t="s">
        <v>199</v>
      </c>
      <c r="C179" s="17" t="s">
        <v>12</v>
      </c>
      <c r="D179" s="23" t="s">
        <v>7</v>
      </c>
      <c r="E179" s="64">
        <v>800</v>
      </c>
      <c r="F179" s="12">
        <v>1</v>
      </c>
      <c r="G179" s="12">
        <f t="shared" si="3"/>
        <v>0.8</v>
      </c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</row>
    <row r="180" spans="1:32">
      <c r="A180" s="19" t="s">
        <v>215</v>
      </c>
      <c r="B180" s="68" t="s">
        <v>216</v>
      </c>
      <c r="C180" s="17" t="s">
        <v>12</v>
      </c>
      <c r="D180" s="23" t="s">
        <v>7</v>
      </c>
      <c r="E180" s="64">
        <v>21000</v>
      </c>
      <c r="F180" s="12">
        <v>1</v>
      </c>
      <c r="G180" s="12">
        <f t="shared" si="3"/>
        <v>21</v>
      </c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</row>
    <row r="181" spans="1:32">
      <c r="A181" s="19">
        <v>31211180</v>
      </c>
      <c r="B181" s="68" t="s">
        <v>217</v>
      </c>
      <c r="C181" s="17" t="s">
        <v>12</v>
      </c>
      <c r="D181" s="23" t="s">
        <v>7</v>
      </c>
      <c r="E181" s="64">
        <v>2200</v>
      </c>
      <c r="F181" s="12">
        <v>1</v>
      </c>
      <c r="G181" s="12">
        <f t="shared" si="3"/>
        <v>2.2000000000000002</v>
      </c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</row>
    <row r="182" spans="1:32">
      <c r="A182" s="19">
        <v>44221141</v>
      </c>
      <c r="B182" s="68" t="s">
        <v>218</v>
      </c>
      <c r="C182" s="17" t="s">
        <v>12</v>
      </c>
      <c r="D182" s="23" t="s">
        <v>7</v>
      </c>
      <c r="E182" s="64">
        <v>550</v>
      </c>
      <c r="F182" s="12">
        <v>6</v>
      </c>
      <c r="G182" s="12">
        <f t="shared" si="3"/>
        <v>3.3</v>
      </c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</row>
    <row r="183" spans="1:32">
      <c r="A183" s="19">
        <v>31681700</v>
      </c>
      <c r="B183" s="68" t="s">
        <v>219</v>
      </c>
      <c r="C183" s="17" t="s">
        <v>12</v>
      </c>
      <c r="D183" s="23" t="s">
        <v>7</v>
      </c>
      <c r="E183" s="64">
        <v>600</v>
      </c>
      <c r="F183" s="12">
        <v>8</v>
      </c>
      <c r="G183" s="12">
        <f t="shared" si="3"/>
        <v>4.8</v>
      </c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</row>
    <row r="184" spans="1:32">
      <c r="A184" s="19" t="s">
        <v>220</v>
      </c>
      <c r="B184" s="68" t="s">
        <v>221</v>
      </c>
      <c r="C184" s="17" t="s">
        <v>12</v>
      </c>
      <c r="D184" s="23" t="s">
        <v>7</v>
      </c>
      <c r="E184" s="64">
        <v>2200</v>
      </c>
      <c r="F184" s="12">
        <v>3</v>
      </c>
      <c r="G184" s="12">
        <f t="shared" si="3"/>
        <v>6.6</v>
      </c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</row>
    <row r="185" spans="1:32">
      <c r="A185" s="19" t="s">
        <v>222</v>
      </c>
      <c r="B185" s="68" t="s">
        <v>223</v>
      </c>
      <c r="C185" s="17" t="s">
        <v>12</v>
      </c>
      <c r="D185" s="23" t="s">
        <v>7</v>
      </c>
      <c r="E185" s="64">
        <v>5500</v>
      </c>
      <c r="F185" s="12">
        <v>2</v>
      </c>
      <c r="G185" s="12">
        <f t="shared" si="3"/>
        <v>11</v>
      </c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</row>
    <row r="186" spans="1:32" ht="12" customHeight="1">
      <c r="A186" s="19" t="s">
        <v>224</v>
      </c>
      <c r="B186" s="68" t="s">
        <v>225</v>
      </c>
      <c r="C186" s="17" t="s">
        <v>12</v>
      </c>
      <c r="D186" s="23" t="s">
        <v>7</v>
      </c>
      <c r="E186" s="64">
        <v>1000</v>
      </c>
      <c r="F186" s="12">
        <v>6</v>
      </c>
      <c r="G186" s="12">
        <f t="shared" si="3"/>
        <v>6</v>
      </c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</row>
    <row r="187" spans="1:32">
      <c r="A187" s="20">
        <v>39531500</v>
      </c>
      <c r="B187" s="69" t="s">
        <v>200</v>
      </c>
      <c r="C187" s="21" t="s">
        <v>12</v>
      </c>
      <c r="D187" s="27" t="s">
        <v>7</v>
      </c>
      <c r="E187" s="61">
        <v>2500</v>
      </c>
      <c r="F187" s="11">
        <v>3</v>
      </c>
      <c r="G187" s="12">
        <f t="shared" si="3"/>
        <v>7.5</v>
      </c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</row>
    <row r="188" spans="1:32">
      <c r="A188" s="20" t="s">
        <v>201</v>
      </c>
      <c r="B188" s="69" t="s">
        <v>202</v>
      </c>
      <c r="C188" s="21" t="s">
        <v>12</v>
      </c>
      <c r="D188" s="27" t="s">
        <v>7</v>
      </c>
      <c r="E188" s="61">
        <v>6000</v>
      </c>
      <c r="F188" s="11">
        <v>5</v>
      </c>
      <c r="G188" s="12">
        <f t="shared" si="3"/>
        <v>30</v>
      </c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</row>
    <row r="189" spans="1:32">
      <c r="A189" s="20">
        <v>37451580</v>
      </c>
      <c r="B189" s="69" t="s">
        <v>203</v>
      </c>
      <c r="C189" s="21" t="s">
        <v>12</v>
      </c>
      <c r="D189" s="27" t="s">
        <v>7</v>
      </c>
      <c r="E189" s="61">
        <v>6000</v>
      </c>
      <c r="F189" s="11">
        <v>6</v>
      </c>
      <c r="G189" s="12">
        <f t="shared" si="3"/>
        <v>36</v>
      </c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</row>
    <row r="190" spans="1:32">
      <c r="A190" s="20">
        <v>37451410</v>
      </c>
      <c r="B190" s="69" t="s">
        <v>204</v>
      </c>
      <c r="C190" s="21" t="s">
        <v>12</v>
      </c>
      <c r="D190" s="27" t="s">
        <v>7</v>
      </c>
      <c r="E190" s="61">
        <v>6000</v>
      </c>
      <c r="F190" s="11">
        <v>5</v>
      </c>
      <c r="G190" s="12">
        <f t="shared" si="3"/>
        <v>30</v>
      </c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</row>
    <row r="191" spans="1:32">
      <c r="A191" s="20">
        <v>37431210</v>
      </c>
      <c r="B191" s="69" t="s">
        <v>205</v>
      </c>
      <c r="C191" s="21" t="s">
        <v>12</v>
      </c>
      <c r="D191" s="27" t="s">
        <v>7</v>
      </c>
      <c r="E191" s="61">
        <v>1500</v>
      </c>
      <c r="F191" s="11">
        <v>10</v>
      </c>
      <c r="G191" s="12">
        <f t="shared" si="3"/>
        <v>15</v>
      </c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</row>
    <row r="192" spans="1:32">
      <c r="A192" s="20">
        <v>37421170</v>
      </c>
      <c r="B192" s="69" t="s">
        <v>206</v>
      </c>
      <c r="C192" s="21" t="s">
        <v>12</v>
      </c>
      <c r="D192" s="27" t="s">
        <v>7</v>
      </c>
      <c r="E192" s="61">
        <v>1500</v>
      </c>
      <c r="F192" s="11">
        <v>13</v>
      </c>
      <c r="G192" s="12">
        <f t="shared" si="3"/>
        <v>19.5</v>
      </c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</row>
    <row r="193" spans="1:32">
      <c r="A193" s="20">
        <v>30237112</v>
      </c>
      <c r="B193" s="69" t="s">
        <v>207</v>
      </c>
      <c r="C193" s="21" t="s">
        <v>12</v>
      </c>
      <c r="D193" s="27" t="s">
        <v>7</v>
      </c>
      <c r="E193" s="61">
        <v>5500</v>
      </c>
      <c r="F193" s="11">
        <v>1</v>
      </c>
      <c r="G193" s="12">
        <f t="shared" si="3"/>
        <v>5.5</v>
      </c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</row>
    <row r="194" spans="1:32">
      <c r="A194" s="20" t="s">
        <v>208</v>
      </c>
      <c r="B194" s="69" t="s">
        <v>209</v>
      </c>
      <c r="C194" s="21" t="s">
        <v>12</v>
      </c>
      <c r="D194" s="27" t="s">
        <v>7</v>
      </c>
      <c r="E194" s="61">
        <v>10600</v>
      </c>
      <c r="F194" s="11">
        <v>1</v>
      </c>
      <c r="G194" s="12">
        <f t="shared" si="3"/>
        <v>10.6</v>
      </c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</row>
    <row r="195" spans="1:32">
      <c r="A195" s="20" t="s">
        <v>210</v>
      </c>
      <c r="B195" s="69" t="s">
        <v>211</v>
      </c>
      <c r="C195" s="21" t="s">
        <v>12</v>
      </c>
      <c r="D195" s="27" t="s">
        <v>7</v>
      </c>
      <c r="E195" s="61">
        <v>3500</v>
      </c>
      <c r="F195" s="11">
        <v>1</v>
      </c>
      <c r="G195" s="12">
        <f t="shared" si="3"/>
        <v>3.5</v>
      </c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</row>
    <row r="196" spans="1:32">
      <c r="A196" s="20" t="s">
        <v>212</v>
      </c>
      <c r="B196" s="69" t="s">
        <v>213</v>
      </c>
      <c r="C196" s="21" t="s">
        <v>12</v>
      </c>
      <c r="D196" s="27" t="s">
        <v>6</v>
      </c>
      <c r="E196" s="61">
        <v>35000</v>
      </c>
      <c r="F196" s="11">
        <v>1</v>
      </c>
      <c r="G196" s="11">
        <f t="shared" si="3"/>
        <v>35</v>
      </c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</row>
    <row r="197" spans="1:32">
      <c r="A197" s="20">
        <v>39221120</v>
      </c>
      <c r="B197" s="69" t="s">
        <v>214</v>
      </c>
      <c r="C197" s="21" t="s">
        <v>12</v>
      </c>
      <c r="D197" s="27" t="s">
        <v>6</v>
      </c>
      <c r="E197" s="61">
        <v>42000</v>
      </c>
      <c r="F197" s="11">
        <v>1</v>
      </c>
      <c r="G197" s="11">
        <f t="shared" si="3"/>
        <v>42</v>
      </c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</row>
    <row r="198" spans="1:32">
      <c r="A198" s="20"/>
      <c r="B198" s="69" t="s">
        <v>226</v>
      </c>
      <c r="C198" s="21" t="s">
        <v>12</v>
      </c>
      <c r="D198" s="27" t="s">
        <v>6</v>
      </c>
      <c r="E198" s="61">
        <v>227100</v>
      </c>
      <c r="F198" s="11">
        <v>1</v>
      </c>
      <c r="G198" s="11">
        <f t="shared" si="3"/>
        <v>227.1</v>
      </c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</row>
    <row r="199" spans="1:32">
      <c r="A199" s="20"/>
      <c r="B199" s="70" t="s">
        <v>31</v>
      </c>
      <c r="C199" s="21" t="s">
        <v>12</v>
      </c>
      <c r="D199" s="26" t="s">
        <v>6</v>
      </c>
      <c r="E199" s="11">
        <v>250000</v>
      </c>
      <c r="F199" s="11">
        <v>1</v>
      </c>
      <c r="G199" s="11">
        <f t="shared" si="3"/>
        <v>250</v>
      </c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</row>
    <row r="200" spans="1:32" ht="13.5">
      <c r="A200" s="76"/>
      <c r="B200" s="76" t="s">
        <v>229</v>
      </c>
      <c r="C200" s="21" t="s">
        <v>12</v>
      </c>
      <c r="D200" s="26" t="s">
        <v>6</v>
      </c>
      <c r="E200" s="32">
        <v>200000</v>
      </c>
      <c r="F200" s="11">
        <v>1</v>
      </c>
      <c r="G200" s="71">
        <v>200</v>
      </c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</row>
    <row r="201" spans="1:32">
      <c r="A201" s="168" t="s">
        <v>32</v>
      </c>
      <c r="B201" s="168"/>
      <c r="C201" s="146"/>
      <c r="D201" s="146"/>
      <c r="E201" s="13"/>
      <c r="F201" s="13"/>
      <c r="G201" s="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</row>
    <row r="202" spans="1:32" ht="13.5">
      <c r="A202" s="28">
        <v>65310000</v>
      </c>
      <c r="B202" s="29" t="s">
        <v>150</v>
      </c>
      <c r="C202" s="28" t="s">
        <v>12</v>
      </c>
      <c r="D202" s="28" t="s">
        <v>6</v>
      </c>
      <c r="E202" s="28">
        <v>1000000</v>
      </c>
      <c r="F202" s="28">
        <v>1</v>
      </c>
      <c r="G202" s="71">
        <f>E202/1000</f>
        <v>1000</v>
      </c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</row>
    <row r="203" spans="1:32" ht="13.5">
      <c r="A203" s="28">
        <v>65211100</v>
      </c>
      <c r="B203" s="29" t="s">
        <v>151</v>
      </c>
      <c r="C203" s="28" t="s">
        <v>12</v>
      </c>
      <c r="D203" s="28" t="s">
        <v>6</v>
      </c>
      <c r="E203" s="28">
        <v>400000</v>
      </c>
      <c r="F203" s="28">
        <v>1</v>
      </c>
      <c r="G203" s="71">
        <f>E203/1000</f>
        <v>400</v>
      </c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</row>
    <row r="204" spans="1:32" ht="13.5">
      <c r="A204" s="30">
        <v>98111120</v>
      </c>
      <c r="B204" s="31" t="s">
        <v>117</v>
      </c>
      <c r="C204" s="26" t="s">
        <v>12</v>
      </c>
      <c r="D204" s="26" t="s">
        <v>6</v>
      </c>
      <c r="E204" s="11">
        <v>250000</v>
      </c>
      <c r="F204" s="32">
        <v>1</v>
      </c>
      <c r="G204" s="71">
        <f>E204/1000</f>
        <v>250</v>
      </c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</row>
    <row r="205" spans="1:32" ht="13.5">
      <c r="A205" s="47">
        <v>72500000</v>
      </c>
      <c r="B205" s="147" t="s">
        <v>119</v>
      </c>
      <c r="C205" s="26" t="s">
        <v>12</v>
      </c>
      <c r="D205" s="26" t="s">
        <v>6</v>
      </c>
      <c r="E205" s="32">
        <v>200000</v>
      </c>
      <c r="F205" s="32">
        <v>1</v>
      </c>
      <c r="G205" s="71">
        <f>E205/1000</f>
        <v>200</v>
      </c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</row>
    <row r="206" spans="1:32" ht="13.5">
      <c r="A206" s="33">
        <v>983900000</v>
      </c>
      <c r="B206" s="148" t="s">
        <v>118</v>
      </c>
      <c r="C206" s="21" t="s">
        <v>12</v>
      </c>
      <c r="D206" s="26" t="s">
        <v>6</v>
      </c>
      <c r="E206" s="32">
        <v>200000</v>
      </c>
      <c r="F206" s="11">
        <v>1</v>
      </c>
      <c r="G206" s="71">
        <f t="shared" ref="G206:G207" si="4">E206/1000</f>
        <v>200</v>
      </c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</row>
    <row r="207" spans="1:32" ht="13.5">
      <c r="A207" s="76"/>
      <c r="B207" s="149" t="s">
        <v>227</v>
      </c>
      <c r="C207" s="21" t="s">
        <v>12</v>
      </c>
      <c r="D207" s="26" t="s">
        <v>6</v>
      </c>
      <c r="E207" s="32">
        <v>300000</v>
      </c>
      <c r="F207" s="11">
        <v>1</v>
      </c>
      <c r="G207" s="71">
        <f t="shared" si="4"/>
        <v>300</v>
      </c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</row>
    <row r="208" spans="1:32">
      <c r="A208" s="34">
        <v>64211130</v>
      </c>
      <c r="B208" s="72" t="s">
        <v>228</v>
      </c>
      <c r="C208" s="21" t="s">
        <v>12</v>
      </c>
      <c r="D208" s="26" t="s">
        <v>6</v>
      </c>
      <c r="E208" s="11">
        <v>250000</v>
      </c>
      <c r="F208" s="11">
        <v>1</v>
      </c>
      <c r="G208" s="11">
        <f>E208*F208/1000</f>
        <v>250</v>
      </c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</row>
    <row r="209" spans="1:32">
      <c r="A209" s="36">
        <v>50310000</v>
      </c>
      <c r="B209" s="144" t="s">
        <v>230</v>
      </c>
      <c r="C209" s="21" t="s">
        <v>12</v>
      </c>
      <c r="D209" s="26" t="s">
        <v>6</v>
      </c>
      <c r="E209" s="32">
        <v>300000</v>
      </c>
      <c r="F209" s="37">
        <v>1</v>
      </c>
      <c r="G209" s="11">
        <f t="shared" ref="G209:G213" si="5">E209*F209/1000</f>
        <v>300</v>
      </c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</row>
    <row r="210" spans="1:32">
      <c r="A210" s="38"/>
      <c r="B210" s="73" t="s">
        <v>26</v>
      </c>
      <c r="C210" s="49"/>
      <c r="D210" s="150"/>
      <c r="E210" s="151"/>
      <c r="F210" s="152"/>
      <c r="G210" s="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</row>
    <row r="211" spans="1:32">
      <c r="A211" s="34">
        <v>92410000</v>
      </c>
      <c r="B211" s="72" t="s">
        <v>14</v>
      </c>
      <c r="C211" s="17" t="s">
        <v>12</v>
      </c>
      <c r="D211" s="35" t="s">
        <v>6</v>
      </c>
      <c r="E211" s="18">
        <v>48000</v>
      </c>
      <c r="F211" s="12">
        <v>1</v>
      </c>
      <c r="G211" s="11">
        <f t="shared" si="5"/>
        <v>48</v>
      </c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</row>
    <row r="212" spans="1:32">
      <c r="A212" s="36">
        <v>92411100</v>
      </c>
      <c r="B212" s="144" t="s">
        <v>149</v>
      </c>
      <c r="C212" s="17" t="s">
        <v>12</v>
      </c>
      <c r="D212" s="35" t="s">
        <v>6</v>
      </c>
      <c r="E212" s="39">
        <v>100000</v>
      </c>
      <c r="F212" s="37">
        <v>1</v>
      </c>
      <c r="G212" s="11">
        <f t="shared" si="5"/>
        <v>100</v>
      </c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</row>
    <row r="213" spans="1:32">
      <c r="A213" s="34">
        <v>92420000</v>
      </c>
      <c r="B213" s="72" t="s">
        <v>121</v>
      </c>
      <c r="C213" s="17" t="s">
        <v>12</v>
      </c>
      <c r="D213" s="35" t="s">
        <v>6</v>
      </c>
      <c r="E213" s="18">
        <v>6000</v>
      </c>
      <c r="F213" s="12">
        <v>17</v>
      </c>
      <c r="G213" s="11">
        <f t="shared" si="5"/>
        <v>102</v>
      </c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</row>
    <row r="214" spans="1:32">
      <c r="A214" s="40">
        <v>98390000</v>
      </c>
      <c r="B214" s="145" t="s">
        <v>27</v>
      </c>
      <c r="C214" s="17" t="s">
        <v>12</v>
      </c>
      <c r="D214" s="35" t="s">
        <v>6</v>
      </c>
      <c r="E214" s="39">
        <v>250000</v>
      </c>
      <c r="F214" s="32">
        <v>1</v>
      </c>
      <c r="G214" s="37">
        <v>250</v>
      </c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</row>
    <row r="215" spans="1:32">
      <c r="A215" s="41"/>
      <c r="B215" s="42" t="s">
        <v>28</v>
      </c>
      <c r="C215" s="35" t="s">
        <v>12</v>
      </c>
      <c r="D215" s="35" t="s">
        <v>6</v>
      </c>
      <c r="E215" s="39">
        <v>200000</v>
      </c>
      <c r="F215" s="37">
        <v>1</v>
      </c>
      <c r="G215" s="32">
        <v>250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</row>
    <row r="216" spans="1:32" ht="20.25">
      <c r="A216" s="139"/>
      <c r="B216" s="139"/>
      <c r="C216" s="139"/>
      <c r="D216" s="139"/>
      <c r="E216" s="139"/>
      <c r="F216" s="139"/>
      <c r="G216" s="139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</row>
    <row r="217" spans="1:32">
      <c r="A217" s="113"/>
      <c r="B217" s="113"/>
      <c r="C217" s="95"/>
      <c r="D217" s="95"/>
      <c r="E217" s="95"/>
      <c r="F217" s="95"/>
      <c r="G217" s="95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</row>
    <row r="218" spans="1:32">
      <c r="A218" s="113"/>
      <c r="B218" s="113"/>
      <c r="C218" s="95"/>
      <c r="D218" s="95"/>
      <c r="E218" s="95"/>
      <c r="F218" s="95"/>
      <c r="G218" s="95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</row>
    <row r="219" spans="1:32">
      <c r="A219" s="113"/>
      <c r="B219" s="113"/>
      <c r="C219" s="95"/>
      <c r="D219" s="95"/>
      <c r="E219" s="95"/>
      <c r="F219" s="95"/>
      <c r="G219" s="95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</row>
    <row r="220" spans="1:32">
      <c r="A220" s="113"/>
      <c r="B220" s="113"/>
      <c r="C220" s="95"/>
      <c r="D220" s="95"/>
      <c r="E220" s="95"/>
      <c r="F220" s="95"/>
      <c r="G220" s="95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</row>
    <row r="221" spans="1:32">
      <c r="A221" s="113"/>
      <c r="B221" s="113"/>
      <c r="C221" s="95"/>
      <c r="D221" s="95"/>
      <c r="E221" s="95"/>
      <c r="F221" s="95"/>
      <c r="G221" s="95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</row>
    <row r="222" spans="1:32">
      <c r="A222" s="113"/>
      <c r="B222" s="113"/>
      <c r="C222" s="95"/>
      <c r="D222" s="95"/>
      <c r="E222" s="95"/>
      <c r="F222" s="95"/>
      <c r="G222" s="95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</row>
    <row r="223" spans="1:32">
      <c r="A223" s="113"/>
      <c r="B223" s="113"/>
      <c r="C223" s="95"/>
      <c r="D223" s="95"/>
      <c r="E223" s="95"/>
      <c r="F223" s="95"/>
      <c r="G223" s="95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</row>
    <row r="224" spans="1:32">
      <c r="A224" s="113"/>
      <c r="B224" s="113"/>
      <c r="C224" s="95"/>
      <c r="D224" s="95"/>
      <c r="E224" s="95"/>
      <c r="F224" s="95"/>
      <c r="G224" s="95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</row>
    <row r="225" spans="1:32">
      <c r="A225" s="113"/>
      <c r="B225" s="113"/>
      <c r="C225" s="95"/>
      <c r="D225" s="95"/>
      <c r="E225" s="95"/>
      <c r="F225" s="95"/>
      <c r="G225" s="95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</row>
    <row r="226" spans="1:32">
      <c r="A226" s="113"/>
      <c r="B226" s="113"/>
      <c r="C226" s="95"/>
      <c r="D226" s="95"/>
      <c r="E226" s="95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</row>
    <row r="227" spans="1:32">
      <c r="A227" s="113"/>
      <c r="B227" s="113"/>
      <c r="C227" s="95"/>
      <c r="D227" s="95"/>
      <c r="E227" s="95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</row>
    <row r="228" spans="1:32">
      <c r="A228" s="113"/>
      <c r="B228" s="113"/>
      <c r="C228" s="95"/>
      <c r="D228" s="95"/>
      <c r="E228" s="95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</row>
    <row r="229" spans="1:32">
      <c r="A229" s="113"/>
      <c r="B229" s="113"/>
      <c r="C229" s="95"/>
      <c r="D229" s="95"/>
      <c r="E229" s="95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</row>
    <row r="230" spans="1:32">
      <c r="A230" s="113"/>
      <c r="B230" s="113"/>
      <c r="C230" s="95"/>
      <c r="D230" s="95"/>
      <c r="E230" s="95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</row>
    <row r="231" spans="1:32">
      <c r="A231" s="113"/>
      <c r="B231" s="113"/>
      <c r="C231" s="95"/>
      <c r="D231" s="95"/>
      <c r="E231" s="95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</row>
    <row r="232" spans="1:32">
      <c r="A232" s="113"/>
      <c r="B232" s="113"/>
      <c r="C232" s="95"/>
      <c r="D232" s="95"/>
      <c r="E232" s="95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</row>
    <row r="233" spans="1:32">
      <c r="A233" s="113"/>
      <c r="B233" s="113"/>
      <c r="C233" s="95"/>
      <c r="D233" s="95"/>
      <c r="E233" s="95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</row>
    <row r="234" spans="1:32">
      <c r="A234" s="113"/>
      <c r="B234" s="113"/>
      <c r="C234" s="95"/>
      <c r="D234" s="95"/>
      <c r="E234" s="95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</row>
    <row r="235" spans="1:32">
      <c r="A235" s="113"/>
      <c r="B235" s="113"/>
      <c r="C235" s="95"/>
      <c r="D235" s="95"/>
      <c r="E235" s="95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</row>
    <row r="236" spans="1:32">
      <c r="A236" s="113"/>
      <c r="B236" s="113"/>
      <c r="C236" s="95"/>
      <c r="D236" s="95"/>
      <c r="E236" s="95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</row>
    <row r="237" spans="1:32">
      <c r="A237" s="113"/>
      <c r="B237" s="113"/>
      <c r="C237" s="95"/>
      <c r="D237" s="95"/>
      <c r="E237" s="95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</row>
    <row r="238" spans="1:32">
      <c r="A238" s="113"/>
      <c r="B238" s="113"/>
      <c r="C238" s="95"/>
      <c r="D238" s="95"/>
      <c r="E238" s="95"/>
      <c r="F238" s="95"/>
      <c r="G238" s="95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</row>
    <row r="239" spans="1:32">
      <c r="A239" s="113"/>
      <c r="B239" s="113"/>
      <c r="C239" s="95"/>
      <c r="D239" s="95"/>
      <c r="E239" s="95"/>
      <c r="F239" s="95"/>
      <c r="G239" s="95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</row>
    <row r="240" spans="1:32">
      <c r="A240" s="113"/>
      <c r="B240" s="113"/>
      <c r="C240" s="95"/>
      <c r="D240" s="95"/>
      <c r="E240" s="95"/>
      <c r="F240" s="95"/>
      <c r="G240" s="95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</row>
    <row r="241" spans="1:32">
      <c r="A241" s="113"/>
      <c r="B241" s="113"/>
      <c r="C241" s="95"/>
      <c r="D241" s="95"/>
      <c r="E241" s="95"/>
      <c r="F241" s="95"/>
      <c r="G241" s="95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</row>
    <row r="242" spans="1:32">
      <c r="A242" s="113"/>
      <c r="B242" s="113"/>
      <c r="C242" s="95"/>
      <c r="D242" s="95"/>
      <c r="E242" s="95"/>
      <c r="F242" s="95"/>
      <c r="G242" s="95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</row>
    <row r="243" spans="1:32">
      <c r="A243" s="113"/>
      <c r="B243" s="113"/>
      <c r="C243" s="95"/>
      <c r="D243" s="95"/>
      <c r="E243" s="95"/>
      <c r="F243" s="95"/>
      <c r="G243" s="95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</row>
    <row r="244" spans="1:32">
      <c r="A244" s="113"/>
      <c r="B244" s="113"/>
      <c r="C244" s="95"/>
      <c r="D244" s="95"/>
      <c r="E244" s="95"/>
      <c r="F244" s="95"/>
      <c r="G244" s="95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</row>
    <row r="245" spans="1:32">
      <c r="A245" s="113"/>
      <c r="B245" s="113"/>
      <c r="C245" s="95"/>
      <c r="D245" s="95"/>
      <c r="E245" s="95"/>
      <c r="F245" s="95"/>
      <c r="G245" s="95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</row>
    <row r="246" spans="1:32">
      <c r="A246" s="113"/>
      <c r="B246" s="113"/>
      <c r="C246" s="95"/>
      <c r="D246" s="95"/>
      <c r="E246" s="95"/>
      <c r="F246" s="95"/>
      <c r="G246" s="95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</row>
    <row r="247" spans="1:32">
      <c r="A247" s="113"/>
      <c r="B247" s="113"/>
      <c r="C247" s="95"/>
      <c r="D247" s="95"/>
      <c r="E247" s="95"/>
      <c r="F247" s="95"/>
      <c r="G247" s="95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</row>
    <row r="248" spans="1:32">
      <c r="A248" s="113"/>
      <c r="B248" s="113"/>
      <c r="C248" s="95"/>
      <c r="D248" s="95"/>
      <c r="E248" s="95"/>
      <c r="F248" s="95"/>
      <c r="G248" s="95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</row>
    <row r="249" spans="1:32">
      <c r="A249" s="113"/>
      <c r="B249" s="113"/>
      <c r="C249" s="95"/>
      <c r="D249" s="95"/>
      <c r="E249" s="95"/>
      <c r="F249" s="95"/>
      <c r="G249" s="95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</row>
    <row r="250" spans="1:32">
      <c r="A250" s="113"/>
      <c r="B250" s="113"/>
      <c r="C250" s="95"/>
      <c r="D250" s="95"/>
      <c r="E250" s="95"/>
      <c r="F250" s="95"/>
      <c r="G250" s="95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</row>
    <row r="251" spans="1:32">
      <c r="A251" s="113"/>
      <c r="B251" s="113"/>
      <c r="C251" s="95"/>
      <c r="D251" s="95"/>
      <c r="E251" s="95"/>
      <c r="F251" s="95"/>
      <c r="G251" s="95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</row>
    <row r="252" spans="1:32">
      <c r="A252" s="113"/>
      <c r="B252" s="113"/>
      <c r="C252" s="95"/>
      <c r="D252" s="95"/>
      <c r="E252" s="95"/>
      <c r="F252" s="95"/>
      <c r="G252" s="95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</row>
    <row r="253" spans="1:32">
      <c r="A253" s="113"/>
      <c r="B253" s="113"/>
      <c r="C253" s="95"/>
      <c r="D253" s="95"/>
      <c r="E253" s="95"/>
      <c r="F253" s="95"/>
      <c r="G253" s="95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</row>
    <row r="254" spans="1:32">
      <c r="A254" s="113"/>
      <c r="B254" s="113"/>
      <c r="C254" s="95"/>
      <c r="D254" s="95"/>
      <c r="E254" s="95"/>
      <c r="F254" s="95"/>
      <c r="G254" s="95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</row>
    <row r="255" spans="1:32">
      <c r="A255" s="113"/>
      <c r="B255" s="113"/>
      <c r="C255" s="95"/>
      <c r="D255" s="95"/>
      <c r="E255" s="95"/>
      <c r="F255" s="95"/>
      <c r="G255" s="95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</row>
    <row r="256" spans="1:32">
      <c r="A256" s="113"/>
      <c r="B256" s="113"/>
      <c r="C256" s="95"/>
      <c r="D256" s="95"/>
      <c r="E256" s="95"/>
      <c r="F256" s="95"/>
      <c r="G256" s="95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</row>
    <row r="257" spans="1:32">
      <c r="A257" s="113"/>
      <c r="B257" s="113"/>
      <c r="C257" s="95"/>
      <c r="D257" s="95"/>
      <c r="E257" s="95"/>
      <c r="F257" s="95"/>
      <c r="G257" s="95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</row>
    <row r="258" spans="1:32">
      <c r="A258" s="113"/>
      <c r="B258" s="113"/>
      <c r="C258" s="95"/>
      <c r="D258" s="95"/>
      <c r="E258" s="95"/>
      <c r="F258" s="95"/>
      <c r="G258" s="95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</row>
    <row r="259" spans="1:32">
      <c r="A259" s="113"/>
      <c r="B259" s="113"/>
      <c r="C259" s="95"/>
      <c r="D259" s="95"/>
      <c r="E259" s="95"/>
      <c r="F259" s="95"/>
      <c r="G259" s="95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</row>
    <row r="260" spans="1:32">
      <c r="A260" s="113"/>
      <c r="B260" s="113"/>
      <c r="C260" s="95"/>
      <c r="D260" s="95"/>
      <c r="E260" s="95"/>
      <c r="F260" s="95"/>
      <c r="G260" s="95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</row>
    <row r="261" spans="1:32">
      <c r="A261" s="113"/>
      <c r="B261" s="113"/>
      <c r="C261" s="95"/>
      <c r="D261" s="95"/>
      <c r="E261" s="95"/>
      <c r="F261" s="95"/>
      <c r="G261" s="95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</row>
    <row r="262" spans="1:32">
      <c r="A262" s="113"/>
      <c r="B262" s="113"/>
      <c r="C262" s="95"/>
      <c r="D262" s="95"/>
      <c r="E262" s="95"/>
      <c r="F262" s="95"/>
      <c r="G262" s="95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</row>
    <row r="263" spans="1:32">
      <c r="A263" s="113"/>
      <c r="B263" s="113"/>
      <c r="C263" s="95"/>
      <c r="D263" s="95"/>
      <c r="E263" s="95"/>
      <c r="F263" s="95"/>
      <c r="G263" s="95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</row>
    <row r="264" spans="1:32">
      <c r="A264" s="113"/>
      <c r="B264" s="113"/>
      <c r="C264" s="95"/>
      <c r="D264" s="95"/>
      <c r="E264" s="95"/>
      <c r="F264" s="95"/>
      <c r="G264" s="95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</row>
    <row r="265" spans="1:32">
      <c r="A265" s="113"/>
      <c r="B265" s="113"/>
      <c r="C265" s="95"/>
      <c r="D265" s="95"/>
      <c r="E265" s="95"/>
      <c r="F265" s="95"/>
      <c r="G265" s="95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</row>
    <row r="266" spans="1:32">
      <c r="A266" s="113"/>
      <c r="B266" s="113"/>
      <c r="C266" s="95"/>
      <c r="D266" s="95"/>
      <c r="E266" s="95"/>
      <c r="F266" s="95"/>
      <c r="G266" s="95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</row>
    <row r="267" spans="1:32">
      <c r="A267" s="113"/>
      <c r="B267" s="113"/>
      <c r="C267" s="95"/>
      <c r="D267" s="95"/>
      <c r="E267" s="95"/>
      <c r="F267" s="95"/>
      <c r="G267" s="95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</row>
    <row r="268" spans="1:32">
      <c r="A268" s="113"/>
      <c r="B268" s="113"/>
      <c r="C268" s="95"/>
      <c r="D268" s="95"/>
      <c r="E268" s="95"/>
      <c r="F268" s="95"/>
      <c r="G268" s="95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</row>
    <row r="269" spans="1:32">
      <c r="A269" s="113"/>
      <c r="B269" s="113"/>
      <c r="C269" s="95"/>
      <c r="D269" s="95"/>
      <c r="E269" s="95"/>
      <c r="F269" s="95"/>
      <c r="G269" s="95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</row>
    <row r="270" spans="1:32">
      <c r="A270" s="113"/>
      <c r="B270" s="113"/>
      <c r="C270" s="95"/>
      <c r="D270" s="95"/>
      <c r="E270" s="95"/>
      <c r="F270" s="95"/>
      <c r="G270" s="95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</row>
    <row r="271" spans="1:32">
      <c r="A271" s="113"/>
      <c r="B271" s="113"/>
      <c r="C271" s="95"/>
      <c r="D271" s="95"/>
      <c r="E271" s="95"/>
      <c r="F271" s="95"/>
      <c r="G271" s="95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</row>
    <row r="272" spans="1:32">
      <c r="A272" s="113"/>
      <c r="B272" s="113"/>
      <c r="C272" s="95"/>
      <c r="D272" s="95"/>
      <c r="E272" s="95"/>
      <c r="F272" s="95"/>
      <c r="G272" s="95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</row>
    <row r="273" spans="1:32">
      <c r="A273" s="113"/>
      <c r="B273" s="113"/>
      <c r="C273" s="95"/>
      <c r="D273" s="95"/>
      <c r="E273" s="95"/>
      <c r="F273" s="95"/>
      <c r="G273" s="95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</row>
    <row r="274" spans="1:32">
      <c r="A274" s="113"/>
      <c r="B274" s="113"/>
      <c r="C274" s="95"/>
      <c r="D274" s="95"/>
      <c r="E274" s="95"/>
      <c r="F274" s="95"/>
      <c r="G274" s="95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</row>
    <row r="275" spans="1:32">
      <c r="A275" s="113"/>
      <c r="B275" s="113"/>
      <c r="C275" s="95"/>
      <c r="D275" s="95"/>
      <c r="E275" s="95"/>
      <c r="F275" s="95"/>
      <c r="G275" s="95"/>
      <c r="H275" s="113"/>
      <c r="I275" s="96"/>
    </row>
    <row r="276" spans="1:32">
      <c r="A276" s="113"/>
      <c r="B276" s="113"/>
      <c r="C276" s="95"/>
      <c r="D276" s="95"/>
      <c r="E276" s="95"/>
      <c r="F276" s="95"/>
      <c r="G276" s="95"/>
      <c r="H276" s="113"/>
      <c r="I276" s="96"/>
    </row>
    <row r="277" spans="1:32">
      <c r="A277" s="113"/>
      <c r="B277" s="113"/>
      <c r="C277" s="95"/>
      <c r="D277" s="95"/>
      <c r="E277" s="95"/>
      <c r="F277" s="95"/>
      <c r="G277" s="95"/>
      <c r="H277" s="113"/>
      <c r="I277" s="96"/>
    </row>
    <row r="278" spans="1:32">
      <c r="A278" s="113"/>
      <c r="B278" s="113"/>
      <c r="C278" s="95"/>
      <c r="D278" s="95"/>
      <c r="E278" s="95"/>
      <c r="F278" s="95"/>
      <c r="G278" s="95"/>
      <c r="H278" s="113"/>
      <c r="I278" s="96"/>
    </row>
    <row r="279" spans="1:32">
      <c r="A279" s="113"/>
      <c r="B279" s="113"/>
      <c r="C279" s="95"/>
      <c r="D279" s="95"/>
      <c r="E279" s="95"/>
      <c r="F279" s="95"/>
      <c r="G279" s="95"/>
      <c r="H279" s="113"/>
      <c r="I279" s="96"/>
    </row>
    <row r="280" spans="1:32">
      <c r="A280" s="113"/>
      <c r="B280" s="113"/>
      <c r="C280" s="95"/>
      <c r="D280" s="95"/>
      <c r="E280" s="95"/>
      <c r="F280" s="95"/>
      <c r="G280" s="95"/>
      <c r="H280" s="113"/>
      <c r="I280" s="96"/>
    </row>
    <row r="281" spans="1:32">
      <c r="A281" s="113"/>
      <c r="B281" s="113"/>
      <c r="C281" s="95"/>
      <c r="D281" s="95"/>
      <c r="E281" s="95"/>
      <c r="F281" s="95"/>
      <c r="G281" s="95"/>
      <c r="H281" s="113"/>
      <c r="I281" s="96"/>
    </row>
    <row r="282" spans="1:32">
      <c r="A282" s="113"/>
      <c r="B282" s="113"/>
      <c r="C282" s="95"/>
      <c r="D282" s="95"/>
      <c r="E282" s="95"/>
      <c r="F282" s="95"/>
      <c r="G282" s="95"/>
      <c r="H282" s="113"/>
      <c r="I282" s="96"/>
    </row>
    <row r="283" spans="1:32">
      <c r="A283" s="113"/>
      <c r="B283" s="113"/>
      <c r="C283" s="95"/>
      <c r="D283" s="95"/>
      <c r="E283" s="95"/>
      <c r="F283" s="95"/>
      <c r="G283" s="95"/>
      <c r="H283" s="113"/>
      <c r="I283" s="96"/>
    </row>
    <row r="284" spans="1:32">
      <c r="A284" s="113"/>
      <c r="B284" s="113"/>
      <c r="C284" s="95"/>
      <c r="D284" s="95"/>
      <c r="E284" s="95"/>
      <c r="F284" s="95"/>
      <c r="G284" s="95"/>
      <c r="H284" s="113"/>
      <c r="I284" s="96"/>
    </row>
    <row r="285" spans="1:32">
      <c r="A285" s="113"/>
      <c r="B285" s="113"/>
      <c r="C285" s="95"/>
      <c r="D285" s="95"/>
      <c r="E285" s="95"/>
      <c r="F285" s="95"/>
      <c r="G285" s="95"/>
      <c r="H285" s="113"/>
      <c r="I285" s="96"/>
    </row>
    <row r="286" spans="1:32">
      <c r="A286" s="113"/>
      <c r="B286" s="113"/>
      <c r="C286" s="95"/>
      <c r="D286" s="95"/>
      <c r="E286" s="95"/>
      <c r="F286" s="95"/>
      <c r="G286" s="95"/>
      <c r="H286" s="113"/>
      <c r="I286" s="96"/>
    </row>
    <row r="287" spans="1:32">
      <c r="A287" s="113"/>
      <c r="B287" s="113"/>
      <c r="C287" s="95"/>
      <c r="D287" s="95"/>
      <c r="E287" s="95"/>
      <c r="F287" s="95"/>
      <c r="G287" s="95"/>
      <c r="H287" s="113"/>
      <c r="I287" s="96"/>
    </row>
    <row r="288" spans="1:32">
      <c r="A288" s="113"/>
      <c r="B288" s="113"/>
      <c r="C288" s="95"/>
      <c r="D288" s="95"/>
      <c r="E288" s="95"/>
      <c r="F288" s="95"/>
      <c r="G288" s="95"/>
      <c r="H288" s="113"/>
      <c r="I288" s="96"/>
    </row>
    <row r="289" spans="1:9">
      <c r="A289" s="113"/>
      <c r="B289" s="113"/>
      <c r="C289" s="95"/>
      <c r="D289" s="95"/>
      <c r="E289" s="95"/>
      <c r="F289" s="95"/>
      <c r="G289" s="95"/>
      <c r="H289" s="113"/>
      <c r="I289" s="96"/>
    </row>
    <row r="290" spans="1:9">
      <c r="A290" s="113"/>
      <c r="B290" s="113"/>
      <c r="C290" s="95"/>
      <c r="D290" s="95"/>
      <c r="E290" s="95"/>
      <c r="F290" s="95"/>
      <c r="G290" s="95"/>
      <c r="H290" s="113"/>
      <c r="I290" s="96"/>
    </row>
    <row r="291" spans="1:9">
      <c r="A291" s="113"/>
      <c r="B291" s="113"/>
      <c r="C291" s="95"/>
      <c r="D291" s="95"/>
      <c r="E291" s="95"/>
      <c r="F291" s="95"/>
      <c r="G291" s="95"/>
      <c r="H291" s="113"/>
      <c r="I291" s="96"/>
    </row>
    <row r="292" spans="1:9">
      <c r="A292" s="113"/>
      <c r="B292" s="113"/>
      <c r="C292" s="95"/>
      <c r="D292" s="95"/>
      <c r="E292" s="95"/>
      <c r="F292" s="95"/>
      <c r="G292" s="95"/>
      <c r="H292" s="113"/>
      <c r="I292" s="96"/>
    </row>
    <row r="293" spans="1:9">
      <c r="A293" s="113"/>
      <c r="B293" s="113"/>
      <c r="C293" s="95"/>
      <c r="D293" s="95"/>
      <c r="E293" s="95"/>
      <c r="F293" s="95"/>
      <c r="G293" s="95"/>
      <c r="H293" s="113"/>
      <c r="I293" s="96"/>
    </row>
    <row r="294" spans="1:9">
      <c r="A294" s="113"/>
      <c r="B294" s="113"/>
      <c r="C294" s="95"/>
      <c r="D294" s="95"/>
      <c r="E294" s="95"/>
      <c r="F294" s="95"/>
      <c r="G294" s="95"/>
      <c r="H294" s="113"/>
      <c r="I294" s="96"/>
    </row>
    <row r="295" spans="1:9">
      <c r="A295" s="113"/>
      <c r="B295" s="113"/>
      <c r="C295" s="95"/>
      <c r="D295" s="95"/>
      <c r="E295" s="95"/>
      <c r="F295" s="95"/>
      <c r="G295" s="95"/>
      <c r="H295" s="113"/>
      <c r="I295" s="96"/>
    </row>
    <row r="296" spans="1:9">
      <c r="A296" s="113"/>
      <c r="B296" s="113"/>
      <c r="C296" s="95"/>
      <c r="D296" s="95"/>
      <c r="E296" s="95"/>
      <c r="F296" s="95"/>
      <c r="G296" s="95"/>
      <c r="H296" s="113"/>
      <c r="I296" s="96"/>
    </row>
    <row r="297" spans="1:9">
      <c r="A297" s="113"/>
      <c r="B297" s="113"/>
      <c r="C297" s="95"/>
      <c r="D297" s="95"/>
      <c r="E297" s="95"/>
      <c r="F297" s="95"/>
      <c r="G297" s="95"/>
      <c r="H297" s="113"/>
      <c r="I297" s="96"/>
    </row>
    <row r="298" spans="1:9">
      <c r="A298" s="113"/>
      <c r="B298" s="113"/>
      <c r="C298" s="95"/>
      <c r="D298" s="95"/>
      <c r="E298" s="95"/>
      <c r="F298" s="95"/>
      <c r="G298" s="95"/>
      <c r="H298" s="113"/>
      <c r="I298" s="96"/>
    </row>
    <row r="299" spans="1:9">
      <c r="A299" s="113"/>
      <c r="B299" s="113"/>
      <c r="C299" s="95"/>
      <c r="D299" s="95"/>
      <c r="E299" s="95"/>
      <c r="F299" s="95"/>
      <c r="G299" s="95"/>
      <c r="H299" s="113"/>
      <c r="I299" s="96"/>
    </row>
    <row r="300" spans="1:9">
      <c r="A300" s="113"/>
      <c r="B300" s="113"/>
      <c r="C300" s="95"/>
      <c r="D300" s="95"/>
      <c r="E300" s="95"/>
      <c r="F300" s="95"/>
      <c r="G300" s="95"/>
      <c r="H300" s="113"/>
      <c r="I300" s="96"/>
    </row>
    <row r="301" spans="1:9">
      <c r="A301" s="113"/>
      <c r="B301" s="113"/>
      <c r="C301" s="95"/>
      <c r="D301" s="95"/>
      <c r="E301" s="95"/>
      <c r="F301" s="95"/>
      <c r="G301" s="95"/>
      <c r="H301" s="113"/>
      <c r="I301" s="96"/>
    </row>
    <row r="302" spans="1:9">
      <c r="A302" s="113"/>
      <c r="B302" s="113"/>
      <c r="C302" s="95"/>
      <c r="D302" s="95"/>
      <c r="E302" s="95"/>
      <c r="F302" s="95"/>
      <c r="G302" s="95"/>
      <c r="H302" s="113"/>
      <c r="I302" s="96"/>
    </row>
    <row r="303" spans="1:9">
      <c r="A303" s="113"/>
      <c r="B303" s="113"/>
      <c r="C303" s="95"/>
      <c r="D303" s="95"/>
      <c r="E303" s="95"/>
      <c r="F303" s="95"/>
      <c r="G303" s="95"/>
      <c r="H303" s="113"/>
      <c r="I303" s="96"/>
    </row>
    <row r="304" spans="1:9">
      <c r="A304" s="113"/>
      <c r="B304" s="113"/>
      <c r="C304" s="95"/>
      <c r="D304" s="95"/>
      <c r="E304" s="95"/>
      <c r="F304" s="95"/>
      <c r="G304" s="95"/>
      <c r="H304" s="113"/>
      <c r="I304" s="96"/>
    </row>
    <row r="305" spans="1:9">
      <c r="A305" s="113"/>
      <c r="B305" s="113"/>
      <c r="C305" s="95"/>
      <c r="D305" s="95"/>
      <c r="E305" s="95"/>
      <c r="F305" s="95"/>
      <c r="G305" s="95"/>
      <c r="H305" s="113"/>
      <c r="I305" s="96"/>
    </row>
    <row r="306" spans="1:9">
      <c r="A306" s="113"/>
      <c r="B306" s="113"/>
      <c r="C306" s="95"/>
      <c r="D306" s="95"/>
      <c r="E306" s="95"/>
      <c r="F306" s="95"/>
      <c r="G306" s="95"/>
      <c r="H306" s="113"/>
      <c r="I306" s="96"/>
    </row>
    <row r="307" spans="1:9">
      <c r="A307" s="113"/>
      <c r="B307" s="113"/>
      <c r="C307" s="95"/>
      <c r="D307" s="95"/>
      <c r="E307" s="95"/>
      <c r="F307" s="95"/>
      <c r="G307" s="95"/>
      <c r="H307" s="113"/>
      <c r="I307" s="96"/>
    </row>
    <row r="308" spans="1:9">
      <c r="A308" s="113"/>
      <c r="B308" s="113"/>
      <c r="C308" s="95"/>
      <c r="D308" s="95"/>
      <c r="E308" s="95"/>
      <c r="F308" s="95"/>
      <c r="G308" s="95"/>
      <c r="H308" s="113"/>
      <c r="I308" s="96"/>
    </row>
    <row r="309" spans="1:9">
      <c r="A309" s="113"/>
      <c r="B309" s="113"/>
      <c r="C309" s="95"/>
      <c r="D309" s="95"/>
      <c r="E309" s="95"/>
      <c r="F309" s="95"/>
      <c r="G309" s="95"/>
      <c r="H309" s="113"/>
      <c r="I309" s="96"/>
    </row>
    <row r="310" spans="1:9">
      <c r="A310" s="113"/>
      <c r="B310" s="113"/>
      <c r="C310" s="95"/>
      <c r="D310" s="95"/>
      <c r="E310" s="95"/>
      <c r="F310" s="95"/>
      <c r="G310" s="95"/>
      <c r="H310" s="113"/>
      <c r="I310" s="96"/>
    </row>
    <row r="311" spans="1:9">
      <c r="A311" s="113"/>
      <c r="B311" s="113"/>
      <c r="C311" s="95"/>
      <c r="D311" s="95"/>
      <c r="E311" s="95"/>
      <c r="F311" s="95"/>
      <c r="G311" s="95"/>
      <c r="H311" s="113"/>
      <c r="I311" s="96"/>
    </row>
    <row r="312" spans="1:9">
      <c r="A312" s="113"/>
      <c r="B312" s="113"/>
      <c r="C312" s="95"/>
      <c r="D312" s="95"/>
      <c r="E312" s="95"/>
      <c r="F312" s="95"/>
      <c r="G312" s="95"/>
      <c r="H312" s="113"/>
      <c r="I312" s="96"/>
    </row>
    <row r="313" spans="1:9">
      <c r="A313" s="113"/>
      <c r="B313" s="113"/>
      <c r="C313" s="95"/>
      <c r="D313" s="95"/>
      <c r="E313" s="95"/>
      <c r="F313" s="95"/>
      <c r="G313" s="95"/>
      <c r="H313" s="113"/>
      <c r="I313" s="96"/>
    </row>
    <row r="314" spans="1:9">
      <c r="A314" s="113"/>
      <c r="B314" s="113"/>
      <c r="C314" s="95"/>
      <c r="D314" s="95"/>
      <c r="E314" s="95"/>
      <c r="F314" s="95"/>
      <c r="G314" s="95"/>
      <c r="H314" s="113"/>
      <c r="I314" s="96"/>
    </row>
    <row r="315" spans="1:9">
      <c r="A315" s="113"/>
      <c r="B315" s="113"/>
      <c r="C315" s="95"/>
      <c r="D315" s="95"/>
      <c r="E315" s="95"/>
      <c r="F315" s="95"/>
      <c r="G315" s="95"/>
      <c r="H315" s="113"/>
      <c r="I315" s="96"/>
    </row>
    <row r="316" spans="1:9">
      <c r="A316" s="113"/>
      <c r="B316" s="113"/>
      <c r="C316" s="95"/>
      <c r="D316" s="95"/>
      <c r="E316" s="95"/>
      <c r="F316" s="95"/>
      <c r="G316" s="95"/>
      <c r="H316" s="113"/>
      <c r="I316" s="96"/>
    </row>
    <row r="317" spans="1:9">
      <c r="A317" s="113"/>
      <c r="B317" s="113"/>
      <c r="C317" s="95"/>
      <c r="D317" s="95"/>
      <c r="E317" s="95"/>
      <c r="F317" s="95"/>
      <c r="G317" s="95"/>
    </row>
    <row r="318" spans="1:9">
      <c r="A318" s="113"/>
      <c r="B318" s="113"/>
      <c r="C318" s="95"/>
      <c r="D318" s="95"/>
      <c r="E318" s="95"/>
      <c r="F318" s="95"/>
      <c r="G318" s="95"/>
    </row>
    <row r="319" spans="1:9">
      <c r="A319" s="113"/>
      <c r="B319" s="113"/>
      <c r="C319" s="95"/>
      <c r="D319" s="95"/>
      <c r="E319" s="95"/>
      <c r="F319" s="95"/>
      <c r="G319" s="95"/>
    </row>
    <row r="320" spans="1:9">
      <c r="A320" s="113"/>
      <c r="B320" s="113"/>
      <c r="C320" s="95"/>
      <c r="D320" s="95"/>
      <c r="E320" s="95"/>
      <c r="F320" s="95"/>
      <c r="G320" s="95"/>
    </row>
    <row r="321" spans="1:7">
      <c r="A321" s="113"/>
      <c r="B321" s="113"/>
      <c r="C321" s="95"/>
      <c r="D321" s="95"/>
      <c r="E321" s="95"/>
      <c r="F321" s="95"/>
      <c r="G321" s="95"/>
    </row>
    <row r="322" spans="1:7">
      <c r="A322" s="113"/>
      <c r="B322" s="113"/>
      <c r="C322" s="95"/>
      <c r="D322" s="95"/>
      <c r="E322" s="95"/>
      <c r="F322" s="95"/>
      <c r="G322" s="95"/>
    </row>
    <row r="323" spans="1:7">
      <c r="A323" s="113"/>
      <c r="B323" s="113"/>
      <c r="C323" s="95"/>
      <c r="D323" s="95"/>
      <c r="E323" s="95"/>
      <c r="F323" s="95"/>
      <c r="G323" s="95"/>
    </row>
    <row r="324" spans="1:7">
      <c r="A324" s="113"/>
      <c r="B324" s="113"/>
      <c r="C324" s="95"/>
      <c r="D324" s="95"/>
      <c r="E324" s="95"/>
      <c r="F324" s="95"/>
      <c r="G324" s="95"/>
    </row>
    <row r="325" spans="1:7">
      <c r="A325" s="113"/>
      <c r="B325" s="113"/>
      <c r="C325" s="95"/>
      <c r="D325" s="95"/>
      <c r="E325" s="95"/>
      <c r="F325" s="95"/>
      <c r="G325" s="95"/>
    </row>
    <row r="326" spans="1:7">
      <c r="A326" s="113"/>
      <c r="B326" s="113"/>
      <c r="C326" s="95"/>
      <c r="D326" s="95"/>
      <c r="E326" s="95"/>
      <c r="F326" s="95"/>
      <c r="G326" s="95"/>
    </row>
    <row r="327" spans="1:7">
      <c r="A327" s="113"/>
      <c r="B327" s="113"/>
      <c r="C327" s="95"/>
      <c r="D327" s="95"/>
      <c r="E327" s="95"/>
      <c r="F327" s="95"/>
      <c r="G327" s="95"/>
    </row>
    <row r="328" spans="1:7">
      <c r="A328" s="113"/>
      <c r="B328" s="113"/>
      <c r="C328" s="95"/>
      <c r="D328" s="95"/>
      <c r="E328" s="95"/>
      <c r="F328" s="95"/>
      <c r="G328" s="95"/>
    </row>
    <row r="329" spans="1:7">
      <c r="A329" s="113"/>
      <c r="B329" s="113"/>
      <c r="C329" s="95"/>
      <c r="D329" s="95"/>
      <c r="E329" s="95"/>
      <c r="F329" s="95"/>
      <c r="G329" s="95"/>
    </row>
    <row r="330" spans="1:7">
      <c r="A330" s="113"/>
      <c r="B330" s="113"/>
      <c r="C330" s="95"/>
      <c r="D330" s="95"/>
      <c r="E330" s="95"/>
      <c r="F330" s="95"/>
      <c r="G330" s="95"/>
    </row>
    <row r="331" spans="1:7">
      <c r="A331" s="113"/>
      <c r="B331" s="113"/>
      <c r="C331" s="95"/>
      <c r="D331" s="95"/>
      <c r="E331" s="95"/>
      <c r="F331" s="95"/>
      <c r="G331" s="95"/>
    </row>
    <row r="332" spans="1:7">
      <c r="A332" s="113"/>
      <c r="B332" s="113"/>
      <c r="C332" s="95"/>
      <c r="D332" s="95"/>
      <c r="E332" s="95"/>
      <c r="F332" s="95"/>
      <c r="G332" s="95"/>
    </row>
    <row r="333" spans="1:7">
      <c r="A333" s="113"/>
      <c r="B333" s="113"/>
      <c r="C333" s="95"/>
      <c r="D333" s="95"/>
      <c r="E333" s="95"/>
      <c r="F333" s="95"/>
      <c r="G333" s="95"/>
    </row>
    <row r="334" spans="1:7">
      <c r="A334" s="113"/>
      <c r="B334" s="113"/>
      <c r="C334" s="95"/>
      <c r="D334" s="95"/>
      <c r="E334" s="95"/>
      <c r="F334" s="95"/>
      <c r="G334" s="95"/>
    </row>
    <row r="335" spans="1:7">
      <c r="A335" s="113"/>
      <c r="B335" s="113"/>
      <c r="C335" s="95"/>
      <c r="D335" s="95"/>
      <c r="E335" s="95"/>
      <c r="F335" s="95"/>
      <c r="G335" s="95"/>
    </row>
    <row r="336" spans="1:7">
      <c r="A336" s="113"/>
      <c r="B336" s="113"/>
      <c r="C336" s="95"/>
      <c r="D336" s="95"/>
      <c r="E336" s="95"/>
      <c r="F336" s="95"/>
      <c r="G336" s="95"/>
    </row>
    <row r="337" spans="1:7">
      <c r="A337" s="113"/>
      <c r="B337" s="113"/>
      <c r="C337" s="95"/>
      <c r="D337" s="95"/>
      <c r="E337" s="95"/>
      <c r="F337" s="95"/>
      <c r="G337" s="95"/>
    </row>
    <row r="338" spans="1:7">
      <c r="A338" s="113"/>
      <c r="B338" s="113"/>
      <c r="C338" s="95"/>
      <c r="D338" s="95"/>
      <c r="E338" s="95"/>
      <c r="F338" s="95"/>
      <c r="G338" s="95"/>
    </row>
    <row r="339" spans="1:7">
      <c r="A339" s="113"/>
      <c r="B339" s="113"/>
      <c r="C339" s="95"/>
      <c r="D339" s="95"/>
      <c r="E339" s="95"/>
      <c r="F339" s="95"/>
      <c r="G339" s="95"/>
    </row>
    <row r="340" spans="1:7">
      <c r="A340" s="113"/>
      <c r="B340" s="113"/>
      <c r="C340" s="95"/>
      <c r="D340" s="95"/>
      <c r="E340" s="95"/>
      <c r="F340" s="95"/>
      <c r="G340" s="95"/>
    </row>
    <row r="341" spans="1:7">
      <c r="A341" s="113"/>
      <c r="B341" s="113"/>
      <c r="C341" s="95"/>
      <c r="D341" s="95"/>
      <c r="E341" s="95"/>
      <c r="F341" s="95"/>
      <c r="G341" s="95"/>
    </row>
    <row r="342" spans="1:7">
      <c r="A342" s="113"/>
      <c r="B342" s="113"/>
      <c r="C342" s="95"/>
      <c r="D342" s="95"/>
      <c r="E342" s="95"/>
      <c r="F342" s="95"/>
      <c r="G342" s="95"/>
    </row>
  </sheetData>
  <dataConsolidate/>
  <mergeCells count="15">
    <mergeCell ref="A201:B201"/>
    <mergeCell ref="A80:B80"/>
    <mergeCell ref="A10:G10"/>
    <mergeCell ref="A11:G11"/>
    <mergeCell ref="A21:B21"/>
    <mergeCell ref="A12:G12"/>
    <mergeCell ref="A14:G14"/>
    <mergeCell ref="A15:G15"/>
    <mergeCell ref="A16:G16"/>
    <mergeCell ref="A20:B20"/>
    <mergeCell ref="D1:G1"/>
    <mergeCell ref="C2:G2"/>
    <mergeCell ref="D4:F4"/>
    <mergeCell ref="D8:G8"/>
    <mergeCell ref="C19:G19"/>
  </mergeCells>
  <phoneticPr fontId="16" type="noConversion"/>
  <pageMargins left="0" right="0" top="0" bottom="0" header="0.51181102362204722" footer="0.51181102362204722"/>
  <pageSetup paperSize="9" scale="75" orientation="portrait" r:id="rId1"/>
  <headerFooter alignWithMargins="0"/>
  <rowBreaks count="1" manualBreakCount="1">
    <brk id="14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</dc:creator>
  <cp:lastModifiedBy>user</cp:lastModifiedBy>
  <cp:lastPrinted>2024-12-24T04:20:56Z</cp:lastPrinted>
  <dcterms:created xsi:type="dcterms:W3CDTF">2013-07-29T12:56:24Z</dcterms:created>
  <dcterms:modified xsi:type="dcterms:W3CDTF">2025-08-27T06:38:11Z</dcterms:modified>
  <cp:keywords>https://mul2-armavir.gov.am/tasks/451508/oneclick?token=9aa1e41729b91643ba322a5fe96eef64</cp:keywords>
</cp:coreProperties>
</file>