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630"/>
  </bookViews>
  <sheets>
    <sheet name="Лист1" sheetId="1" r:id="rId1"/>
  </sheets>
  <definedNames>
    <definedName name="_xlnm.Print_Area" localSheetId="0">Лист1!$A$1:$G$234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4" i="1" l="1"/>
  <c r="G219" i="1" l="1"/>
  <c r="G218" i="1"/>
  <c r="G216" i="1"/>
  <c r="G231" i="1"/>
  <c r="G228" i="1"/>
  <c r="G224" i="1" l="1"/>
  <c r="G169" i="1"/>
  <c r="G189" i="1"/>
  <c r="G188" i="1"/>
  <c r="G187" i="1"/>
  <c r="G186" i="1"/>
  <c r="G185" i="1"/>
  <c r="G184" i="1"/>
  <c r="G183" i="1"/>
  <c r="G182" i="1"/>
  <c r="G181" i="1"/>
  <c r="G180" i="1"/>
  <c r="G179" i="1"/>
  <c r="G190" i="1" l="1"/>
  <c r="G227" i="1"/>
  <c r="G229" i="1"/>
  <c r="G230" i="1"/>
  <c r="G121" i="1"/>
  <c r="G126" i="1"/>
  <c r="G159" i="1"/>
  <c r="G127" i="1"/>
  <c r="G125" i="1"/>
  <c r="G116" i="1"/>
  <c r="G124" i="1"/>
  <c r="G128" i="1" l="1"/>
  <c r="G86" i="1"/>
  <c r="G79" i="1"/>
  <c r="G104" i="1"/>
  <c r="G110" i="1"/>
  <c r="G111" i="1"/>
  <c r="G153" i="1"/>
  <c r="G154" i="1"/>
  <c r="G119" i="1"/>
  <c r="G113" i="1"/>
  <c r="G97" i="1" l="1"/>
  <c r="G95" i="1" l="1"/>
  <c r="G93" i="1"/>
  <c r="G94" i="1"/>
  <c r="G96" i="1"/>
  <c r="G83" i="1"/>
  <c r="G82" i="1"/>
  <c r="G81" i="1"/>
  <c r="G108" i="1"/>
  <c r="G115" i="1"/>
  <c r="G209" i="1" l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192" i="1"/>
  <c r="G210" i="1" l="1"/>
  <c r="G173" i="1"/>
  <c r="G172" i="1"/>
  <c r="G168" i="1"/>
  <c r="G171" i="1"/>
  <c r="G175" i="1"/>
  <c r="G170" i="1"/>
  <c r="G167" i="1"/>
  <c r="G166" i="1"/>
  <c r="G165" i="1"/>
  <c r="G164" i="1" l="1"/>
  <c r="G233" i="1" l="1"/>
  <c r="G157" i="1" l="1"/>
  <c r="G137" i="1"/>
  <c r="G156" i="1"/>
  <c r="G118" i="1"/>
  <c r="G176" i="1" l="1"/>
  <c r="G48" i="1"/>
  <c r="G47" i="1"/>
  <c r="G46" i="1" l="1"/>
  <c r="G26" i="1"/>
  <c r="G25" i="1"/>
  <c r="G21" i="1"/>
  <c r="G45" i="1" l="1"/>
  <c r="G44" i="1"/>
  <c r="G65" i="1"/>
  <c r="G64" i="1"/>
  <c r="G63" i="1"/>
  <c r="G62" i="1"/>
  <c r="G61" i="1"/>
  <c r="G60" i="1"/>
  <c r="G59" i="1"/>
  <c r="G58" i="1"/>
  <c r="G57" i="1"/>
  <c r="G122" i="1" l="1"/>
  <c r="G123" i="1"/>
  <c r="G129" i="1"/>
  <c r="G133" i="1"/>
  <c r="G130" i="1"/>
  <c r="G135" i="1"/>
  <c r="G120" i="1"/>
  <c r="G117" i="1"/>
  <c r="G132" i="1" l="1"/>
  <c r="G134" i="1"/>
  <c r="G131" i="1"/>
  <c r="G114" i="1"/>
  <c r="G220" i="1"/>
  <c r="G217" i="1" l="1"/>
  <c r="G213" i="1"/>
  <c r="G225" i="1" l="1"/>
  <c r="G136" i="1" l="1"/>
  <c r="G139" i="1" l="1"/>
  <c r="G138" i="1"/>
  <c r="G149" i="1"/>
  <c r="G148" i="1"/>
  <c r="G147" i="1"/>
  <c r="G140" i="1"/>
  <c r="G141" i="1"/>
  <c r="G146" i="1"/>
  <c r="G145" i="1"/>
  <c r="G143" i="1"/>
  <c r="G144" i="1"/>
  <c r="G155" i="1"/>
  <c r="G158" i="1"/>
  <c r="G151" i="1"/>
  <c r="G163" i="1"/>
  <c r="G162" i="1" l="1"/>
  <c r="G177" i="1" s="1"/>
  <c r="G161" i="1"/>
  <c r="G160" i="1"/>
  <c r="G152" i="1"/>
  <c r="G150" i="1"/>
  <c r="G142" i="1"/>
  <c r="G214" i="1"/>
  <c r="G212" i="1"/>
  <c r="G222" i="1"/>
  <c r="G223" i="1"/>
  <c r="G234" i="1"/>
  <c r="G232" i="1"/>
  <c r="G226" i="1"/>
  <c r="G109" i="1"/>
  <c r="G80" i="1"/>
  <c r="G107" i="1"/>
  <c r="G106" i="1"/>
  <c r="G105" i="1"/>
  <c r="G103" i="1"/>
  <c r="G102" i="1"/>
  <c r="G101" i="1"/>
  <c r="G77" i="1"/>
  <c r="G99" i="1"/>
  <c r="G98" i="1"/>
  <c r="G92" i="1"/>
  <c r="G91" i="1"/>
  <c r="G90" i="1"/>
  <c r="G89" i="1"/>
  <c r="G88" i="1"/>
  <c r="G54" i="1" l="1"/>
  <c r="G53" i="1"/>
  <c r="G73" i="1"/>
  <c r="G72" i="1"/>
  <c r="G71" i="1"/>
  <c r="G70" i="1"/>
  <c r="G69" i="1"/>
  <c r="G68" i="1"/>
  <c r="G67" i="1"/>
  <c r="G66" i="1"/>
  <c r="G56" i="1"/>
  <c r="G55" i="1"/>
  <c r="G52" i="1" l="1"/>
  <c r="G51" i="1"/>
  <c r="G50" i="1"/>
  <c r="G49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4" i="1"/>
  <c r="G23" i="1"/>
  <c r="G22" i="1"/>
  <c r="G20" i="1"/>
  <c r="G74" i="1" l="1"/>
  <c r="G76" i="1"/>
  <c r="G78" i="1"/>
  <c r="G84" i="1"/>
  <c r="G85" i="1"/>
  <c r="G87" i="1"/>
  <c r="G100" i="1"/>
  <c r="G112" i="1" l="1"/>
</calcChain>
</file>

<file path=xl/sharedStrings.xml><?xml version="1.0" encoding="utf-8"?>
<sst xmlns="http://schemas.openxmlformats.org/spreadsheetml/2006/main" count="715" uniqueCount="289">
  <si>
    <t>(ըստ բյուջետային ծախսերի գերատեսչական դասակարգման)</t>
  </si>
  <si>
    <t>Ծրագիրը 160004</t>
  </si>
  <si>
    <t>Անվանումը Միջնակարգ /լրիվ/ կրթություն</t>
  </si>
  <si>
    <t>բաժին -- խումբ -- դաս – ծրագիր --</t>
  </si>
  <si>
    <t>(ըստ բյուջետային ծախսերի գործառական դասակարգման)</t>
  </si>
  <si>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</si>
  <si>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</si>
  <si>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</si>
  <si>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</si>
  <si>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</si>
  <si>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</si>
  <si>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</si>
  <si>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</si>
  <si>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</si>
  <si>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ՄԱ</t>
  </si>
  <si>
    <t>Ձու</t>
  </si>
  <si>
    <t>հատ</t>
  </si>
  <si>
    <t>Բրինձ</t>
  </si>
  <si>
    <t>կգ</t>
  </si>
  <si>
    <t>Բազուկ</t>
  </si>
  <si>
    <t>Գազար</t>
  </si>
  <si>
    <t>Կաղամբ</t>
  </si>
  <si>
    <t>Խնձոր</t>
  </si>
  <si>
    <t>Կարտոֆիլ</t>
  </si>
  <si>
    <t>Ոսպ</t>
  </si>
  <si>
    <t>Ոլոռ</t>
  </si>
  <si>
    <t>լիտր</t>
  </si>
  <si>
    <t>Հնդկաձավար</t>
  </si>
  <si>
    <t>Մակարոն</t>
  </si>
  <si>
    <t>ՀԱՍՏԱՏՎԱԾ Է</t>
  </si>
  <si>
    <t>Դրամ</t>
  </si>
  <si>
    <t>Աղ կերակրի</t>
  </si>
  <si>
    <t>Զուգարանի թուղթ</t>
  </si>
  <si>
    <t>Հատ</t>
  </si>
  <si>
    <t>Քաշովի անձեռոցիկ</t>
  </si>
  <si>
    <t>Հատակ լվանալու շոր</t>
  </si>
  <si>
    <t>Ռեզինե ձեռնոցներ</t>
  </si>
  <si>
    <t>Աման լվանալու հեղուկ</t>
  </si>
  <si>
    <t>Ñ³ó³Ñ³ïÇÏ, Ï³ñïáýÇÉ, µ³Ýç³ñ»Õ»Ý, Ùñգ»ñ ¨ ÁÝ¹»Õ»Ý</t>
  </si>
  <si>
    <t>Տոմատի մածուկ</t>
  </si>
  <si>
    <t>Թուղթ A4</t>
  </si>
  <si>
    <t>Գունավավոր թուղթ A4</t>
  </si>
  <si>
    <t>Գրիչ</t>
  </si>
  <si>
    <t xml:space="preserve">Գրիչ գելային </t>
  </si>
  <si>
    <t>Շտրիխ գրիչ</t>
  </si>
  <si>
    <t>Շտրիխ վրձինով</t>
  </si>
  <si>
    <t>Ֆլոմաստեր 12 գ</t>
  </si>
  <si>
    <t>Ընդգծող մարկեր</t>
  </si>
  <si>
    <t>Մատիտի սրիչ</t>
  </si>
  <si>
    <t>Գունավոր մատիտ 12գ</t>
  </si>
  <si>
    <t>Ստվարաթուղթ /70*100սմ/</t>
  </si>
  <si>
    <t>Ստեպլեռի ամրակ մեծ</t>
  </si>
  <si>
    <t>ռետին</t>
  </si>
  <si>
    <t>Ներդիր</t>
  </si>
  <si>
    <t>Վատման A1 չափի</t>
  </si>
  <si>
    <t>Գունավոր վատման /70*100սմ/</t>
  </si>
  <si>
    <t>Արագակար</t>
  </si>
  <si>
    <t>Արագակար զսպանակով</t>
  </si>
  <si>
    <t>Թղթապանակ 60 ներդիրով</t>
  </si>
  <si>
    <t>Թղթապանակ 80 ներդիրով</t>
  </si>
  <si>
    <t>Թղթապանակ ռեգիստր</t>
  </si>
  <si>
    <t>Թղթապանակ 2 օղակով</t>
  </si>
  <si>
    <t>Նշումների թուղթ կպչուն</t>
  </si>
  <si>
    <t>Նշումների թուղթ կպչուն մեծ</t>
  </si>
  <si>
    <t>Կնիքի թանաք</t>
  </si>
  <si>
    <t>30192111</t>
  </si>
  <si>
    <t>Կնիքի բարձիկ</t>
  </si>
  <si>
    <t>Մկրատ</t>
  </si>
  <si>
    <t>Կոճգամ</t>
  </si>
  <si>
    <t>Սոսինձ</t>
  </si>
  <si>
    <t>Սոսինձ էմուլսիա</t>
  </si>
  <si>
    <t>Սքոչ նեղ</t>
  </si>
  <si>
    <t>Սքոչ լայն</t>
  </si>
  <si>
    <t>Սքոչ երկկողմանի</t>
  </si>
  <si>
    <t>Սքոչ թղթե</t>
  </si>
  <si>
    <t>Գրաս.գիրք 70 թերթ</t>
  </si>
  <si>
    <t>Գրաս.գրքի կպչուն կազմ</t>
  </si>
  <si>
    <t>Խոհանոցի անձեռոցիկ</t>
  </si>
  <si>
    <t>Ժավել 5լ</t>
  </si>
  <si>
    <t>գոգաթիակ</t>
  </si>
  <si>
    <t>Աման լվանալու հեղուկ 5լ</t>
  </si>
  <si>
    <t>Ապակի մաքրող հեղուկ</t>
  </si>
  <si>
    <t>Աղբի տոպրակ 30լ</t>
  </si>
  <si>
    <t>Աղբի տոպրակ 120լ</t>
  </si>
  <si>
    <t>Ավել</t>
  </si>
  <si>
    <t>Հեղուկ օճառ</t>
  </si>
  <si>
    <t>Աման լվանալու սպիռալ</t>
  </si>
  <si>
    <t>Սպունգ</t>
  </si>
  <si>
    <t>Սեղանի շոր</t>
  </si>
  <si>
    <t>24451142</t>
  </si>
  <si>
    <t>Շիշ</t>
  </si>
  <si>
    <t>Ամիս</t>
  </si>
  <si>
    <t>Աղբահանություն</t>
  </si>
  <si>
    <t>տարի</t>
  </si>
  <si>
    <t>ОП-2 կրակմարիչի լիցքավորում</t>
  </si>
  <si>
    <t>Ծխաօդատար ուղիների ստուգում</t>
  </si>
  <si>
    <t>գործարք</t>
  </si>
  <si>
    <t>Աշխատակազմի մասնագիտական զարգացման ծառայություններ</t>
  </si>
  <si>
    <t>Համացանց</t>
  </si>
  <si>
    <t>Էլեկտրականության բաշխում</t>
  </si>
  <si>
    <t>Ծառայություններ</t>
  </si>
  <si>
    <t>Աշխատանքներ</t>
  </si>
  <si>
    <t>Քարթրիջի լիցքավորում</t>
  </si>
  <si>
    <t>Տպիչի վերանորոգում</t>
  </si>
  <si>
    <t>31684400</t>
  </si>
  <si>
    <t>վարդակ 1տեղ</t>
  </si>
  <si>
    <t>44111414</t>
  </si>
  <si>
    <t>44192700</t>
  </si>
  <si>
    <t>44921500</t>
  </si>
  <si>
    <t>գիպսոնիտ 30կգ</t>
  </si>
  <si>
    <t>պարկ</t>
  </si>
  <si>
    <t>44511260</t>
  </si>
  <si>
    <t>հղկաթուղթ 220*5.06կգ</t>
  </si>
  <si>
    <t>Մետր</t>
  </si>
  <si>
    <t>31521200</t>
  </si>
  <si>
    <t>Սառեցնող սոսինձ</t>
  </si>
  <si>
    <t>Դույլ 10լ</t>
  </si>
  <si>
    <t>24951130</t>
  </si>
  <si>
    <t>Սիլիկոն /պեն/</t>
  </si>
  <si>
    <t>24911500</t>
  </si>
  <si>
    <t>39224331</t>
  </si>
  <si>
    <t>Հիմնական միջոց</t>
  </si>
  <si>
    <t>Կավիճ</t>
  </si>
  <si>
    <t>44921600</t>
  </si>
  <si>
    <t>Գիպսային շաղախ 30կգ</t>
  </si>
  <si>
    <t>ինքնակպչուն թղթե ժապավեն</t>
  </si>
  <si>
    <t>ներկագլանակ</t>
  </si>
  <si>
    <t>լամպ լեդ 7w e14</t>
  </si>
  <si>
    <t>ներկագլանակի պահուստային գլխիկ</t>
  </si>
  <si>
    <t>Վրձին ներկի 70*</t>
  </si>
  <si>
    <t>Վրձին ներկի 50*</t>
  </si>
  <si>
    <t>ներկ ալկիդային 2.6կգ</t>
  </si>
  <si>
    <t>ներկ ալկիդային 4լ</t>
  </si>
  <si>
    <t>ներկ ալկիդային 1լ</t>
  </si>
  <si>
    <t>գունանյութ</t>
  </si>
  <si>
    <t>լուծիչ 3լ</t>
  </si>
  <si>
    <t>լուծիչ 0.5լ</t>
  </si>
  <si>
    <t>շրիշակ 6սմ</t>
  </si>
  <si>
    <t>կցամաս շրիշակ</t>
  </si>
  <si>
    <t>44831500</t>
  </si>
  <si>
    <t>24211150</t>
  </si>
  <si>
    <t>39221460</t>
  </si>
  <si>
    <t>44423600</t>
  </si>
  <si>
    <t>31641212</t>
  </si>
  <si>
    <t>31641213</t>
  </si>
  <si>
    <t>Համակարգչի սպասարկում</t>
  </si>
  <si>
    <t>Միավորի գինը            ՀՀ դրամ</t>
  </si>
  <si>
    <t>խողովակ ոռոգման</t>
  </si>
  <si>
    <t>կցամաս անցում</t>
  </si>
  <si>
    <t>կցամաս շտուցեր</t>
  </si>
  <si>
    <t>փական ջրի</t>
  </si>
  <si>
    <t>մետր</t>
  </si>
  <si>
    <t>44161130</t>
  </si>
  <si>
    <t>44163170</t>
  </si>
  <si>
    <t>42131170</t>
  </si>
  <si>
    <t>Օդի հոտազերծիչ</t>
  </si>
  <si>
    <t>փաթեթ</t>
  </si>
  <si>
    <t>տուփ</t>
  </si>
  <si>
    <t>Սեմինար</t>
  </si>
  <si>
    <t>դռան փական կախովի</t>
  </si>
  <si>
    <t>մալուխ2*6</t>
  </si>
  <si>
    <t>Եվրոպատուհանի դիմադիր</t>
  </si>
  <si>
    <t>44521120</t>
  </si>
  <si>
    <t>31221230</t>
  </si>
  <si>
    <t>39121320</t>
  </si>
  <si>
    <t>Փաստաթղթերի Ելից հաշվառման մատյան</t>
  </si>
  <si>
    <t>Փաստաթղթերի Մտից հաշվառման մատյան</t>
  </si>
  <si>
    <t>Աշակերտի անձնական գործ</t>
  </si>
  <si>
    <t>Պայմանագիր ծնողի և դպրոցի միջև</t>
  </si>
  <si>
    <t>Դասղեկի աշխ․ ծրագիր</t>
  </si>
  <si>
    <t>Դասալսման մատյան</t>
  </si>
  <si>
    <t>Մեթոդ միավորման արձանագրությունների մատյան</t>
  </si>
  <si>
    <t>Մանկավարժ․ խորհրդի մատյան</t>
  </si>
  <si>
    <t>Աշակերտի շարժի մատյան</t>
  </si>
  <si>
    <t>Թղթապանակ 100 ներդիրով</t>
  </si>
  <si>
    <t>Ֆետր</t>
  </si>
  <si>
    <t>Շնորհակալագիր</t>
  </si>
  <si>
    <t>Պատվոգիր</t>
  </si>
  <si>
    <t>Փուչիկ</t>
  </si>
  <si>
    <t>Փուչիկի ձող գունավոր</t>
  </si>
  <si>
    <t>Կահույքի փայլացնող հեղուկ</t>
  </si>
  <si>
    <t>USB կրիչ</t>
  </si>
  <si>
    <t>22810000</t>
  </si>
  <si>
    <t>48311100</t>
  </si>
  <si>
    <t>22820000</t>
  </si>
  <si>
    <t>Կրթական խաղեր /քարտ/</t>
  </si>
  <si>
    <t>դարակի փական</t>
  </si>
  <si>
    <t>առաստաղի լեդ</t>
  </si>
  <si>
    <t>31521500</t>
  </si>
  <si>
    <t>42131220</t>
  </si>
  <si>
    <t>վարդակ 3տեղ</t>
  </si>
  <si>
    <t>Ծորակ ջրի 2 փականով</t>
  </si>
  <si>
    <t>44411120</t>
  </si>
  <si>
    <t>45231147</t>
  </si>
  <si>
    <t>Քարթրիջ մեկանգամյա օգտագործման</t>
  </si>
  <si>
    <t xml:space="preserve"> Կոյուղաջրերի մաքրման աշխատանքներ</t>
  </si>
  <si>
    <t>ծխնի եվրոդռան</t>
  </si>
  <si>
    <t>մարդկոց ալկալային</t>
  </si>
  <si>
    <t>մկան թույն ցորեն 100գ</t>
  </si>
  <si>
    <t>օդհան պառի</t>
  </si>
  <si>
    <t>խրոց</t>
  </si>
  <si>
    <t>խամուդ պլաստիկ</t>
  </si>
  <si>
    <t>մկան թակարդ /գիրք/</t>
  </si>
  <si>
    <t>միջուկ ծորակի</t>
  </si>
  <si>
    <t>զուգարանակոնքի մեխանիզմ</t>
  </si>
  <si>
    <t>44411742</t>
  </si>
  <si>
    <t>42131470</t>
  </si>
  <si>
    <t>44161200</t>
  </si>
  <si>
    <t>44221111</t>
  </si>
  <si>
    <t>Արևածաղկի ձեթ, ռաֆինացված, (զտած)</t>
  </si>
  <si>
    <t>Հավի մսեղիք, պաղեցրած</t>
  </si>
  <si>
    <t>Պանիր, չանախ</t>
  </si>
  <si>
    <t>Մածուն</t>
  </si>
  <si>
    <t>Հաց (450գ)</t>
  </si>
  <si>
    <t>ՊԵՏԱԿԱՆ ԲՅՈՒՋԵԻ ՄԻՋՈՑՆԵՐԻ ՀԱՇՎԻՆ 2026թ․ ԿԱՏԱՐՎԵԼԻՔ ՓՈՓՈԽՎԱԾ                         ԳՆՈՒՄՆԵՐԻ ՊԼԱՆ</t>
  </si>
  <si>
    <t>Գծագրական մատիտ</t>
  </si>
  <si>
    <t>Կռոտ</t>
  </si>
  <si>
    <t>Խոնավ անձեռոցիկ</t>
  </si>
  <si>
    <t>Զուգարանակեոնք մաքրող հեղուկ</t>
  </si>
  <si>
    <t>Փոշու սրիբիչ</t>
  </si>
  <si>
    <t>Ապակի մաքրող շոր</t>
  </si>
  <si>
    <t>Քլոր</t>
  </si>
  <si>
    <t>Հատակ մաքրող հեղուկ</t>
  </si>
  <si>
    <t>Մաքրող փոշի /ռախշա/</t>
  </si>
  <si>
    <t>Կգ</t>
  </si>
  <si>
    <t xml:space="preserve"> հատակ մաքրելու ձող, պլաստմասե</t>
  </si>
  <si>
    <t>39831230</t>
  </si>
  <si>
    <t>39831276</t>
  </si>
  <si>
    <t>Սքոչ թափանցիկ</t>
  </si>
  <si>
    <t>30192230</t>
  </si>
  <si>
    <t>30192231</t>
  </si>
  <si>
    <t>մալուխ2*2.5</t>
  </si>
  <si>
    <t>Լամպ սովորական 200w</t>
  </si>
  <si>
    <t>Լամպ սովորական 100w</t>
  </si>
  <si>
    <t>հեղուկ կերամիկա մաքրող /ճարպայրոց/</t>
  </si>
  <si>
    <t>Շեմի գորգ</t>
  </si>
  <si>
    <t>Հեղուկ օճառ 2.5լ</t>
  </si>
  <si>
    <t>Սեղանի սրբիչ</t>
  </si>
  <si>
    <t>Աղբի տոպրակ 60լ</t>
  </si>
  <si>
    <t>39531800</t>
  </si>
  <si>
    <t>Զոդման խողովակ</t>
  </si>
  <si>
    <t xml:space="preserve"> միջատասպան նյութեր</t>
  </si>
  <si>
    <t>կցամաս անկյուն</t>
  </si>
  <si>
    <t>Մեկուցիչ խողովակ</t>
  </si>
  <si>
    <t>Էլեկտրական լար</t>
  </si>
  <si>
    <t>Տանիքի պտուտակ</t>
  </si>
  <si>
    <t>31641216</t>
  </si>
  <si>
    <t>ինքնակպչուն ժապավեն</t>
  </si>
  <si>
    <t>Եռաբաշխիչ</t>
  </si>
  <si>
    <t>Ալյումինե մալուխ</t>
  </si>
  <si>
    <r>
      <rPr>
        <b/>
        <sz val="12"/>
        <rFont val="Sylfaen"/>
        <family val="1"/>
        <charset val="204"/>
      </rPr>
      <t>«ԱՐԱՔՍ</t>
    </r>
    <r>
      <rPr>
        <b/>
        <sz val="12"/>
        <rFont val="Arial Armenian"/>
        <family val="2"/>
      </rPr>
      <t>Ի ՄԻՋՆԱԿԱՐԳ ԴՊՐՈՑ</t>
    </r>
    <r>
      <rPr>
        <b/>
        <sz val="12"/>
        <rFont val="Sylfaen"/>
        <family val="1"/>
        <charset val="204"/>
      </rPr>
      <t>»</t>
    </r>
    <r>
      <rPr>
        <b/>
        <sz val="12"/>
        <rFont val="Arial Armenian"/>
        <family val="2"/>
      </rPr>
      <t xml:space="preserve"> ՊՈԱԿ-ի </t>
    </r>
  </si>
  <si>
    <t>Տնօրեն`                        Ս․ Նավասարդյան</t>
  </si>
  <si>
    <r>
      <t xml:space="preserve"> Պատվիրատուն՝   </t>
    </r>
    <r>
      <rPr>
        <sz val="11"/>
        <color theme="1"/>
        <rFont val="Sylfaen"/>
        <family val="1"/>
        <charset val="204"/>
      </rPr>
      <t xml:space="preserve">«Արաքսի </t>
    </r>
    <r>
      <rPr>
        <sz val="11"/>
        <color theme="1"/>
        <rFont val="Arial AM"/>
        <family val="2"/>
      </rPr>
      <t>միջնակարգ դպրոց</t>
    </r>
    <r>
      <rPr>
        <sz val="11"/>
        <color theme="1"/>
        <rFont val="Sylfaen"/>
        <family val="1"/>
        <charset val="204"/>
      </rPr>
      <t>»</t>
    </r>
    <r>
      <rPr>
        <sz val="11"/>
        <color theme="1"/>
        <rFont val="Arial AM"/>
        <family val="2"/>
      </rPr>
      <t xml:space="preserve"> ՊՈԱԿ</t>
    </r>
  </si>
  <si>
    <t>Ընդամենը</t>
  </si>
  <si>
    <t>Քացախաթթու</t>
  </si>
  <si>
    <t>լ</t>
  </si>
  <si>
    <t>Ասկորբինաթթու</t>
  </si>
  <si>
    <t>Էթանոլ</t>
  </si>
  <si>
    <t>Գլիցերին</t>
  </si>
  <si>
    <t>Ջրածնի պերօքսիդ</t>
  </si>
  <si>
    <t>Մարմարի կտորներ</t>
  </si>
  <si>
    <t>Մեթիլեն կապույտ</t>
  </si>
  <si>
    <t>Ազոտական թթու</t>
  </si>
  <si>
    <t>ֆենոլֆտալեին</t>
  </si>
  <si>
    <t>Յոդի ֆիքսանալ</t>
  </si>
  <si>
    <t>Տրիոքլոր քացախաթթու</t>
  </si>
  <si>
    <t>44911100</t>
  </si>
  <si>
    <t>33691142</t>
  </si>
  <si>
    <t>24321860</t>
  </si>
  <si>
    <t>33691822</t>
  </si>
  <si>
    <t>Լաբորատոր նյութեր</t>
  </si>
  <si>
    <t>Մաքրիչ և հիգիենիկ նյութեր</t>
  </si>
  <si>
    <t>Գրենական ապրանքներ և նյութեր</t>
  </si>
  <si>
    <t>Թերթի բաժանորդագրություն</t>
  </si>
  <si>
    <t>Տնօրենների խորհրդատվություն</t>
  </si>
  <si>
    <t>Գնումների համակարգողի ծառայություն</t>
  </si>
  <si>
    <t>մարդ</t>
  </si>
  <si>
    <t>Դյուրակիր համակարգիչ</t>
  </si>
  <si>
    <t>Էլեկտրոնային գրատախտակ</t>
  </si>
  <si>
    <t>Համակարգիչ</t>
  </si>
  <si>
    <t>30211200</t>
  </si>
  <si>
    <t>30195200</t>
  </si>
  <si>
    <t>Սառնարան</t>
  </si>
  <si>
    <t>39711140</t>
  </si>
  <si>
    <t>Ջրի դիսպենսեր</t>
  </si>
  <si>
    <t>Անլար մկնիկ</t>
  </si>
  <si>
    <t>30237412</t>
  </si>
  <si>
    <t>&lt;&lt;ՀԾ-Հաշվապահ &gt;&gt; 1 (մեկ) աշխատատեղի համար համակարգի սպասարկում</t>
  </si>
  <si>
    <t>2026թ․ ապրիլի 13-ի N        հրաման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</si>
</sst>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֏_-;\-* #,##0.00\ _֏_-;_-* &quot;-&quot;??\ _֏_-;_-@_-"/>
    <numFmt numFmtId="164" formatCode="_-* #,##0.00\ _դ_ր_._-;\-* #,##0.00\ _դ_ր_._-;_-* &quot;-&quot;??\ _դ_ր_._-;_-@_-"/>
    <numFmt numFmtId="165" formatCode="_-* #,##0\ _դ_ր_._-;\-* #,##0\ _դ_ր_._-;_-* &quot;-&quot;??\ _դ_ր_._-;_-@_-"/>
    <numFmt numFmtId="166" formatCode="0.0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.5"/>
      <color rgb="FF000000"/>
      <name val="Sylfaen"/>
      <family val="1"/>
      <charset val="204"/>
    </font>
    <font>
      <sz val="11"/>
      <color rgb="FF000000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1"/>
      <color theme="1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b/>
      <sz val="11"/>
      <name val="Arial Armenian"/>
      <family val="2"/>
    </font>
    <font>
      <b/>
      <sz val="11.5"/>
      <color rgb="FF000000"/>
      <name val="Arial Armenian"/>
      <family val="2"/>
    </font>
    <font>
      <b/>
      <sz val="12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1"/>
      <color indexed="8"/>
      <name val="Arial Armenian"/>
      <family val="2"/>
    </font>
    <font>
      <i/>
      <sz val="11"/>
      <color theme="1"/>
      <name val="Arial Armenian"/>
      <family val="2"/>
    </font>
    <font>
      <sz val="11"/>
      <color theme="1"/>
      <name val="Arial AM"/>
      <family val="2"/>
    </font>
    <font>
      <sz val="11"/>
      <color theme="1"/>
      <name val="Sylfaen"/>
      <family val="1"/>
      <charset val="204"/>
    </font>
    <font>
      <sz val="11"/>
      <color theme="1"/>
      <name val="GHEA Grapalat"/>
      <family val="3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11" xfId="0" applyFont="1" applyBorder="1" applyAlignment="1">
      <alignment horizontal="right" vertical="center"/>
    </xf>
    <xf numFmtId="1" fontId="5" fillId="2" borderId="12" xfId="1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1" fontId="5" fillId="2" borderId="12" xfId="1" applyNumberFormat="1" applyFont="1" applyFill="1" applyBorder="1" applyAlignment="1">
      <alignment horizontal="center" vertical="center"/>
    </xf>
    <xf numFmtId="165" fontId="7" fillId="0" borderId="0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/>
    <xf numFmtId="0" fontId="2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164" fontId="5" fillId="2" borderId="12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3" borderId="12" xfId="0" applyFont="1" applyFill="1" applyBorder="1" applyAlignment="1">
      <alignment horizontal="right" vertical="center" wrapText="1"/>
    </xf>
    <xf numFmtId="1" fontId="5" fillId="2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166" fontId="8" fillId="0" borderId="0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4" fillId="3" borderId="12" xfId="0" applyNumberFormat="1" applyFont="1" applyFill="1" applyBorder="1" applyAlignment="1">
      <alignment horizontal="right" vertical="center" wrapText="1"/>
    </xf>
    <xf numFmtId="0" fontId="0" fillId="2" borderId="0" xfId="0" applyFill="1"/>
    <xf numFmtId="166" fontId="5" fillId="2" borderId="12" xfId="1" applyNumberFormat="1" applyFont="1" applyFill="1" applyBorder="1" applyAlignment="1">
      <alignment horizontal="right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right" vertical="center" wrapText="1"/>
    </xf>
    <xf numFmtId="1" fontId="5" fillId="2" borderId="12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right" vertical="center" wrapText="1"/>
    </xf>
    <xf numFmtId="166" fontId="3" fillId="2" borderId="12" xfId="0" applyNumberFormat="1" applyFont="1" applyFill="1" applyBorder="1" applyAlignment="1">
      <alignment horizontal="right" vertical="center" wrapText="1"/>
    </xf>
    <xf numFmtId="1" fontId="3" fillId="2" borderId="12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/>
    </xf>
    <xf numFmtId="166" fontId="4" fillId="0" borderId="8" xfId="0" applyNumberFormat="1" applyFont="1" applyBorder="1" applyAlignment="1">
      <alignment horizontal="right" vertical="center" wrapText="1"/>
    </xf>
    <xf numFmtId="166" fontId="4" fillId="0" borderId="10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right" vertical="center" wrapText="1"/>
    </xf>
    <xf numFmtId="166" fontId="4" fillId="3" borderId="15" xfId="0" applyNumberFormat="1" applyFont="1" applyFill="1" applyBorder="1" applyAlignment="1">
      <alignment horizontal="right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43" fontId="5" fillId="2" borderId="12" xfId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center"/>
    </xf>
    <xf numFmtId="43" fontId="5" fillId="2" borderId="12" xfId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166" fontId="4" fillId="0" borderId="16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 wrapText="1"/>
    </xf>
    <xf numFmtId="49" fontId="18" fillId="0" borderId="12" xfId="0" applyNumberFormat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horizontal="left" vertical="center" wrapText="1"/>
    </xf>
    <xf numFmtId="166" fontId="6" fillId="3" borderId="12" xfId="0" applyNumberFormat="1" applyFont="1" applyFill="1" applyBorder="1" applyAlignment="1">
      <alignment horizontal="right" vertical="center" wrapText="1"/>
    </xf>
    <xf numFmtId="166" fontId="5" fillId="3" borderId="16" xfId="1" applyNumberFormat="1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right" vertical="center"/>
    </xf>
    <xf numFmtId="166" fontId="9" fillId="3" borderId="12" xfId="1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 wrapText="1"/>
    </xf>
    <xf numFmtId="49" fontId="5" fillId="0" borderId="0" xfId="0" applyNumberFormat="1" applyFont="1" applyFill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5" fillId="2" borderId="12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/>
    </xf>
    <xf numFmtId="0" fontId="4" fillId="2" borderId="12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5" fillId="0" borderId="12" xfId="0" applyFont="1" applyFill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6" fontId="4" fillId="0" borderId="8" xfId="0" applyNumberFormat="1" applyFont="1" applyBorder="1" applyAlignment="1">
      <alignment horizontal="right" vertical="center" wrapText="1"/>
    </xf>
    <xf numFmtId="166" fontId="4" fillId="0" borderId="9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abSelected="1" zoomScaleNormal="100" workbookViewId="0">
      <selection activeCell="A12" sqref="A12:G12"/>
    </sheetView>
  </sheetViews>
  <sheetFormatPr defaultRowHeight="15" x14ac:dyDescent="0.25"/>
  <cols>
    <col min="1" max="1" width="15.28515625" style="14" customWidth="1"/>
    <col min="2" max="2" width="38.5703125" style="8" customWidth="1"/>
    <col min="3" max="3" width="10.42578125" style="14" customWidth="1"/>
    <col min="4" max="4" width="11.42578125" style="14" customWidth="1"/>
    <col min="5" max="5" width="13.140625" style="22" customWidth="1"/>
    <col min="6" max="6" width="12.42578125" style="22" customWidth="1"/>
    <col min="7" max="7" width="13.7109375" style="30" customWidth="1"/>
  </cols>
  <sheetData>
    <row r="1" spans="1:7" x14ac:dyDescent="0.25">
      <c r="B1" s="7"/>
      <c r="C1" s="12"/>
      <c r="D1" s="12"/>
      <c r="E1" s="5"/>
      <c r="F1" s="17"/>
      <c r="G1" s="28" t="s">
        <v>29</v>
      </c>
    </row>
    <row r="2" spans="1:7" ht="18" x14ac:dyDescent="0.25">
      <c r="B2" s="7"/>
      <c r="C2" s="12"/>
      <c r="D2" s="12"/>
      <c r="E2" s="18"/>
      <c r="F2" s="18"/>
      <c r="G2" s="28" t="s">
        <v>250</v>
      </c>
    </row>
    <row r="3" spans="1:7" x14ac:dyDescent="0.25">
      <c r="B3" s="129" t="s">
        <v>251</v>
      </c>
      <c r="C3" s="129"/>
      <c r="D3" s="129"/>
      <c r="E3" s="129"/>
      <c r="F3" s="129"/>
      <c r="G3" s="129"/>
    </row>
    <row r="4" spans="1:7" x14ac:dyDescent="0.25">
      <c r="B4" s="7"/>
      <c r="C4" s="130" t="s">
        <v>288</v>
      </c>
      <c r="D4" s="130"/>
      <c r="E4" s="130"/>
      <c r="F4" s="130"/>
      <c r="G4" s="130"/>
    </row>
    <row r="5" spans="1:7" x14ac:dyDescent="0.25">
      <c r="B5" s="7"/>
      <c r="C5" s="12"/>
      <c r="D5" s="13"/>
      <c r="E5" s="19"/>
      <c r="F5" s="20"/>
      <c r="G5" s="29"/>
    </row>
    <row r="6" spans="1:7" x14ac:dyDescent="0.25">
      <c r="D6" s="15"/>
      <c r="E6" s="21"/>
    </row>
    <row r="7" spans="1:7" ht="35.25" customHeight="1" x14ac:dyDescent="0.25">
      <c r="A7" s="128" t="s">
        <v>214</v>
      </c>
      <c r="B7" s="128"/>
      <c r="C7" s="128"/>
      <c r="D7" s="128"/>
      <c r="E7" s="128"/>
      <c r="F7" s="128"/>
      <c r="G7" s="128"/>
    </row>
    <row r="8" spans="1:7" x14ac:dyDescent="0.25">
      <c r="A8" s="6"/>
      <c r="B8" s="9"/>
      <c r="C8" s="6"/>
      <c r="D8" s="6"/>
      <c r="E8" s="1"/>
      <c r="F8" s="1"/>
      <c r="G8" s="31"/>
    </row>
    <row r="9" spans="1:7" ht="15" customHeight="1" x14ac:dyDescent="0.25">
      <c r="A9" s="131" t="s">
        <v>252</v>
      </c>
      <c r="B9" s="132"/>
      <c r="C9" s="132"/>
      <c r="D9" s="132"/>
      <c r="E9" s="132"/>
      <c r="F9" s="132"/>
      <c r="G9" s="133"/>
    </row>
    <row r="10" spans="1:7" ht="15" customHeight="1" x14ac:dyDescent="0.25">
      <c r="A10" s="112" t="s">
        <v>0</v>
      </c>
      <c r="B10" s="113"/>
      <c r="C10" s="113"/>
      <c r="D10" s="113"/>
      <c r="E10" s="113"/>
      <c r="F10" s="113"/>
      <c r="G10" s="114"/>
    </row>
    <row r="11" spans="1:7" ht="15" customHeight="1" x14ac:dyDescent="0.25">
      <c r="A11" s="112" t="s">
        <v>1</v>
      </c>
      <c r="B11" s="113"/>
      <c r="C11" s="113"/>
      <c r="D11" s="113"/>
      <c r="E11" s="113"/>
      <c r="F11" s="113"/>
      <c r="G11" s="114"/>
    </row>
    <row r="12" spans="1:7" ht="15" customHeight="1" x14ac:dyDescent="0.25">
      <c r="A12" s="112" t="s">
        <v>2</v>
      </c>
      <c r="B12" s="113"/>
      <c r="C12" s="113"/>
      <c r="D12" s="113"/>
      <c r="E12" s="113"/>
      <c r="F12" s="113"/>
      <c r="G12" s="114"/>
    </row>
    <row r="13" spans="1:7" ht="15" customHeight="1" x14ac:dyDescent="0.25">
      <c r="A13" s="112" t="s">
        <v>3</v>
      </c>
      <c r="B13" s="113"/>
      <c r="C13" s="113"/>
      <c r="D13" s="113"/>
      <c r="E13" s="113"/>
      <c r="F13" s="113"/>
      <c r="G13" s="114"/>
    </row>
    <row r="14" spans="1:7" ht="15" customHeight="1" x14ac:dyDescent="0.25">
      <c r="A14" s="125" t="s">
        <v>4</v>
      </c>
      <c r="B14" s="126"/>
      <c r="C14" s="126"/>
      <c r="D14" s="126"/>
      <c r="E14" s="126"/>
      <c r="F14" s="126"/>
      <c r="G14" s="127"/>
    </row>
    <row r="15" spans="1:7" x14ac:dyDescent="0.25">
      <c r="A15" s="115" t="s">
        <v>5</v>
      </c>
      <c r="B15" s="116"/>
      <c r="C15" s="119" t="s">
        <v>6</v>
      </c>
      <c r="D15" s="119" t="s">
        <v>7</v>
      </c>
      <c r="E15" s="119" t="s">
        <v>146</v>
      </c>
      <c r="F15" s="121" t="s">
        <v>8</v>
      </c>
      <c r="G15" s="52" t="s">
        <v>9</v>
      </c>
    </row>
    <row r="16" spans="1:7" x14ac:dyDescent="0.25">
      <c r="A16" s="117"/>
      <c r="B16" s="118"/>
      <c r="C16" s="120"/>
      <c r="D16" s="120"/>
      <c r="E16" s="120"/>
      <c r="F16" s="122"/>
      <c r="G16" s="53" t="s">
        <v>10</v>
      </c>
    </row>
    <row r="17" spans="1:7" ht="42.75" x14ac:dyDescent="0.25">
      <c r="A17" s="54" t="s">
        <v>11</v>
      </c>
      <c r="B17" s="119" t="s">
        <v>13</v>
      </c>
      <c r="C17" s="120"/>
      <c r="D17" s="120"/>
      <c r="E17" s="120"/>
      <c r="F17" s="122"/>
      <c r="G17" s="123"/>
    </row>
    <row r="18" spans="1:7" ht="28.5" x14ac:dyDescent="0.25">
      <c r="A18" s="55" t="s">
        <v>12</v>
      </c>
      <c r="B18" s="120"/>
      <c r="C18" s="120"/>
      <c r="D18" s="120"/>
      <c r="E18" s="120"/>
      <c r="F18" s="122"/>
      <c r="G18" s="124"/>
    </row>
    <row r="19" spans="1:7" ht="28.5" x14ac:dyDescent="0.25">
      <c r="A19" s="16"/>
      <c r="B19" s="56" t="s">
        <v>272</v>
      </c>
      <c r="C19" s="16"/>
      <c r="D19" s="16"/>
      <c r="E19" s="23"/>
      <c r="F19" s="25"/>
      <c r="G19" s="32"/>
    </row>
    <row r="20" spans="1:7" x14ac:dyDescent="0.25">
      <c r="A20" s="3">
        <v>30197622</v>
      </c>
      <c r="B20" s="10" t="s">
        <v>40</v>
      </c>
      <c r="C20" s="3" t="s">
        <v>14</v>
      </c>
      <c r="D20" s="3" t="s">
        <v>33</v>
      </c>
      <c r="E20" s="2">
        <v>2000</v>
      </c>
      <c r="F20" s="46">
        <v>22</v>
      </c>
      <c r="G20" s="34">
        <f t="shared" ref="G20:G65" si="0">E20*F20/1000</f>
        <v>44</v>
      </c>
    </row>
    <row r="21" spans="1:7" x14ac:dyDescent="0.25">
      <c r="A21" s="3">
        <v>30197622</v>
      </c>
      <c r="B21" s="10" t="s">
        <v>40</v>
      </c>
      <c r="C21" s="3" t="s">
        <v>14</v>
      </c>
      <c r="D21" s="3" t="s">
        <v>33</v>
      </c>
      <c r="E21" s="2">
        <v>1900</v>
      </c>
      <c r="F21" s="46">
        <v>10</v>
      </c>
      <c r="G21" s="34">
        <f t="shared" ref="G21" si="1">E21*F21/1000</f>
        <v>19</v>
      </c>
    </row>
    <row r="22" spans="1:7" x14ac:dyDescent="0.25">
      <c r="A22" s="3">
        <v>30192740</v>
      </c>
      <c r="B22" s="10" t="s">
        <v>41</v>
      </c>
      <c r="C22" s="3" t="s">
        <v>14</v>
      </c>
      <c r="D22" s="3" t="s">
        <v>33</v>
      </c>
      <c r="E22" s="2">
        <v>15</v>
      </c>
      <c r="F22" s="46">
        <v>100</v>
      </c>
      <c r="G22" s="34">
        <f t="shared" si="0"/>
        <v>1.5</v>
      </c>
    </row>
    <row r="23" spans="1:7" x14ac:dyDescent="0.25">
      <c r="A23" s="3">
        <v>30192122</v>
      </c>
      <c r="B23" s="10" t="s">
        <v>42</v>
      </c>
      <c r="C23" s="3" t="s">
        <v>14</v>
      </c>
      <c r="D23" s="3" t="s">
        <v>33</v>
      </c>
      <c r="E23" s="2">
        <v>100</v>
      </c>
      <c r="F23" s="46">
        <v>60</v>
      </c>
      <c r="G23" s="34">
        <f t="shared" si="0"/>
        <v>6</v>
      </c>
    </row>
    <row r="24" spans="1:7" x14ac:dyDescent="0.25">
      <c r="A24" s="3">
        <v>30192128</v>
      </c>
      <c r="B24" s="10" t="s">
        <v>43</v>
      </c>
      <c r="C24" s="3" t="s">
        <v>14</v>
      </c>
      <c r="D24" s="3" t="s">
        <v>33</v>
      </c>
      <c r="E24" s="2">
        <v>150</v>
      </c>
      <c r="F24" s="46">
        <v>20</v>
      </c>
      <c r="G24" s="34">
        <f t="shared" si="0"/>
        <v>3</v>
      </c>
    </row>
    <row r="25" spans="1:7" x14ac:dyDescent="0.25">
      <c r="A25" s="3">
        <v>22451290</v>
      </c>
      <c r="B25" s="10" t="s">
        <v>176</v>
      </c>
      <c r="C25" s="3" t="s">
        <v>14</v>
      </c>
      <c r="D25" s="3" t="s">
        <v>33</v>
      </c>
      <c r="E25" s="2">
        <v>150</v>
      </c>
      <c r="F25" s="46">
        <v>20</v>
      </c>
      <c r="G25" s="34">
        <f t="shared" si="0"/>
        <v>3</v>
      </c>
    </row>
    <row r="26" spans="1:7" x14ac:dyDescent="0.25">
      <c r="A26" s="3">
        <v>22451190</v>
      </c>
      <c r="B26" s="10" t="s">
        <v>177</v>
      </c>
      <c r="C26" s="3" t="s">
        <v>14</v>
      </c>
      <c r="D26" s="3" t="s">
        <v>33</v>
      </c>
      <c r="E26" s="2">
        <v>150</v>
      </c>
      <c r="F26" s="46">
        <v>30</v>
      </c>
      <c r="G26" s="34">
        <f t="shared" si="0"/>
        <v>4.5</v>
      </c>
    </row>
    <row r="27" spans="1:7" x14ac:dyDescent="0.25">
      <c r="A27" s="3">
        <v>30192161</v>
      </c>
      <c r="B27" s="10" t="s">
        <v>44</v>
      </c>
      <c r="C27" s="3" t="s">
        <v>14</v>
      </c>
      <c r="D27" s="3" t="s">
        <v>33</v>
      </c>
      <c r="E27" s="2">
        <v>250</v>
      </c>
      <c r="F27" s="46">
        <v>20</v>
      </c>
      <c r="G27" s="34">
        <f t="shared" si="0"/>
        <v>5</v>
      </c>
    </row>
    <row r="28" spans="1:7" x14ac:dyDescent="0.25">
      <c r="A28" s="3">
        <v>30192161</v>
      </c>
      <c r="B28" s="10" t="s">
        <v>45</v>
      </c>
      <c r="C28" s="3" t="s">
        <v>14</v>
      </c>
      <c r="D28" s="3" t="s">
        <v>33</v>
      </c>
      <c r="E28" s="2">
        <v>250</v>
      </c>
      <c r="F28" s="46">
        <v>15</v>
      </c>
      <c r="G28" s="34">
        <f t="shared" si="0"/>
        <v>3.75</v>
      </c>
    </row>
    <row r="29" spans="1:7" x14ac:dyDescent="0.25">
      <c r="A29" s="3">
        <v>30192751</v>
      </c>
      <c r="B29" s="10" t="s">
        <v>46</v>
      </c>
      <c r="C29" s="3" t="s">
        <v>14</v>
      </c>
      <c r="D29" s="3" t="s">
        <v>33</v>
      </c>
      <c r="E29" s="2">
        <v>500</v>
      </c>
      <c r="F29" s="46">
        <v>10</v>
      </c>
      <c r="G29" s="34">
        <f t="shared" si="0"/>
        <v>5</v>
      </c>
    </row>
    <row r="30" spans="1:7" x14ac:dyDescent="0.25">
      <c r="A30" s="3">
        <v>30192125</v>
      </c>
      <c r="B30" s="10" t="s">
        <v>47</v>
      </c>
      <c r="C30" s="3" t="s">
        <v>14</v>
      </c>
      <c r="D30" s="3" t="s">
        <v>33</v>
      </c>
      <c r="E30" s="2">
        <v>250</v>
      </c>
      <c r="F30" s="46">
        <v>30</v>
      </c>
      <c r="G30" s="34">
        <f t="shared" si="0"/>
        <v>7.5</v>
      </c>
    </row>
    <row r="31" spans="1:7" x14ac:dyDescent="0.25">
      <c r="A31" s="3">
        <v>30192133</v>
      </c>
      <c r="B31" s="10" t="s">
        <v>48</v>
      </c>
      <c r="C31" s="3" t="s">
        <v>14</v>
      </c>
      <c r="D31" s="3" t="s">
        <v>33</v>
      </c>
      <c r="E31" s="2">
        <v>250</v>
      </c>
      <c r="F31" s="46">
        <v>10</v>
      </c>
      <c r="G31" s="34">
        <f t="shared" si="0"/>
        <v>2.5</v>
      </c>
    </row>
    <row r="32" spans="1:7" x14ac:dyDescent="0.25">
      <c r="A32" s="3">
        <v>30192130</v>
      </c>
      <c r="B32" s="10" t="s">
        <v>215</v>
      </c>
      <c r="C32" s="3" t="s">
        <v>14</v>
      </c>
      <c r="D32" s="3" t="s">
        <v>33</v>
      </c>
      <c r="E32" s="2">
        <v>100</v>
      </c>
      <c r="F32" s="46">
        <v>30</v>
      </c>
      <c r="G32" s="34">
        <f t="shared" si="0"/>
        <v>3</v>
      </c>
    </row>
    <row r="33" spans="1:7" x14ac:dyDescent="0.25">
      <c r="A33" s="3">
        <v>37821130</v>
      </c>
      <c r="B33" s="10" t="s">
        <v>49</v>
      </c>
      <c r="C33" s="3" t="s">
        <v>14</v>
      </c>
      <c r="D33" s="3" t="s">
        <v>33</v>
      </c>
      <c r="E33" s="2">
        <v>750</v>
      </c>
      <c r="F33" s="46">
        <v>10</v>
      </c>
      <c r="G33" s="34">
        <f t="shared" si="0"/>
        <v>7.5</v>
      </c>
    </row>
    <row r="34" spans="1:7" x14ac:dyDescent="0.25">
      <c r="A34" s="3">
        <v>30199560</v>
      </c>
      <c r="B34" s="10" t="s">
        <v>50</v>
      </c>
      <c r="C34" s="3" t="s">
        <v>14</v>
      </c>
      <c r="D34" s="3" t="s">
        <v>33</v>
      </c>
      <c r="E34" s="2">
        <v>250</v>
      </c>
      <c r="F34" s="46">
        <v>30</v>
      </c>
      <c r="G34" s="34">
        <f t="shared" si="0"/>
        <v>7.5</v>
      </c>
    </row>
    <row r="35" spans="1:7" x14ac:dyDescent="0.25">
      <c r="A35" s="3">
        <v>39263400</v>
      </c>
      <c r="B35" s="10" t="s">
        <v>51</v>
      </c>
      <c r="C35" s="3" t="s">
        <v>14</v>
      </c>
      <c r="D35" s="3" t="s">
        <v>33</v>
      </c>
      <c r="E35" s="2">
        <v>170</v>
      </c>
      <c r="F35" s="46">
        <v>4</v>
      </c>
      <c r="G35" s="34">
        <f t="shared" si="0"/>
        <v>0.68</v>
      </c>
    </row>
    <row r="36" spans="1:7" x14ac:dyDescent="0.25">
      <c r="A36" s="3">
        <v>30192100</v>
      </c>
      <c r="B36" s="10" t="s">
        <v>52</v>
      </c>
      <c r="C36" s="3" t="s">
        <v>14</v>
      </c>
      <c r="D36" s="3" t="s">
        <v>33</v>
      </c>
      <c r="E36" s="2">
        <v>100</v>
      </c>
      <c r="F36" s="46">
        <v>10</v>
      </c>
      <c r="G36" s="34">
        <f t="shared" si="0"/>
        <v>1</v>
      </c>
    </row>
    <row r="37" spans="1:7" x14ac:dyDescent="0.25">
      <c r="A37" s="3">
        <v>31641219</v>
      </c>
      <c r="B37" s="10" t="s">
        <v>53</v>
      </c>
      <c r="C37" s="3" t="s">
        <v>14</v>
      </c>
      <c r="D37" s="3" t="s">
        <v>157</v>
      </c>
      <c r="E37" s="2">
        <v>1100</v>
      </c>
      <c r="F37" s="46">
        <v>10</v>
      </c>
      <c r="G37" s="34">
        <f t="shared" si="0"/>
        <v>11</v>
      </c>
    </row>
    <row r="38" spans="1:7" x14ac:dyDescent="0.25">
      <c r="A38" s="3">
        <v>30197638</v>
      </c>
      <c r="B38" s="10" t="s">
        <v>54</v>
      </c>
      <c r="C38" s="3" t="s">
        <v>14</v>
      </c>
      <c r="D38" s="3" t="s">
        <v>33</v>
      </c>
      <c r="E38" s="2">
        <v>200</v>
      </c>
      <c r="F38" s="46">
        <v>18</v>
      </c>
      <c r="G38" s="34">
        <f t="shared" si="0"/>
        <v>3.6</v>
      </c>
    </row>
    <row r="39" spans="1:7" x14ac:dyDescent="0.25">
      <c r="A39" s="3">
        <v>30197640</v>
      </c>
      <c r="B39" s="10" t="s">
        <v>55</v>
      </c>
      <c r="C39" s="3" t="s">
        <v>14</v>
      </c>
      <c r="D39" s="3" t="s">
        <v>33</v>
      </c>
      <c r="E39" s="2">
        <v>350</v>
      </c>
      <c r="F39" s="46">
        <v>18</v>
      </c>
      <c r="G39" s="34">
        <f t="shared" si="0"/>
        <v>6.3</v>
      </c>
    </row>
    <row r="40" spans="1:7" x14ac:dyDescent="0.25">
      <c r="A40" s="3">
        <v>22851100</v>
      </c>
      <c r="B40" s="10" t="s">
        <v>56</v>
      </c>
      <c r="C40" s="3" t="s">
        <v>14</v>
      </c>
      <c r="D40" s="3" t="s">
        <v>33</v>
      </c>
      <c r="E40" s="2">
        <v>100</v>
      </c>
      <c r="F40" s="46">
        <v>18</v>
      </c>
      <c r="G40" s="34">
        <f t="shared" si="0"/>
        <v>1.8</v>
      </c>
    </row>
    <row r="41" spans="1:7" x14ac:dyDescent="0.25">
      <c r="A41" s="3">
        <v>22851100</v>
      </c>
      <c r="B41" s="10" t="s">
        <v>57</v>
      </c>
      <c r="C41" s="3" t="s">
        <v>14</v>
      </c>
      <c r="D41" s="3" t="s">
        <v>33</v>
      </c>
      <c r="E41" s="2">
        <v>600</v>
      </c>
      <c r="F41" s="46">
        <v>18</v>
      </c>
      <c r="G41" s="34">
        <f t="shared" si="0"/>
        <v>10.8</v>
      </c>
    </row>
    <row r="42" spans="1:7" x14ac:dyDescent="0.25">
      <c r="A42" s="3">
        <v>30197231</v>
      </c>
      <c r="B42" s="10" t="s">
        <v>58</v>
      </c>
      <c r="C42" s="3" t="s">
        <v>14</v>
      </c>
      <c r="D42" s="3" t="s">
        <v>33</v>
      </c>
      <c r="E42" s="2">
        <v>800</v>
      </c>
      <c r="F42" s="46">
        <v>10</v>
      </c>
      <c r="G42" s="34">
        <f t="shared" si="0"/>
        <v>8</v>
      </c>
    </row>
    <row r="43" spans="1:7" x14ac:dyDescent="0.25">
      <c r="A43" s="3">
        <v>30197231</v>
      </c>
      <c r="B43" s="10" t="s">
        <v>59</v>
      </c>
      <c r="C43" s="3" t="s">
        <v>14</v>
      </c>
      <c r="D43" s="3" t="s">
        <v>33</v>
      </c>
      <c r="E43" s="2">
        <v>1000</v>
      </c>
      <c r="F43" s="46">
        <v>8</v>
      </c>
      <c r="G43" s="34">
        <f t="shared" si="0"/>
        <v>8</v>
      </c>
    </row>
    <row r="44" spans="1:7" x14ac:dyDescent="0.25">
      <c r="A44" s="3">
        <v>30197231</v>
      </c>
      <c r="B44" s="10" t="s">
        <v>174</v>
      </c>
      <c r="C44" s="3" t="s">
        <v>14</v>
      </c>
      <c r="D44" s="3" t="s">
        <v>33</v>
      </c>
      <c r="E44" s="2">
        <v>1250</v>
      </c>
      <c r="F44" s="46">
        <v>6</v>
      </c>
      <c r="G44" s="34">
        <f t="shared" si="0"/>
        <v>7.5</v>
      </c>
    </row>
    <row r="45" spans="1:7" x14ac:dyDescent="0.25">
      <c r="A45" s="3">
        <v>19251200</v>
      </c>
      <c r="B45" s="10" t="s">
        <v>175</v>
      </c>
      <c r="C45" s="3" t="s">
        <v>14</v>
      </c>
      <c r="D45" s="3" t="s">
        <v>151</v>
      </c>
      <c r="E45" s="2">
        <v>130</v>
      </c>
      <c r="F45" s="46">
        <v>50</v>
      </c>
      <c r="G45" s="34">
        <f t="shared" si="0"/>
        <v>6.5</v>
      </c>
    </row>
    <row r="46" spans="1:7" x14ac:dyDescent="0.25">
      <c r="A46" s="3">
        <v>37521240</v>
      </c>
      <c r="B46" s="10" t="s">
        <v>178</v>
      </c>
      <c r="C46" s="3" t="s">
        <v>14</v>
      </c>
      <c r="D46" s="3" t="s">
        <v>33</v>
      </c>
      <c r="E46" s="2">
        <v>70</v>
      </c>
      <c r="F46" s="46">
        <v>100</v>
      </c>
      <c r="G46" s="34">
        <f t="shared" si="0"/>
        <v>7</v>
      </c>
    </row>
    <row r="47" spans="1:7" x14ac:dyDescent="0.25">
      <c r="A47" s="3">
        <v>44211280</v>
      </c>
      <c r="B47" s="10" t="s">
        <v>179</v>
      </c>
      <c r="C47" s="3" t="s">
        <v>14</v>
      </c>
      <c r="D47" s="3" t="s">
        <v>33</v>
      </c>
      <c r="E47" s="2">
        <v>25</v>
      </c>
      <c r="F47" s="46">
        <v>100</v>
      </c>
      <c r="G47" s="34">
        <f t="shared" si="0"/>
        <v>2.5</v>
      </c>
    </row>
    <row r="48" spans="1:7" x14ac:dyDescent="0.25">
      <c r="A48" s="3">
        <v>37521140</v>
      </c>
      <c r="B48" s="10" t="s">
        <v>185</v>
      </c>
      <c r="C48" s="3" t="s">
        <v>14</v>
      </c>
      <c r="D48" s="3" t="s">
        <v>33</v>
      </c>
      <c r="E48" s="2">
        <v>3400</v>
      </c>
      <c r="F48" s="46">
        <v>1</v>
      </c>
      <c r="G48" s="34">
        <f t="shared" si="0"/>
        <v>3.4</v>
      </c>
    </row>
    <row r="49" spans="1:7" x14ac:dyDescent="0.25">
      <c r="A49" s="3">
        <v>30197234</v>
      </c>
      <c r="B49" s="10" t="s">
        <v>60</v>
      </c>
      <c r="C49" s="3" t="s">
        <v>14</v>
      </c>
      <c r="D49" s="3" t="s">
        <v>33</v>
      </c>
      <c r="E49" s="2">
        <v>950</v>
      </c>
      <c r="F49" s="46">
        <v>10</v>
      </c>
      <c r="G49" s="34">
        <f t="shared" si="0"/>
        <v>9.5</v>
      </c>
    </row>
    <row r="50" spans="1:7" x14ac:dyDescent="0.25">
      <c r="A50" s="3">
        <v>30197230</v>
      </c>
      <c r="B50" s="10" t="s">
        <v>61</v>
      </c>
      <c r="C50" s="3" t="s">
        <v>14</v>
      </c>
      <c r="D50" s="3" t="s">
        <v>33</v>
      </c>
      <c r="E50" s="2">
        <v>800</v>
      </c>
      <c r="F50" s="46">
        <v>6</v>
      </c>
      <c r="G50" s="34">
        <f t="shared" si="0"/>
        <v>4.8</v>
      </c>
    </row>
    <row r="51" spans="1:7" x14ac:dyDescent="0.25">
      <c r="A51" s="3">
        <v>30199420</v>
      </c>
      <c r="B51" s="10" t="s">
        <v>62</v>
      </c>
      <c r="C51" s="3" t="s">
        <v>14</v>
      </c>
      <c r="D51" s="3" t="s">
        <v>33</v>
      </c>
      <c r="E51" s="2">
        <v>250</v>
      </c>
      <c r="F51" s="46">
        <v>6</v>
      </c>
      <c r="G51" s="34">
        <f t="shared" si="0"/>
        <v>1.5</v>
      </c>
    </row>
    <row r="52" spans="1:7" x14ac:dyDescent="0.25">
      <c r="A52" s="3">
        <v>30199421</v>
      </c>
      <c r="B52" s="10" t="s">
        <v>63</v>
      </c>
      <c r="C52" s="3" t="s">
        <v>14</v>
      </c>
      <c r="D52" s="3" t="s">
        <v>33</v>
      </c>
      <c r="E52" s="2">
        <v>300</v>
      </c>
      <c r="F52" s="46">
        <v>6</v>
      </c>
      <c r="G52" s="34">
        <f t="shared" si="0"/>
        <v>1.8</v>
      </c>
    </row>
    <row r="53" spans="1:7" x14ac:dyDescent="0.25">
      <c r="A53" s="3">
        <v>22820000</v>
      </c>
      <c r="B53" s="10" t="s">
        <v>75</v>
      </c>
      <c r="C53" s="3" t="s">
        <v>14</v>
      </c>
      <c r="D53" s="3" t="s">
        <v>33</v>
      </c>
      <c r="E53" s="2">
        <v>600</v>
      </c>
      <c r="F53" s="46">
        <v>2</v>
      </c>
      <c r="G53" s="34">
        <f t="shared" si="0"/>
        <v>1.2</v>
      </c>
    </row>
    <row r="54" spans="1:7" x14ac:dyDescent="0.25">
      <c r="A54" s="3">
        <v>22820000</v>
      </c>
      <c r="B54" s="10" t="s">
        <v>76</v>
      </c>
      <c r="C54" s="3" t="s">
        <v>14</v>
      </c>
      <c r="D54" s="3" t="s">
        <v>33</v>
      </c>
      <c r="E54" s="2">
        <v>100</v>
      </c>
      <c r="F54" s="46">
        <v>5</v>
      </c>
      <c r="G54" s="34">
        <f t="shared" si="0"/>
        <v>0.5</v>
      </c>
    </row>
    <row r="55" spans="1:7" x14ac:dyDescent="0.25">
      <c r="A55" s="3">
        <v>22600000</v>
      </c>
      <c r="B55" s="10" t="s">
        <v>64</v>
      </c>
      <c r="C55" s="3" t="s">
        <v>14</v>
      </c>
      <c r="D55" s="3" t="s">
        <v>33</v>
      </c>
      <c r="E55" s="2">
        <v>250</v>
      </c>
      <c r="F55" s="46">
        <v>2</v>
      </c>
      <c r="G55" s="34">
        <f t="shared" si="0"/>
        <v>0.5</v>
      </c>
    </row>
    <row r="56" spans="1:7" x14ac:dyDescent="0.25">
      <c r="A56" s="35" t="s">
        <v>65</v>
      </c>
      <c r="B56" s="10" t="s">
        <v>66</v>
      </c>
      <c r="C56" s="3" t="s">
        <v>14</v>
      </c>
      <c r="D56" s="3" t="s">
        <v>33</v>
      </c>
      <c r="E56" s="2">
        <v>750</v>
      </c>
      <c r="F56" s="46">
        <v>2</v>
      </c>
      <c r="G56" s="34">
        <f t="shared" si="0"/>
        <v>1.5</v>
      </c>
    </row>
    <row r="57" spans="1:7" ht="28.5" x14ac:dyDescent="0.25">
      <c r="A57" s="35" t="s">
        <v>182</v>
      </c>
      <c r="B57" s="43" t="s">
        <v>165</v>
      </c>
      <c r="C57" s="3" t="s">
        <v>14</v>
      </c>
      <c r="D57" s="3" t="s">
        <v>33</v>
      </c>
      <c r="E57" s="2">
        <v>1500</v>
      </c>
      <c r="F57" s="46">
        <v>2</v>
      </c>
      <c r="G57" s="34">
        <f t="shared" si="0"/>
        <v>3</v>
      </c>
    </row>
    <row r="58" spans="1:7" ht="28.5" x14ac:dyDescent="0.25">
      <c r="A58" s="35" t="s">
        <v>182</v>
      </c>
      <c r="B58" s="43" t="s">
        <v>166</v>
      </c>
      <c r="C58" s="3" t="s">
        <v>14</v>
      </c>
      <c r="D58" s="3" t="s">
        <v>33</v>
      </c>
      <c r="E58" s="2">
        <v>1500</v>
      </c>
      <c r="F58" s="46">
        <v>2</v>
      </c>
      <c r="G58" s="34">
        <f t="shared" si="0"/>
        <v>3</v>
      </c>
    </row>
    <row r="59" spans="1:7" x14ac:dyDescent="0.25">
      <c r="A59" s="35" t="s">
        <v>184</v>
      </c>
      <c r="B59" s="43" t="s">
        <v>167</v>
      </c>
      <c r="C59" s="3" t="s">
        <v>14</v>
      </c>
      <c r="D59" s="3" t="s">
        <v>33</v>
      </c>
      <c r="E59" s="2">
        <v>300</v>
      </c>
      <c r="F59" s="46">
        <v>40</v>
      </c>
      <c r="G59" s="34">
        <f t="shared" si="0"/>
        <v>12</v>
      </c>
    </row>
    <row r="60" spans="1:7" x14ac:dyDescent="0.25">
      <c r="A60" s="35" t="s">
        <v>184</v>
      </c>
      <c r="B60" s="43" t="s">
        <v>168</v>
      </c>
      <c r="C60" s="3" t="s">
        <v>14</v>
      </c>
      <c r="D60" s="3" t="s">
        <v>33</v>
      </c>
      <c r="E60" s="2">
        <v>150</v>
      </c>
      <c r="F60" s="46">
        <v>40</v>
      </c>
      <c r="G60" s="34">
        <f t="shared" si="0"/>
        <v>6</v>
      </c>
    </row>
    <row r="61" spans="1:7" x14ac:dyDescent="0.25">
      <c r="A61" s="35" t="s">
        <v>183</v>
      </c>
      <c r="B61" s="43" t="s">
        <v>169</v>
      </c>
      <c r="C61" s="3" t="s">
        <v>14</v>
      </c>
      <c r="D61" s="3" t="s">
        <v>33</v>
      </c>
      <c r="E61" s="2">
        <v>600</v>
      </c>
      <c r="F61" s="46">
        <v>14</v>
      </c>
      <c r="G61" s="34">
        <f t="shared" si="0"/>
        <v>8.4</v>
      </c>
    </row>
    <row r="62" spans="1:7" x14ac:dyDescent="0.25">
      <c r="A62" s="35" t="s">
        <v>182</v>
      </c>
      <c r="B62" s="43" t="s">
        <v>170</v>
      </c>
      <c r="C62" s="3" t="s">
        <v>14</v>
      </c>
      <c r="D62" s="3" t="s">
        <v>33</v>
      </c>
      <c r="E62" s="2">
        <v>2000</v>
      </c>
      <c r="F62" s="46">
        <v>2</v>
      </c>
      <c r="G62" s="34">
        <f t="shared" si="0"/>
        <v>4</v>
      </c>
    </row>
    <row r="63" spans="1:7" ht="28.5" x14ac:dyDescent="0.25">
      <c r="A63" s="35" t="s">
        <v>182</v>
      </c>
      <c r="B63" s="43" t="s">
        <v>171</v>
      </c>
      <c r="C63" s="3" t="s">
        <v>14</v>
      </c>
      <c r="D63" s="3" t="s">
        <v>33</v>
      </c>
      <c r="E63" s="2">
        <v>1500</v>
      </c>
      <c r="F63" s="46">
        <v>5</v>
      </c>
      <c r="G63" s="34">
        <f t="shared" si="0"/>
        <v>7.5</v>
      </c>
    </row>
    <row r="64" spans="1:7" x14ac:dyDescent="0.25">
      <c r="A64" s="35" t="s">
        <v>182</v>
      </c>
      <c r="B64" s="43" t="s">
        <v>172</v>
      </c>
      <c r="C64" s="3" t="s">
        <v>14</v>
      </c>
      <c r="D64" s="3" t="s">
        <v>33</v>
      </c>
      <c r="E64" s="2">
        <v>2000</v>
      </c>
      <c r="F64" s="46">
        <v>2</v>
      </c>
      <c r="G64" s="34">
        <f t="shared" si="0"/>
        <v>4</v>
      </c>
    </row>
    <row r="65" spans="1:7" x14ac:dyDescent="0.25">
      <c r="A65" s="35" t="s">
        <v>182</v>
      </c>
      <c r="B65" s="43" t="s">
        <v>173</v>
      </c>
      <c r="C65" s="3" t="s">
        <v>14</v>
      </c>
      <c r="D65" s="3" t="s">
        <v>33</v>
      </c>
      <c r="E65" s="2">
        <v>2000</v>
      </c>
      <c r="F65" s="46">
        <v>2</v>
      </c>
      <c r="G65" s="34">
        <f t="shared" si="0"/>
        <v>4</v>
      </c>
    </row>
    <row r="66" spans="1:7" x14ac:dyDescent="0.25">
      <c r="A66" s="3">
        <v>39241210</v>
      </c>
      <c r="B66" s="10" t="s">
        <v>67</v>
      </c>
      <c r="C66" s="3" t="s">
        <v>14</v>
      </c>
      <c r="D66" s="3" t="s">
        <v>33</v>
      </c>
      <c r="E66" s="2">
        <v>560</v>
      </c>
      <c r="F66" s="46">
        <v>10</v>
      </c>
      <c r="G66" s="34">
        <f>E66*F66/1000</f>
        <v>5.6</v>
      </c>
    </row>
    <row r="67" spans="1:7" x14ac:dyDescent="0.25">
      <c r="A67" s="3">
        <v>30197120</v>
      </c>
      <c r="B67" s="10" t="s">
        <v>68</v>
      </c>
      <c r="C67" s="3" t="s">
        <v>14</v>
      </c>
      <c r="D67" s="3" t="s">
        <v>33</v>
      </c>
      <c r="E67" s="2">
        <v>150</v>
      </c>
      <c r="F67" s="46">
        <v>20</v>
      </c>
      <c r="G67" s="34">
        <f>E67*F67/1000</f>
        <v>3</v>
      </c>
    </row>
    <row r="68" spans="1:7" x14ac:dyDescent="0.25">
      <c r="A68" s="63">
        <v>24911300</v>
      </c>
      <c r="B68" s="10" t="s">
        <v>69</v>
      </c>
      <c r="C68" s="3" t="s">
        <v>14</v>
      </c>
      <c r="D68" s="3" t="s">
        <v>33</v>
      </c>
      <c r="E68" s="2">
        <v>250</v>
      </c>
      <c r="F68" s="46">
        <v>18</v>
      </c>
      <c r="G68" s="34">
        <f t="shared" ref="G68:G73" si="2">E68*F68/1000</f>
        <v>4.5</v>
      </c>
    </row>
    <row r="69" spans="1:7" x14ac:dyDescent="0.25">
      <c r="A69" s="3">
        <v>24911200</v>
      </c>
      <c r="B69" s="10" t="s">
        <v>70</v>
      </c>
      <c r="C69" s="3" t="s">
        <v>14</v>
      </c>
      <c r="D69" s="3" t="s">
        <v>33</v>
      </c>
      <c r="E69" s="2">
        <v>350</v>
      </c>
      <c r="F69" s="46">
        <v>7</v>
      </c>
      <c r="G69" s="34">
        <f t="shared" si="2"/>
        <v>2.4500000000000002</v>
      </c>
    </row>
    <row r="70" spans="1:7" x14ac:dyDescent="0.25">
      <c r="A70" s="36">
        <v>30192220</v>
      </c>
      <c r="B70" s="10" t="s">
        <v>71</v>
      </c>
      <c r="C70" s="3" t="s">
        <v>14</v>
      </c>
      <c r="D70" s="3" t="s">
        <v>33</v>
      </c>
      <c r="E70" s="2">
        <v>150</v>
      </c>
      <c r="F70" s="46">
        <v>6</v>
      </c>
      <c r="G70" s="34">
        <f t="shared" si="2"/>
        <v>0.9</v>
      </c>
    </row>
    <row r="71" spans="1:7" x14ac:dyDescent="0.25">
      <c r="A71" s="36">
        <v>30192210</v>
      </c>
      <c r="B71" s="10" t="s">
        <v>72</v>
      </c>
      <c r="C71" s="3" t="s">
        <v>14</v>
      </c>
      <c r="D71" s="3" t="s">
        <v>33</v>
      </c>
      <c r="E71" s="2">
        <v>400</v>
      </c>
      <c r="F71" s="46">
        <v>10</v>
      </c>
      <c r="G71" s="34">
        <f t="shared" si="2"/>
        <v>4</v>
      </c>
    </row>
    <row r="72" spans="1:7" x14ac:dyDescent="0.25">
      <c r="A72" s="67" t="s">
        <v>229</v>
      </c>
      <c r="B72" s="10" t="s">
        <v>73</v>
      </c>
      <c r="C72" s="3" t="s">
        <v>14</v>
      </c>
      <c r="D72" s="3" t="s">
        <v>33</v>
      </c>
      <c r="E72" s="2">
        <v>200</v>
      </c>
      <c r="F72" s="46">
        <v>10</v>
      </c>
      <c r="G72" s="34">
        <f t="shared" si="2"/>
        <v>2</v>
      </c>
    </row>
    <row r="73" spans="1:7" x14ac:dyDescent="0.25">
      <c r="A73" s="36">
        <v>30192232</v>
      </c>
      <c r="B73" s="10" t="s">
        <v>74</v>
      </c>
      <c r="C73" s="3" t="s">
        <v>14</v>
      </c>
      <c r="D73" s="3" t="s">
        <v>33</v>
      </c>
      <c r="E73" s="2">
        <v>350</v>
      </c>
      <c r="F73" s="46">
        <v>10</v>
      </c>
      <c r="G73" s="34">
        <f t="shared" si="2"/>
        <v>3.5</v>
      </c>
    </row>
    <row r="74" spans="1:7" ht="16.5" x14ac:dyDescent="0.25">
      <c r="A74" s="16"/>
      <c r="B74" s="86" t="s">
        <v>253</v>
      </c>
      <c r="C74" s="16"/>
      <c r="D74" s="83"/>
      <c r="E74" s="84"/>
      <c r="F74" s="85"/>
      <c r="G74" s="88">
        <f>SUM(G20:G73)</f>
        <v>299.98000000000008</v>
      </c>
    </row>
    <row r="75" spans="1:7" ht="16.5" x14ac:dyDescent="0.25">
      <c r="A75" s="16"/>
      <c r="B75" s="86" t="s">
        <v>271</v>
      </c>
      <c r="C75" s="16"/>
      <c r="D75" s="83"/>
      <c r="E75" s="84"/>
      <c r="F75" s="85"/>
      <c r="G75" s="88"/>
    </row>
    <row r="76" spans="1:7" x14ac:dyDescent="0.25">
      <c r="A76" s="3">
        <v>33141118</v>
      </c>
      <c r="B76" s="10" t="s">
        <v>34</v>
      </c>
      <c r="C76" s="3" t="s">
        <v>14</v>
      </c>
      <c r="D76" s="3" t="s">
        <v>157</v>
      </c>
      <c r="E76" s="2">
        <v>320</v>
      </c>
      <c r="F76" s="46">
        <v>40</v>
      </c>
      <c r="G76" s="57">
        <f t="shared" ref="G76:G135" si="3">E76*F76/1000</f>
        <v>12.8</v>
      </c>
    </row>
    <row r="77" spans="1:7" x14ac:dyDescent="0.25">
      <c r="A77" s="3">
        <v>33141118</v>
      </c>
      <c r="B77" s="68" t="s">
        <v>34</v>
      </c>
      <c r="C77" s="3" t="s">
        <v>14</v>
      </c>
      <c r="D77" s="3" t="s">
        <v>157</v>
      </c>
      <c r="E77" s="2">
        <v>440</v>
      </c>
      <c r="F77" s="46">
        <v>50</v>
      </c>
      <c r="G77" s="34">
        <f t="shared" ref="G77" si="4">E77*F77/1000</f>
        <v>22</v>
      </c>
    </row>
    <row r="78" spans="1:7" x14ac:dyDescent="0.25">
      <c r="A78" s="67">
        <v>39831283</v>
      </c>
      <c r="B78" s="68" t="s">
        <v>35</v>
      </c>
      <c r="C78" s="3" t="s">
        <v>14</v>
      </c>
      <c r="D78" s="3" t="s">
        <v>33</v>
      </c>
      <c r="E78" s="2">
        <v>700</v>
      </c>
      <c r="F78" s="46">
        <v>24</v>
      </c>
      <c r="G78" s="57">
        <f t="shared" si="3"/>
        <v>16.8</v>
      </c>
    </row>
    <row r="79" spans="1:7" x14ac:dyDescent="0.25">
      <c r="A79" s="4">
        <v>39831282</v>
      </c>
      <c r="B79" s="66" t="s">
        <v>237</v>
      </c>
      <c r="C79" s="3" t="s">
        <v>14</v>
      </c>
      <c r="D79" s="37" t="s">
        <v>33</v>
      </c>
      <c r="E79" s="2">
        <v>350</v>
      </c>
      <c r="F79" s="2">
        <v>20</v>
      </c>
      <c r="G79" s="34">
        <f>E79*F79/1000</f>
        <v>7</v>
      </c>
    </row>
    <row r="80" spans="1:7" x14ac:dyDescent="0.25">
      <c r="A80" s="4">
        <v>39831282</v>
      </c>
      <c r="B80" s="66" t="s">
        <v>88</v>
      </c>
      <c r="C80" s="3" t="s">
        <v>14</v>
      </c>
      <c r="D80" s="37" t="s">
        <v>33</v>
      </c>
      <c r="E80" s="2">
        <v>200</v>
      </c>
      <c r="F80" s="2">
        <v>29</v>
      </c>
      <c r="G80" s="34">
        <f>E80*F80/1000</f>
        <v>5.8</v>
      </c>
    </row>
    <row r="81" spans="1:7" x14ac:dyDescent="0.25">
      <c r="A81" s="67">
        <v>39522330</v>
      </c>
      <c r="B81" s="66" t="s">
        <v>219</v>
      </c>
      <c r="C81" s="3" t="s">
        <v>14</v>
      </c>
      <c r="D81" s="37" t="s">
        <v>33</v>
      </c>
      <c r="E81" s="2">
        <v>250</v>
      </c>
      <c r="F81" s="2">
        <v>15</v>
      </c>
      <c r="G81" s="34">
        <f>E81*F81/1000</f>
        <v>3.75</v>
      </c>
    </row>
    <row r="82" spans="1:7" x14ac:dyDescent="0.25">
      <c r="A82" s="67">
        <v>39831280</v>
      </c>
      <c r="B82" s="66" t="s">
        <v>81</v>
      </c>
      <c r="C82" s="3" t="s">
        <v>14</v>
      </c>
      <c r="D82" s="37" t="s">
        <v>33</v>
      </c>
      <c r="E82" s="2">
        <v>480</v>
      </c>
      <c r="F82" s="2">
        <v>10</v>
      </c>
      <c r="G82" s="34">
        <f>E82*F82/1000</f>
        <v>4.8</v>
      </c>
    </row>
    <row r="83" spans="1:7" x14ac:dyDescent="0.25">
      <c r="A83" s="67">
        <v>39831281</v>
      </c>
      <c r="B83" s="66" t="s">
        <v>220</v>
      </c>
      <c r="C83" s="3" t="s">
        <v>14</v>
      </c>
      <c r="D83" s="37" t="s">
        <v>33</v>
      </c>
      <c r="E83" s="2">
        <v>450</v>
      </c>
      <c r="F83" s="2">
        <v>10</v>
      </c>
      <c r="G83" s="34">
        <f>E83*F83/1000</f>
        <v>4.5</v>
      </c>
    </row>
    <row r="84" spans="1:7" x14ac:dyDescent="0.25">
      <c r="A84" s="3">
        <v>18421130</v>
      </c>
      <c r="B84" s="68" t="s">
        <v>36</v>
      </c>
      <c r="C84" s="3" t="s">
        <v>14</v>
      </c>
      <c r="D84" s="3" t="s">
        <v>33</v>
      </c>
      <c r="E84" s="2">
        <v>350</v>
      </c>
      <c r="F84" s="46">
        <v>20</v>
      </c>
      <c r="G84" s="57">
        <f t="shared" si="3"/>
        <v>7</v>
      </c>
    </row>
    <row r="85" spans="1:7" x14ac:dyDescent="0.25">
      <c r="A85" s="3">
        <v>19640000</v>
      </c>
      <c r="B85" s="68" t="s">
        <v>82</v>
      </c>
      <c r="C85" s="3" t="s">
        <v>14</v>
      </c>
      <c r="D85" s="3" t="s">
        <v>156</v>
      </c>
      <c r="E85" s="2">
        <v>400</v>
      </c>
      <c r="F85" s="46">
        <v>50</v>
      </c>
      <c r="G85" s="57">
        <f t="shared" si="3"/>
        <v>20</v>
      </c>
    </row>
    <row r="86" spans="1:7" x14ac:dyDescent="0.25">
      <c r="A86" s="3">
        <v>19640000</v>
      </c>
      <c r="B86" s="68" t="s">
        <v>238</v>
      </c>
      <c r="C86" s="3" t="s">
        <v>14</v>
      </c>
      <c r="D86" s="3" t="s">
        <v>156</v>
      </c>
      <c r="E86" s="2">
        <v>250</v>
      </c>
      <c r="F86" s="46">
        <v>10</v>
      </c>
      <c r="G86" s="57">
        <f t="shared" ref="G86" si="5">E86*F86/1000</f>
        <v>2.5</v>
      </c>
    </row>
    <row r="87" spans="1:7" x14ac:dyDescent="0.25">
      <c r="A87" s="3">
        <v>19640000</v>
      </c>
      <c r="B87" s="68" t="s">
        <v>83</v>
      </c>
      <c r="C87" s="3" t="s">
        <v>14</v>
      </c>
      <c r="D87" s="3" t="s">
        <v>156</v>
      </c>
      <c r="E87" s="2">
        <v>550</v>
      </c>
      <c r="F87" s="46">
        <v>40</v>
      </c>
      <c r="G87" s="57">
        <f t="shared" si="3"/>
        <v>22</v>
      </c>
    </row>
    <row r="88" spans="1:7" x14ac:dyDescent="0.25">
      <c r="A88" s="3">
        <v>33761100</v>
      </c>
      <c r="B88" s="68" t="s">
        <v>32</v>
      </c>
      <c r="C88" s="3" t="s">
        <v>14</v>
      </c>
      <c r="D88" s="3" t="s">
        <v>33</v>
      </c>
      <c r="E88" s="2">
        <v>100</v>
      </c>
      <c r="F88" s="46">
        <v>250</v>
      </c>
      <c r="G88" s="34">
        <f t="shared" si="3"/>
        <v>25</v>
      </c>
    </row>
    <row r="89" spans="1:7" x14ac:dyDescent="0.25">
      <c r="A89" s="3">
        <v>33761100</v>
      </c>
      <c r="B89" s="68" t="s">
        <v>32</v>
      </c>
      <c r="C89" s="3" t="s">
        <v>14</v>
      </c>
      <c r="D89" s="3" t="s">
        <v>33</v>
      </c>
      <c r="E89" s="2">
        <v>80</v>
      </c>
      <c r="F89" s="46">
        <v>250</v>
      </c>
      <c r="G89" s="34">
        <f t="shared" si="3"/>
        <v>20</v>
      </c>
    </row>
    <row r="90" spans="1:7" x14ac:dyDescent="0.25">
      <c r="A90" s="3">
        <v>33141118</v>
      </c>
      <c r="B90" s="68" t="s">
        <v>217</v>
      </c>
      <c r="C90" s="3" t="s">
        <v>14</v>
      </c>
      <c r="D90" s="3" t="s">
        <v>33</v>
      </c>
      <c r="E90" s="2">
        <v>450</v>
      </c>
      <c r="F90" s="46">
        <v>15</v>
      </c>
      <c r="G90" s="34">
        <f t="shared" si="3"/>
        <v>6.75</v>
      </c>
    </row>
    <row r="91" spans="1:7" x14ac:dyDescent="0.25">
      <c r="A91" s="3">
        <v>33141118</v>
      </c>
      <c r="B91" s="68" t="s">
        <v>77</v>
      </c>
      <c r="C91" s="3" t="s">
        <v>14</v>
      </c>
      <c r="D91" s="3" t="s">
        <v>33</v>
      </c>
      <c r="E91" s="2">
        <v>560</v>
      </c>
      <c r="F91" s="46">
        <v>45</v>
      </c>
      <c r="G91" s="34">
        <f t="shared" si="3"/>
        <v>25.2</v>
      </c>
    </row>
    <row r="92" spans="1:7" x14ac:dyDescent="0.25">
      <c r="A92" s="3">
        <v>39831240</v>
      </c>
      <c r="B92" s="68" t="s">
        <v>78</v>
      </c>
      <c r="C92" s="3" t="s">
        <v>14</v>
      </c>
      <c r="D92" s="3" t="s">
        <v>33</v>
      </c>
      <c r="E92" s="2">
        <v>950</v>
      </c>
      <c r="F92" s="46">
        <v>30</v>
      </c>
      <c r="G92" s="34">
        <f t="shared" si="3"/>
        <v>28.5</v>
      </c>
    </row>
    <row r="93" spans="1:7" x14ac:dyDescent="0.25">
      <c r="A93" s="67">
        <v>24311300</v>
      </c>
      <c r="B93" s="68" t="s">
        <v>221</v>
      </c>
      <c r="C93" s="3" t="s">
        <v>14</v>
      </c>
      <c r="D93" s="3" t="s">
        <v>224</v>
      </c>
      <c r="E93" s="2">
        <v>1500</v>
      </c>
      <c r="F93" s="46">
        <v>5</v>
      </c>
      <c r="G93" s="34">
        <f t="shared" si="3"/>
        <v>7.5</v>
      </c>
    </row>
    <row r="94" spans="1:7" x14ac:dyDescent="0.25">
      <c r="A94" s="67">
        <v>39831284</v>
      </c>
      <c r="B94" s="68" t="s">
        <v>222</v>
      </c>
      <c r="C94" s="3" t="s">
        <v>14</v>
      </c>
      <c r="D94" s="3" t="s">
        <v>33</v>
      </c>
      <c r="E94" s="2">
        <v>1300</v>
      </c>
      <c r="F94" s="46">
        <v>3</v>
      </c>
      <c r="G94" s="34">
        <f t="shared" si="3"/>
        <v>3.9</v>
      </c>
    </row>
    <row r="95" spans="1:7" x14ac:dyDescent="0.25">
      <c r="A95" s="67">
        <v>39835000</v>
      </c>
      <c r="B95" s="68" t="s">
        <v>225</v>
      </c>
      <c r="C95" s="3" t="s">
        <v>14</v>
      </c>
      <c r="D95" s="3" t="s">
        <v>33</v>
      </c>
      <c r="E95" s="2">
        <v>550</v>
      </c>
      <c r="F95" s="46">
        <v>4</v>
      </c>
      <c r="G95" s="34">
        <f t="shared" si="3"/>
        <v>2.2000000000000002</v>
      </c>
    </row>
    <row r="96" spans="1:7" x14ac:dyDescent="0.25">
      <c r="A96" s="67">
        <v>39812600</v>
      </c>
      <c r="B96" s="68" t="s">
        <v>223</v>
      </c>
      <c r="C96" s="3" t="s">
        <v>14</v>
      </c>
      <c r="D96" s="3" t="s">
        <v>33</v>
      </c>
      <c r="E96" s="2">
        <v>450</v>
      </c>
      <c r="F96" s="46">
        <v>10</v>
      </c>
      <c r="G96" s="34">
        <f t="shared" si="3"/>
        <v>4.5</v>
      </c>
    </row>
    <row r="97" spans="1:7" x14ac:dyDescent="0.25">
      <c r="A97" s="67" t="s">
        <v>226</v>
      </c>
      <c r="B97" s="68" t="s">
        <v>234</v>
      </c>
      <c r="C97" s="3" t="s">
        <v>14</v>
      </c>
      <c r="D97" s="3" t="s">
        <v>33</v>
      </c>
      <c r="E97" s="2">
        <v>750</v>
      </c>
      <c r="F97" s="46">
        <v>5</v>
      </c>
      <c r="G97" s="34">
        <f t="shared" si="3"/>
        <v>3.75</v>
      </c>
    </row>
    <row r="98" spans="1:7" x14ac:dyDescent="0.25">
      <c r="A98" s="35">
        <v>39839200</v>
      </c>
      <c r="B98" s="10" t="s">
        <v>79</v>
      </c>
      <c r="C98" s="3" t="s">
        <v>14</v>
      </c>
      <c r="D98" s="3" t="s">
        <v>33</v>
      </c>
      <c r="E98" s="2">
        <v>250</v>
      </c>
      <c r="F98" s="46">
        <v>15</v>
      </c>
      <c r="G98" s="34">
        <f t="shared" si="3"/>
        <v>3.75</v>
      </c>
    </row>
    <row r="99" spans="1:7" x14ac:dyDescent="0.25">
      <c r="A99" s="4">
        <v>39831278</v>
      </c>
      <c r="B99" s="70" t="s">
        <v>80</v>
      </c>
      <c r="C99" s="3" t="s">
        <v>14</v>
      </c>
      <c r="D99" s="3" t="s">
        <v>33</v>
      </c>
      <c r="E99" s="2">
        <v>1760</v>
      </c>
      <c r="F99" s="2">
        <v>20</v>
      </c>
      <c r="G99" s="34">
        <f t="shared" si="3"/>
        <v>35.200000000000003</v>
      </c>
    </row>
    <row r="100" spans="1:7" x14ac:dyDescent="0.25">
      <c r="A100" s="4">
        <v>39831278</v>
      </c>
      <c r="B100" s="11" t="s">
        <v>37</v>
      </c>
      <c r="C100" s="3" t="s">
        <v>14</v>
      </c>
      <c r="D100" s="3" t="s">
        <v>33</v>
      </c>
      <c r="E100" s="2">
        <v>650</v>
      </c>
      <c r="F100" s="2">
        <v>15</v>
      </c>
      <c r="G100" s="57">
        <f>E100*F100/1000</f>
        <v>9.75</v>
      </c>
    </row>
    <row r="101" spans="1:7" x14ac:dyDescent="0.25">
      <c r="A101" s="4">
        <v>39836000</v>
      </c>
      <c r="B101" s="11" t="s">
        <v>84</v>
      </c>
      <c r="C101" s="3" t="s">
        <v>14</v>
      </c>
      <c r="D101" s="3" t="s">
        <v>33</v>
      </c>
      <c r="E101" s="2">
        <v>1100</v>
      </c>
      <c r="F101" s="2">
        <v>10</v>
      </c>
      <c r="G101" s="57">
        <f t="shared" si="3"/>
        <v>11</v>
      </c>
    </row>
    <row r="102" spans="1:7" x14ac:dyDescent="0.25">
      <c r="A102" s="4">
        <v>39714100</v>
      </c>
      <c r="B102" s="70" t="s">
        <v>155</v>
      </c>
      <c r="C102" s="3" t="s">
        <v>14</v>
      </c>
      <c r="D102" s="3" t="s">
        <v>33</v>
      </c>
      <c r="E102" s="2">
        <v>550</v>
      </c>
      <c r="F102" s="2">
        <v>30</v>
      </c>
      <c r="G102" s="34">
        <f t="shared" si="3"/>
        <v>16.5</v>
      </c>
    </row>
    <row r="103" spans="1:7" x14ac:dyDescent="0.25">
      <c r="A103" s="4">
        <v>39812410</v>
      </c>
      <c r="B103" s="11" t="s">
        <v>180</v>
      </c>
      <c r="C103" s="3" t="s">
        <v>14</v>
      </c>
      <c r="D103" s="3" t="s">
        <v>33</v>
      </c>
      <c r="E103" s="2">
        <v>700</v>
      </c>
      <c r="F103" s="2">
        <v>5</v>
      </c>
      <c r="G103" s="57">
        <f t="shared" si="3"/>
        <v>3.5</v>
      </c>
    </row>
    <row r="104" spans="1:7" x14ac:dyDescent="0.25">
      <c r="A104" s="3">
        <v>39831245</v>
      </c>
      <c r="B104" s="70" t="s">
        <v>236</v>
      </c>
      <c r="C104" s="3" t="s">
        <v>14</v>
      </c>
      <c r="D104" s="37" t="s">
        <v>33</v>
      </c>
      <c r="E104" s="2">
        <v>1650</v>
      </c>
      <c r="F104" s="2">
        <v>4</v>
      </c>
      <c r="G104" s="34">
        <f t="shared" ref="G104" si="6">E104*F104/1000</f>
        <v>6.6</v>
      </c>
    </row>
    <row r="105" spans="1:7" x14ac:dyDescent="0.25">
      <c r="A105" s="3">
        <v>39831245</v>
      </c>
      <c r="B105" s="70" t="s">
        <v>85</v>
      </c>
      <c r="C105" s="3" t="s">
        <v>14</v>
      </c>
      <c r="D105" s="37" t="s">
        <v>33</v>
      </c>
      <c r="E105" s="2">
        <v>530</v>
      </c>
      <c r="F105" s="2">
        <v>30</v>
      </c>
      <c r="G105" s="34">
        <f t="shared" si="3"/>
        <v>15.9</v>
      </c>
    </row>
    <row r="106" spans="1:7" x14ac:dyDescent="0.25">
      <c r="A106" s="4">
        <v>39221490</v>
      </c>
      <c r="B106" s="70" t="s">
        <v>86</v>
      </c>
      <c r="C106" s="3" t="s">
        <v>14</v>
      </c>
      <c r="D106" s="37" t="s">
        <v>33</v>
      </c>
      <c r="E106" s="2">
        <v>230</v>
      </c>
      <c r="F106" s="2">
        <v>25</v>
      </c>
      <c r="G106" s="34">
        <f t="shared" si="3"/>
        <v>5.75</v>
      </c>
    </row>
    <row r="107" spans="1:7" x14ac:dyDescent="0.25">
      <c r="A107" s="4">
        <v>39221490</v>
      </c>
      <c r="B107" s="70" t="s">
        <v>87</v>
      </c>
      <c r="C107" s="3" t="s">
        <v>14</v>
      </c>
      <c r="D107" s="37" t="s">
        <v>33</v>
      </c>
      <c r="E107" s="2">
        <v>150</v>
      </c>
      <c r="F107" s="2">
        <v>30</v>
      </c>
      <c r="G107" s="34">
        <f t="shared" si="3"/>
        <v>4.5</v>
      </c>
    </row>
    <row r="108" spans="1:7" x14ac:dyDescent="0.25">
      <c r="A108" s="67" t="s">
        <v>227</v>
      </c>
      <c r="B108" s="70" t="s">
        <v>218</v>
      </c>
      <c r="C108" s="3" t="s">
        <v>14</v>
      </c>
      <c r="D108" s="37" t="s">
        <v>33</v>
      </c>
      <c r="E108" s="2">
        <v>1000</v>
      </c>
      <c r="F108" s="2">
        <v>10</v>
      </c>
      <c r="G108" s="34">
        <f t="shared" si="3"/>
        <v>10</v>
      </c>
    </row>
    <row r="109" spans="1:7" x14ac:dyDescent="0.25">
      <c r="A109" s="35" t="s">
        <v>89</v>
      </c>
      <c r="B109" s="38" t="s">
        <v>216</v>
      </c>
      <c r="C109" s="3" t="s">
        <v>14</v>
      </c>
      <c r="D109" s="37" t="s">
        <v>90</v>
      </c>
      <c r="E109" s="2">
        <v>1500</v>
      </c>
      <c r="F109" s="2">
        <v>10</v>
      </c>
      <c r="G109" s="34">
        <f t="shared" si="3"/>
        <v>15</v>
      </c>
    </row>
    <row r="110" spans="1:7" x14ac:dyDescent="0.25">
      <c r="A110" s="35" t="s">
        <v>239</v>
      </c>
      <c r="B110" s="38" t="s">
        <v>235</v>
      </c>
      <c r="C110" s="3" t="s">
        <v>14</v>
      </c>
      <c r="D110" s="37" t="s">
        <v>33</v>
      </c>
      <c r="E110" s="2">
        <v>1200</v>
      </c>
      <c r="F110" s="2">
        <v>4</v>
      </c>
      <c r="G110" s="34">
        <f t="shared" ref="G110" si="7">E110*F110/1000</f>
        <v>4.8</v>
      </c>
    </row>
    <row r="111" spans="1:7" x14ac:dyDescent="0.25">
      <c r="A111" s="35" t="s">
        <v>239</v>
      </c>
      <c r="B111" s="38" t="s">
        <v>235</v>
      </c>
      <c r="C111" s="3" t="s">
        <v>14</v>
      </c>
      <c r="D111" s="37" t="s">
        <v>33</v>
      </c>
      <c r="E111" s="2">
        <v>1000</v>
      </c>
      <c r="F111" s="2">
        <v>2</v>
      </c>
      <c r="G111" s="34">
        <f t="shared" si="3"/>
        <v>2</v>
      </c>
    </row>
    <row r="112" spans="1:7" ht="16.5" x14ac:dyDescent="0.25">
      <c r="A112" s="16"/>
      <c r="B112" s="86" t="s">
        <v>253</v>
      </c>
      <c r="C112" s="16"/>
      <c r="D112" s="83"/>
      <c r="E112" s="84"/>
      <c r="F112" s="85"/>
      <c r="G112" s="88">
        <f>SUM(G76:G111)</f>
        <v>400.5</v>
      </c>
    </row>
    <row r="113" spans="1:7" x14ac:dyDescent="0.25">
      <c r="A113" s="63" t="s">
        <v>230</v>
      </c>
      <c r="B113" s="10" t="s">
        <v>228</v>
      </c>
      <c r="C113" s="3" t="s">
        <v>14</v>
      </c>
      <c r="D113" s="3" t="s">
        <v>33</v>
      </c>
      <c r="E113" s="2">
        <v>650</v>
      </c>
      <c r="F113" s="46">
        <v>3</v>
      </c>
      <c r="G113" s="34">
        <f>E113*F113/1000</f>
        <v>1.95</v>
      </c>
    </row>
    <row r="114" spans="1:7" x14ac:dyDescent="0.25">
      <c r="A114" s="35" t="s">
        <v>152</v>
      </c>
      <c r="B114" s="38" t="s">
        <v>147</v>
      </c>
      <c r="C114" s="3" t="s">
        <v>14</v>
      </c>
      <c r="D114" s="37" t="s">
        <v>151</v>
      </c>
      <c r="E114" s="2">
        <v>280</v>
      </c>
      <c r="F114" s="2">
        <v>50</v>
      </c>
      <c r="G114" s="34">
        <f t="shared" si="3"/>
        <v>14</v>
      </c>
    </row>
    <row r="115" spans="1:7" x14ac:dyDescent="0.25">
      <c r="A115" s="35" t="s">
        <v>153</v>
      </c>
      <c r="B115" s="38" t="s">
        <v>240</v>
      </c>
      <c r="C115" s="3" t="s">
        <v>14</v>
      </c>
      <c r="D115" s="37" t="s">
        <v>151</v>
      </c>
      <c r="E115" s="2">
        <v>300</v>
      </c>
      <c r="F115" s="2">
        <v>24</v>
      </c>
      <c r="G115" s="34">
        <f t="shared" si="3"/>
        <v>7.2</v>
      </c>
    </row>
    <row r="116" spans="1:7" x14ac:dyDescent="0.25">
      <c r="A116" s="82">
        <v>44163260</v>
      </c>
      <c r="B116" s="38" t="s">
        <v>243</v>
      </c>
      <c r="C116" s="3" t="s">
        <v>14</v>
      </c>
      <c r="D116" s="37" t="s">
        <v>151</v>
      </c>
      <c r="E116" s="2">
        <v>200</v>
      </c>
      <c r="F116" s="2">
        <v>5</v>
      </c>
      <c r="G116" s="34">
        <f t="shared" si="3"/>
        <v>1</v>
      </c>
    </row>
    <row r="117" spans="1:7" x14ac:dyDescent="0.25">
      <c r="A117" s="35" t="s">
        <v>162</v>
      </c>
      <c r="B117" s="38" t="s">
        <v>159</v>
      </c>
      <c r="C117" s="3" t="s">
        <v>14</v>
      </c>
      <c r="D117" s="37" t="s">
        <v>33</v>
      </c>
      <c r="E117" s="2">
        <v>1400</v>
      </c>
      <c r="F117" s="2">
        <v>2</v>
      </c>
      <c r="G117" s="34">
        <f t="shared" si="3"/>
        <v>2.8</v>
      </c>
    </row>
    <row r="118" spans="1:7" x14ac:dyDescent="0.25">
      <c r="A118" s="35" t="s">
        <v>189</v>
      </c>
      <c r="B118" s="38" t="s">
        <v>186</v>
      </c>
      <c r="C118" s="3" t="s">
        <v>14</v>
      </c>
      <c r="D118" s="37" t="s">
        <v>33</v>
      </c>
      <c r="E118" s="2">
        <v>300</v>
      </c>
      <c r="F118" s="2">
        <v>3</v>
      </c>
      <c r="G118" s="34">
        <f t="shared" si="3"/>
        <v>0.9</v>
      </c>
    </row>
    <row r="119" spans="1:7" x14ac:dyDescent="0.25">
      <c r="A119" s="35" t="s">
        <v>163</v>
      </c>
      <c r="B119" s="38" t="s">
        <v>231</v>
      </c>
      <c r="C119" s="3" t="s">
        <v>14</v>
      </c>
      <c r="D119" s="37" t="s">
        <v>151</v>
      </c>
      <c r="E119" s="2">
        <v>280</v>
      </c>
      <c r="F119" s="2">
        <v>5</v>
      </c>
      <c r="G119" s="34">
        <f t="shared" ref="G119" si="8">E119*F119/1000</f>
        <v>1.4</v>
      </c>
    </row>
    <row r="120" spans="1:7" x14ac:dyDescent="0.25">
      <c r="A120" s="35" t="s">
        <v>163</v>
      </c>
      <c r="B120" s="38" t="s">
        <v>160</v>
      </c>
      <c r="C120" s="3" t="s">
        <v>14</v>
      </c>
      <c r="D120" s="37" t="s">
        <v>151</v>
      </c>
      <c r="E120" s="2">
        <v>850</v>
      </c>
      <c r="F120" s="2">
        <v>10</v>
      </c>
      <c r="G120" s="34">
        <f t="shared" si="3"/>
        <v>8.5</v>
      </c>
    </row>
    <row r="121" spans="1:7" x14ac:dyDescent="0.25">
      <c r="A121" s="67">
        <v>44322240</v>
      </c>
      <c r="B121" s="38" t="s">
        <v>249</v>
      </c>
      <c r="C121" s="3" t="s">
        <v>14</v>
      </c>
      <c r="D121" s="37" t="s">
        <v>151</v>
      </c>
      <c r="E121" s="2">
        <v>180</v>
      </c>
      <c r="F121" s="2">
        <v>40</v>
      </c>
      <c r="G121" s="34">
        <f t="shared" si="3"/>
        <v>7.2</v>
      </c>
    </row>
    <row r="122" spans="1:7" x14ac:dyDescent="0.25">
      <c r="A122" s="35" t="s">
        <v>164</v>
      </c>
      <c r="B122" s="38" t="s">
        <v>161</v>
      </c>
      <c r="C122" s="3" t="s">
        <v>14</v>
      </c>
      <c r="D122" s="37" t="s">
        <v>33</v>
      </c>
      <c r="E122" s="2">
        <v>70</v>
      </c>
      <c r="F122" s="2">
        <v>20</v>
      </c>
      <c r="G122" s="34">
        <f t="shared" si="3"/>
        <v>1.4</v>
      </c>
    </row>
    <row r="123" spans="1:7" x14ac:dyDescent="0.25">
      <c r="A123" s="35" t="s">
        <v>144</v>
      </c>
      <c r="B123" s="38" t="s">
        <v>148</v>
      </c>
      <c r="C123" s="3" t="s">
        <v>14</v>
      </c>
      <c r="D123" s="37" t="s">
        <v>16</v>
      </c>
      <c r="E123" s="2">
        <v>30</v>
      </c>
      <c r="F123" s="2">
        <v>8</v>
      </c>
      <c r="G123" s="34">
        <f t="shared" ref="G123:G127" si="9">E123*F123/1000</f>
        <v>0.24</v>
      </c>
    </row>
    <row r="124" spans="1:7" x14ac:dyDescent="0.25">
      <c r="A124" s="67">
        <v>44211610</v>
      </c>
      <c r="B124" s="38" t="s">
        <v>242</v>
      </c>
      <c r="C124" s="3" t="s">
        <v>14</v>
      </c>
      <c r="D124" s="37" t="s">
        <v>33</v>
      </c>
      <c r="E124" s="2">
        <v>35</v>
      </c>
      <c r="F124" s="2">
        <v>8</v>
      </c>
      <c r="G124" s="34">
        <f t="shared" si="9"/>
        <v>0.28000000000000003</v>
      </c>
    </row>
    <row r="125" spans="1:7" x14ac:dyDescent="0.25">
      <c r="A125" s="67">
        <v>31321240</v>
      </c>
      <c r="B125" s="38" t="s">
        <v>244</v>
      </c>
      <c r="C125" s="3" t="s">
        <v>14</v>
      </c>
      <c r="D125" s="37" t="s">
        <v>151</v>
      </c>
      <c r="E125" s="2">
        <v>400</v>
      </c>
      <c r="F125" s="2">
        <v>1</v>
      </c>
      <c r="G125" s="34">
        <f t="shared" si="9"/>
        <v>0.4</v>
      </c>
    </row>
    <row r="126" spans="1:7" x14ac:dyDescent="0.25">
      <c r="A126" s="67">
        <v>31683300</v>
      </c>
      <c r="B126" s="38" t="s">
        <v>248</v>
      </c>
      <c r="C126" s="3" t="s">
        <v>14</v>
      </c>
      <c r="D126" s="37" t="s">
        <v>33</v>
      </c>
      <c r="E126" s="2">
        <v>50</v>
      </c>
      <c r="F126" s="2">
        <v>2</v>
      </c>
      <c r="G126" s="34">
        <f t="shared" si="9"/>
        <v>0.1</v>
      </c>
    </row>
    <row r="127" spans="1:7" x14ac:dyDescent="0.25">
      <c r="A127" s="67" t="s">
        <v>246</v>
      </c>
      <c r="B127" s="38" t="s">
        <v>245</v>
      </c>
      <c r="C127" s="3" t="s">
        <v>14</v>
      </c>
      <c r="D127" s="37" t="s">
        <v>33</v>
      </c>
      <c r="E127" s="2">
        <v>14</v>
      </c>
      <c r="F127" s="2">
        <v>25</v>
      </c>
      <c r="G127" s="34">
        <f t="shared" si="9"/>
        <v>0.35</v>
      </c>
    </row>
    <row r="128" spans="1:7" x14ac:dyDescent="0.25">
      <c r="A128" s="67">
        <v>24911700</v>
      </c>
      <c r="B128" s="10" t="s">
        <v>69</v>
      </c>
      <c r="C128" s="3" t="s">
        <v>14</v>
      </c>
      <c r="D128" s="3" t="s">
        <v>33</v>
      </c>
      <c r="E128" s="2">
        <v>850</v>
      </c>
      <c r="F128" s="46">
        <v>2</v>
      </c>
      <c r="G128" s="34">
        <f t="shared" ref="G128" si="10">E128*F128/1000</f>
        <v>1.7</v>
      </c>
    </row>
    <row r="129" spans="1:7" x14ac:dyDescent="0.25">
      <c r="A129" s="35" t="s">
        <v>144</v>
      </c>
      <c r="B129" s="38" t="s">
        <v>148</v>
      </c>
      <c r="C129" s="3" t="s">
        <v>14</v>
      </c>
      <c r="D129" s="37" t="s">
        <v>16</v>
      </c>
      <c r="E129" s="2">
        <v>750</v>
      </c>
      <c r="F129" s="2">
        <v>2</v>
      </c>
      <c r="G129" s="34">
        <f t="shared" si="3"/>
        <v>1.5</v>
      </c>
    </row>
    <row r="130" spans="1:7" x14ac:dyDescent="0.25">
      <c r="A130" s="35" t="s">
        <v>144</v>
      </c>
      <c r="B130" s="38" t="s">
        <v>148</v>
      </c>
      <c r="C130" s="3" t="s">
        <v>14</v>
      </c>
      <c r="D130" s="37" t="s">
        <v>16</v>
      </c>
      <c r="E130" s="2">
        <v>600</v>
      </c>
      <c r="F130" s="2">
        <v>1</v>
      </c>
      <c r="G130" s="34">
        <f t="shared" ref="G130" si="11">E130*F130/1000</f>
        <v>0.6</v>
      </c>
    </row>
    <row r="131" spans="1:7" x14ac:dyDescent="0.25">
      <c r="A131" s="35" t="s">
        <v>144</v>
      </c>
      <c r="B131" s="38" t="s">
        <v>148</v>
      </c>
      <c r="C131" s="3" t="s">
        <v>14</v>
      </c>
      <c r="D131" s="37" t="s">
        <v>16</v>
      </c>
      <c r="E131" s="2">
        <v>1000</v>
      </c>
      <c r="F131" s="2">
        <v>1</v>
      </c>
      <c r="G131" s="34">
        <f t="shared" si="3"/>
        <v>1</v>
      </c>
    </row>
    <row r="132" spans="1:7" x14ac:dyDescent="0.25">
      <c r="A132" s="35" t="s">
        <v>144</v>
      </c>
      <c r="B132" s="38" t="s">
        <v>149</v>
      </c>
      <c r="C132" s="3" t="s">
        <v>14</v>
      </c>
      <c r="D132" s="37" t="s">
        <v>33</v>
      </c>
      <c r="E132" s="2">
        <v>1300</v>
      </c>
      <c r="F132" s="2">
        <v>2</v>
      </c>
      <c r="G132" s="34">
        <f t="shared" si="3"/>
        <v>2.6</v>
      </c>
    </row>
    <row r="133" spans="1:7" x14ac:dyDescent="0.25">
      <c r="A133" s="35" t="s">
        <v>154</v>
      </c>
      <c r="B133" s="38" t="s">
        <v>150</v>
      </c>
      <c r="C133" s="3" t="s">
        <v>14</v>
      </c>
      <c r="D133" s="37" t="s">
        <v>33</v>
      </c>
      <c r="E133" s="2">
        <v>160</v>
      </c>
      <c r="F133" s="2">
        <v>2</v>
      </c>
      <c r="G133" s="34">
        <f t="shared" ref="G133" si="12">E133*F133/1000</f>
        <v>0.32</v>
      </c>
    </row>
    <row r="134" spans="1:7" x14ac:dyDescent="0.25">
      <c r="A134" s="35" t="s">
        <v>154</v>
      </c>
      <c r="B134" s="38" t="s">
        <v>150</v>
      </c>
      <c r="C134" s="3" t="s">
        <v>14</v>
      </c>
      <c r="D134" s="37" t="s">
        <v>33</v>
      </c>
      <c r="E134" s="2">
        <v>2200</v>
      </c>
      <c r="F134" s="2">
        <v>4</v>
      </c>
      <c r="G134" s="34">
        <f t="shared" si="3"/>
        <v>8.8000000000000007</v>
      </c>
    </row>
    <row r="135" spans="1:7" s="33" customFormat="1" x14ac:dyDescent="0.25">
      <c r="A135" s="35" t="s">
        <v>104</v>
      </c>
      <c r="B135" s="38" t="s">
        <v>105</v>
      </c>
      <c r="C135" s="3" t="s">
        <v>14</v>
      </c>
      <c r="D135" s="37" t="s">
        <v>33</v>
      </c>
      <c r="E135" s="2">
        <v>600</v>
      </c>
      <c r="F135" s="2">
        <v>1</v>
      </c>
      <c r="G135" s="34">
        <f t="shared" si="3"/>
        <v>0.6</v>
      </c>
    </row>
    <row r="136" spans="1:7" s="33" customFormat="1" x14ac:dyDescent="0.25">
      <c r="A136" s="35" t="s">
        <v>104</v>
      </c>
      <c r="B136" s="38" t="s">
        <v>105</v>
      </c>
      <c r="C136" s="3" t="s">
        <v>14</v>
      </c>
      <c r="D136" s="37" t="s">
        <v>33</v>
      </c>
      <c r="E136" s="2">
        <v>650</v>
      </c>
      <c r="F136" s="2">
        <v>12</v>
      </c>
      <c r="G136" s="34">
        <f t="shared" ref="G136:G175" si="13">E136*F136/1000</f>
        <v>7.8</v>
      </c>
    </row>
    <row r="137" spans="1:7" s="33" customFormat="1" x14ac:dyDescent="0.25">
      <c r="A137" s="35" t="s">
        <v>104</v>
      </c>
      <c r="B137" s="38" t="s">
        <v>190</v>
      </c>
      <c r="C137" s="3" t="s">
        <v>14</v>
      </c>
      <c r="D137" s="37" t="s">
        <v>33</v>
      </c>
      <c r="E137" s="2">
        <v>2500</v>
      </c>
      <c r="F137" s="2">
        <v>2</v>
      </c>
      <c r="G137" s="34">
        <f t="shared" ref="G137" si="14">E137*F137/1000</f>
        <v>5</v>
      </c>
    </row>
    <row r="138" spans="1:7" s="33" customFormat="1" x14ac:dyDescent="0.25">
      <c r="A138" s="35" t="s">
        <v>143</v>
      </c>
      <c r="B138" s="38" t="s">
        <v>137</v>
      </c>
      <c r="C138" s="3" t="s">
        <v>14</v>
      </c>
      <c r="D138" s="37" t="s">
        <v>33</v>
      </c>
      <c r="E138" s="2">
        <v>650</v>
      </c>
      <c r="F138" s="2">
        <v>14</v>
      </c>
      <c r="G138" s="34">
        <f t="shared" si="13"/>
        <v>9.1</v>
      </c>
    </row>
    <row r="139" spans="1:7" s="33" customFormat="1" x14ac:dyDescent="0.25">
      <c r="A139" s="35" t="s">
        <v>144</v>
      </c>
      <c r="B139" s="38" t="s">
        <v>138</v>
      </c>
      <c r="C139" s="3" t="s">
        <v>14</v>
      </c>
      <c r="D139" s="37" t="s">
        <v>33</v>
      </c>
      <c r="E139" s="2">
        <v>80</v>
      </c>
      <c r="F139" s="2">
        <v>55</v>
      </c>
      <c r="G139" s="34">
        <f t="shared" si="13"/>
        <v>4.4000000000000004</v>
      </c>
    </row>
    <row r="140" spans="1:7" s="33" customFormat="1" x14ac:dyDescent="0.25">
      <c r="A140" s="35" t="s">
        <v>106</v>
      </c>
      <c r="B140" s="38" t="s">
        <v>133</v>
      </c>
      <c r="C140" s="3" t="s">
        <v>14</v>
      </c>
      <c r="D140" s="37" t="s">
        <v>33</v>
      </c>
      <c r="E140" s="2">
        <v>2100</v>
      </c>
      <c r="F140" s="2">
        <v>2</v>
      </c>
      <c r="G140" s="34">
        <f t="shared" si="13"/>
        <v>4.2</v>
      </c>
    </row>
    <row r="141" spans="1:7" s="33" customFormat="1" x14ac:dyDescent="0.25">
      <c r="A141" s="35" t="s">
        <v>106</v>
      </c>
      <c r="B141" s="38" t="s">
        <v>132</v>
      </c>
      <c r="C141" s="3" t="s">
        <v>14</v>
      </c>
      <c r="D141" s="37" t="s">
        <v>33</v>
      </c>
      <c r="E141" s="2">
        <v>8000</v>
      </c>
      <c r="F141" s="2">
        <v>2</v>
      </c>
      <c r="G141" s="34">
        <f t="shared" ref="G141" si="15">E141*F141/1000</f>
        <v>16</v>
      </c>
    </row>
    <row r="142" spans="1:7" s="33" customFormat="1" x14ac:dyDescent="0.25">
      <c r="A142" s="35" t="s">
        <v>106</v>
      </c>
      <c r="B142" s="38" t="s">
        <v>131</v>
      </c>
      <c r="C142" s="3" t="s">
        <v>14</v>
      </c>
      <c r="D142" s="37" t="s">
        <v>33</v>
      </c>
      <c r="E142" s="2">
        <v>3950</v>
      </c>
      <c r="F142" s="2">
        <v>2</v>
      </c>
      <c r="G142" s="34">
        <f t="shared" si="13"/>
        <v>7.9</v>
      </c>
    </row>
    <row r="143" spans="1:7" s="33" customFormat="1" x14ac:dyDescent="0.25">
      <c r="A143" s="35" t="s">
        <v>107</v>
      </c>
      <c r="B143" s="38" t="s">
        <v>126</v>
      </c>
      <c r="C143" s="3" t="s">
        <v>14</v>
      </c>
      <c r="D143" s="37" t="s">
        <v>33</v>
      </c>
      <c r="E143" s="2">
        <v>1300</v>
      </c>
      <c r="F143" s="2">
        <v>2</v>
      </c>
      <c r="G143" s="34">
        <f t="shared" ref="G143" si="16">E143*F143/1000</f>
        <v>2.6</v>
      </c>
    </row>
    <row r="144" spans="1:7" s="33" customFormat="1" x14ac:dyDescent="0.25">
      <c r="A144" s="39">
        <v>44192700</v>
      </c>
      <c r="B144" s="38" t="s">
        <v>128</v>
      </c>
      <c r="C144" s="3" t="s">
        <v>14</v>
      </c>
      <c r="D144" s="37" t="s">
        <v>33</v>
      </c>
      <c r="E144" s="2">
        <v>300</v>
      </c>
      <c r="F144" s="2">
        <v>3</v>
      </c>
      <c r="G144" s="34">
        <f t="shared" si="13"/>
        <v>0.9</v>
      </c>
    </row>
    <row r="145" spans="1:7" s="33" customFormat="1" x14ac:dyDescent="0.25">
      <c r="A145" s="35" t="s">
        <v>141</v>
      </c>
      <c r="B145" s="38" t="s">
        <v>129</v>
      </c>
      <c r="C145" s="3" t="s">
        <v>14</v>
      </c>
      <c r="D145" s="37" t="s">
        <v>33</v>
      </c>
      <c r="E145" s="2">
        <v>850</v>
      </c>
      <c r="F145" s="2">
        <v>1</v>
      </c>
      <c r="G145" s="34">
        <f t="shared" si="13"/>
        <v>0.85</v>
      </c>
    </row>
    <row r="146" spans="1:7" s="33" customFormat="1" x14ac:dyDescent="0.25">
      <c r="A146" s="35" t="s">
        <v>141</v>
      </c>
      <c r="B146" s="38" t="s">
        <v>130</v>
      </c>
      <c r="C146" s="3" t="s">
        <v>14</v>
      </c>
      <c r="D146" s="37" t="s">
        <v>33</v>
      </c>
      <c r="E146" s="2">
        <v>600</v>
      </c>
      <c r="F146" s="2">
        <v>2</v>
      </c>
      <c r="G146" s="34">
        <f t="shared" si="13"/>
        <v>1.2</v>
      </c>
    </row>
    <row r="147" spans="1:7" s="33" customFormat="1" x14ac:dyDescent="0.25">
      <c r="A147" s="35" t="s">
        <v>140</v>
      </c>
      <c r="B147" s="38" t="s">
        <v>134</v>
      </c>
      <c r="C147" s="3" t="s">
        <v>14</v>
      </c>
      <c r="D147" s="37" t="s">
        <v>33</v>
      </c>
      <c r="E147" s="2">
        <v>450</v>
      </c>
      <c r="F147" s="2">
        <v>2</v>
      </c>
      <c r="G147" s="34">
        <f t="shared" si="13"/>
        <v>0.9</v>
      </c>
    </row>
    <row r="148" spans="1:7" s="33" customFormat="1" x14ac:dyDescent="0.25">
      <c r="A148" s="35" t="s">
        <v>139</v>
      </c>
      <c r="B148" s="38" t="s">
        <v>135</v>
      </c>
      <c r="C148" s="3" t="s">
        <v>14</v>
      </c>
      <c r="D148" s="37" t="s">
        <v>33</v>
      </c>
      <c r="E148" s="2">
        <v>2400</v>
      </c>
      <c r="F148" s="2">
        <v>1</v>
      </c>
      <c r="G148" s="34">
        <f t="shared" si="13"/>
        <v>2.4</v>
      </c>
    </row>
    <row r="149" spans="1:7" s="33" customFormat="1" x14ac:dyDescent="0.25">
      <c r="A149" s="35" t="s">
        <v>139</v>
      </c>
      <c r="B149" s="38" t="s">
        <v>136</v>
      </c>
      <c r="C149" s="3" t="s">
        <v>14</v>
      </c>
      <c r="D149" s="37" t="s">
        <v>33</v>
      </c>
      <c r="E149" s="2">
        <v>700</v>
      </c>
      <c r="F149" s="2">
        <v>3</v>
      </c>
      <c r="G149" s="34">
        <f t="shared" ref="G149" si="17">E149*F149/1000</f>
        <v>2.1</v>
      </c>
    </row>
    <row r="150" spans="1:7" s="33" customFormat="1" x14ac:dyDescent="0.25">
      <c r="A150" s="35" t="s">
        <v>108</v>
      </c>
      <c r="B150" s="38" t="s">
        <v>109</v>
      </c>
      <c r="C150" s="3" t="s">
        <v>14</v>
      </c>
      <c r="D150" s="37" t="s">
        <v>110</v>
      </c>
      <c r="E150" s="2">
        <v>4300</v>
      </c>
      <c r="F150" s="2">
        <v>1</v>
      </c>
      <c r="G150" s="34">
        <f t="shared" si="13"/>
        <v>4.3</v>
      </c>
    </row>
    <row r="151" spans="1:7" s="33" customFormat="1" x14ac:dyDescent="0.25">
      <c r="A151" s="35" t="s">
        <v>108</v>
      </c>
      <c r="B151" s="38" t="s">
        <v>124</v>
      </c>
      <c r="C151" s="3" t="s">
        <v>14</v>
      </c>
      <c r="D151" s="37" t="s">
        <v>110</v>
      </c>
      <c r="E151" s="2">
        <v>2400</v>
      </c>
      <c r="F151" s="2">
        <v>1</v>
      </c>
      <c r="G151" s="34">
        <f t="shared" si="13"/>
        <v>2.4</v>
      </c>
    </row>
    <row r="152" spans="1:7" s="33" customFormat="1" x14ac:dyDescent="0.25">
      <c r="A152" s="35" t="s">
        <v>111</v>
      </c>
      <c r="B152" s="38" t="s">
        <v>112</v>
      </c>
      <c r="C152" s="3" t="s">
        <v>14</v>
      </c>
      <c r="D152" s="37" t="s">
        <v>113</v>
      </c>
      <c r="E152" s="2">
        <v>1900</v>
      </c>
      <c r="F152" s="2">
        <v>1</v>
      </c>
      <c r="G152" s="34">
        <f t="shared" si="13"/>
        <v>1.9</v>
      </c>
    </row>
    <row r="153" spans="1:7" s="33" customFormat="1" x14ac:dyDescent="0.25">
      <c r="A153" s="67">
        <v>31512410</v>
      </c>
      <c r="B153" s="38" t="s">
        <v>232</v>
      </c>
      <c r="C153" s="3" t="s">
        <v>14</v>
      </c>
      <c r="D153" s="37" t="s">
        <v>33</v>
      </c>
      <c r="E153" s="2">
        <v>200</v>
      </c>
      <c r="F153" s="2">
        <v>11</v>
      </c>
      <c r="G153" s="34">
        <f t="shared" ref="G153" si="18">E153*F153/1000</f>
        <v>2.2000000000000002</v>
      </c>
    </row>
    <row r="154" spans="1:7" s="33" customFormat="1" x14ac:dyDescent="0.25">
      <c r="A154" s="67">
        <v>31512410</v>
      </c>
      <c r="B154" s="38" t="s">
        <v>233</v>
      </c>
      <c r="C154" s="3" t="s">
        <v>14</v>
      </c>
      <c r="D154" s="37" t="s">
        <v>33</v>
      </c>
      <c r="E154" s="2">
        <v>100</v>
      </c>
      <c r="F154" s="2">
        <v>20</v>
      </c>
      <c r="G154" s="34">
        <f t="shared" si="13"/>
        <v>2</v>
      </c>
    </row>
    <row r="155" spans="1:7" s="33" customFormat="1" x14ac:dyDescent="0.25">
      <c r="A155" s="35" t="s">
        <v>114</v>
      </c>
      <c r="B155" s="38" t="s">
        <v>127</v>
      </c>
      <c r="C155" s="3" t="s">
        <v>14</v>
      </c>
      <c r="D155" s="37" t="s">
        <v>33</v>
      </c>
      <c r="E155" s="2">
        <v>250</v>
      </c>
      <c r="F155" s="2">
        <v>8</v>
      </c>
      <c r="G155" s="34">
        <f t="shared" ref="G155:G157" si="19">E155*F155/1000</f>
        <v>2</v>
      </c>
    </row>
    <row r="156" spans="1:7" s="33" customFormat="1" x14ac:dyDescent="0.25">
      <c r="A156" s="35" t="s">
        <v>188</v>
      </c>
      <c r="B156" s="38" t="s">
        <v>187</v>
      </c>
      <c r="C156" s="3" t="s">
        <v>14</v>
      </c>
      <c r="D156" s="37" t="s">
        <v>33</v>
      </c>
      <c r="E156" s="2">
        <v>4100</v>
      </c>
      <c r="F156" s="2">
        <v>2</v>
      </c>
      <c r="G156" s="34">
        <f t="shared" si="19"/>
        <v>8.1999999999999993</v>
      </c>
    </row>
    <row r="157" spans="1:7" s="33" customFormat="1" x14ac:dyDescent="0.25">
      <c r="A157" s="35" t="s">
        <v>192</v>
      </c>
      <c r="B157" s="38" t="s">
        <v>191</v>
      </c>
      <c r="C157" s="3" t="s">
        <v>14</v>
      </c>
      <c r="D157" s="37" t="s">
        <v>33</v>
      </c>
      <c r="E157" s="2">
        <v>7000</v>
      </c>
      <c r="F157" s="2">
        <v>2</v>
      </c>
      <c r="G157" s="34">
        <f t="shared" si="19"/>
        <v>14</v>
      </c>
    </row>
    <row r="158" spans="1:7" s="33" customFormat="1" x14ac:dyDescent="0.25">
      <c r="A158" s="35" t="s">
        <v>142</v>
      </c>
      <c r="B158" s="38" t="s">
        <v>125</v>
      </c>
      <c r="C158" s="3" t="s">
        <v>14</v>
      </c>
      <c r="D158" s="37" t="s">
        <v>33</v>
      </c>
      <c r="E158" s="2">
        <v>550</v>
      </c>
      <c r="F158" s="2">
        <v>5</v>
      </c>
      <c r="G158" s="34">
        <f t="shared" si="13"/>
        <v>2.75</v>
      </c>
    </row>
    <row r="159" spans="1:7" s="33" customFormat="1" x14ac:dyDescent="0.25">
      <c r="A159" s="69">
        <v>30192210</v>
      </c>
      <c r="B159" s="38" t="s">
        <v>247</v>
      </c>
      <c r="C159" s="3" t="s">
        <v>14</v>
      </c>
      <c r="D159" s="37" t="s">
        <v>33</v>
      </c>
      <c r="E159" s="2">
        <v>180</v>
      </c>
      <c r="F159" s="2">
        <v>2</v>
      </c>
      <c r="G159" s="34">
        <f t="shared" si="13"/>
        <v>0.36</v>
      </c>
    </row>
    <row r="160" spans="1:7" x14ac:dyDescent="0.25">
      <c r="A160" s="35" t="s">
        <v>117</v>
      </c>
      <c r="B160" s="38" t="s">
        <v>118</v>
      </c>
      <c r="C160" s="3" t="s">
        <v>14</v>
      </c>
      <c r="D160" s="37" t="s">
        <v>33</v>
      </c>
      <c r="E160" s="2">
        <v>1800</v>
      </c>
      <c r="F160" s="2">
        <v>1</v>
      </c>
      <c r="G160" s="34">
        <f t="shared" si="13"/>
        <v>1.8</v>
      </c>
    </row>
    <row r="161" spans="1:7" x14ac:dyDescent="0.25">
      <c r="A161" s="35" t="s">
        <v>119</v>
      </c>
      <c r="B161" s="38" t="s">
        <v>115</v>
      </c>
      <c r="C161" s="3" t="s">
        <v>14</v>
      </c>
      <c r="D161" s="37" t="s">
        <v>33</v>
      </c>
      <c r="E161" s="2">
        <v>2500</v>
      </c>
      <c r="F161" s="2">
        <v>4</v>
      </c>
      <c r="G161" s="34">
        <f t="shared" si="13"/>
        <v>10</v>
      </c>
    </row>
    <row r="162" spans="1:7" x14ac:dyDescent="0.25">
      <c r="A162" s="35" t="s">
        <v>120</v>
      </c>
      <c r="B162" s="38" t="s">
        <v>116</v>
      </c>
      <c r="C162" s="3" t="s">
        <v>14</v>
      </c>
      <c r="D162" s="37" t="s">
        <v>33</v>
      </c>
      <c r="E162" s="2">
        <v>1100</v>
      </c>
      <c r="F162" s="2">
        <v>3</v>
      </c>
      <c r="G162" s="34">
        <f t="shared" si="13"/>
        <v>3.3</v>
      </c>
    </row>
    <row r="163" spans="1:7" x14ac:dyDescent="0.25">
      <c r="A163" s="35" t="s">
        <v>123</v>
      </c>
      <c r="B163" s="38" t="s">
        <v>122</v>
      </c>
      <c r="C163" s="3" t="s">
        <v>14</v>
      </c>
      <c r="D163" s="37" t="s">
        <v>18</v>
      </c>
      <c r="E163" s="2">
        <v>1200</v>
      </c>
      <c r="F163" s="2">
        <v>30</v>
      </c>
      <c r="G163" s="34">
        <f t="shared" si="13"/>
        <v>36</v>
      </c>
    </row>
    <row r="164" spans="1:7" ht="28.5" x14ac:dyDescent="0.25">
      <c r="A164" s="3">
        <v>30237310</v>
      </c>
      <c r="B164" s="38" t="s">
        <v>194</v>
      </c>
      <c r="C164" s="3" t="s">
        <v>14</v>
      </c>
      <c r="D164" s="37" t="s">
        <v>33</v>
      </c>
      <c r="E164" s="2">
        <v>3600</v>
      </c>
      <c r="F164" s="2">
        <v>9</v>
      </c>
      <c r="G164" s="34">
        <f t="shared" si="13"/>
        <v>32.4</v>
      </c>
    </row>
    <row r="165" spans="1:7" x14ac:dyDescent="0.25">
      <c r="A165" s="67" t="s">
        <v>208</v>
      </c>
      <c r="B165" s="38" t="s">
        <v>196</v>
      </c>
      <c r="C165" s="3" t="s">
        <v>14</v>
      </c>
      <c r="D165" s="37" t="s">
        <v>33</v>
      </c>
      <c r="E165" s="2">
        <v>500</v>
      </c>
      <c r="F165" s="2">
        <v>10</v>
      </c>
      <c r="G165" s="34">
        <f t="shared" si="13"/>
        <v>5</v>
      </c>
    </row>
    <row r="166" spans="1:7" x14ac:dyDescent="0.25">
      <c r="A166" s="67">
        <v>31442110</v>
      </c>
      <c r="B166" s="38" t="s">
        <v>197</v>
      </c>
      <c r="C166" s="3" t="s">
        <v>14</v>
      </c>
      <c r="D166" s="37" t="s">
        <v>33</v>
      </c>
      <c r="E166" s="2">
        <v>100</v>
      </c>
      <c r="F166" s="2">
        <v>4</v>
      </c>
      <c r="G166" s="34">
        <f t="shared" si="13"/>
        <v>0.4</v>
      </c>
    </row>
    <row r="167" spans="1:7" x14ac:dyDescent="0.25">
      <c r="A167" s="63" t="s">
        <v>207</v>
      </c>
      <c r="B167" s="38" t="s">
        <v>198</v>
      </c>
      <c r="C167" s="3" t="s">
        <v>14</v>
      </c>
      <c r="D167" s="37" t="s">
        <v>33</v>
      </c>
      <c r="E167" s="2">
        <v>250</v>
      </c>
      <c r="F167" s="2">
        <v>5</v>
      </c>
      <c r="G167" s="34">
        <f t="shared" si="13"/>
        <v>1.25</v>
      </c>
    </row>
    <row r="168" spans="1:7" x14ac:dyDescent="0.25">
      <c r="A168" s="63">
        <v>44161210</v>
      </c>
      <c r="B168" s="38" t="s">
        <v>202</v>
      </c>
      <c r="C168" s="3" t="s">
        <v>14</v>
      </c>
      <c r="D168" s="37" t="s">
        <v>33</v>
      </c>
      <c r="E168" s="2">
        <v>200</v>
      </c>
      <c r="F168" s="2">
        <v>12</v>
      </c>
      <c r="G168" s="34">
        <f t="shared" si="13"/>
        <v>2.4</v>
      </c>
    </row>
    <row r="169" spans="1:7" x14ac:dyDescent="0.25">
      <c r="A169" s="63">
        <v>24451110</v>
      </c>
      <c r="B169" s="111" t="s">
        <v>241</v>
      </c>
      <c r="C169" s="3" t="s">
        <v>14</v>
      </c>
      <c r="D169" s="37" t="s">
        <v>33</v>
      </c>
      <c r="E169" s="2">
        <v>150</v>
      </c>
      <c r="F169" s="2">
        <v>10</v>
      </c>
      <c r="G169" s="34">
        <f t="shared" si="13"/>
        <v>1.5</v>
      </c>
    </row>
    <row r="170" spans="1:7" x14ac:dyDescent="0.25">
      <c r="A170" s="63">
        <v>42911210</v>
      </c>
      <c r="B170" s="38" t="s">
        <v>199</v>
      </c>
      <c r="C170" s="3" t="s">
        <v>14</v>
      </c>
      <c r="D170" s="37" t="s">
        <v>33</v>
      </c>
      <c r="E170" s="2">
        <v>30</v>
      </c>
      <c r="F170" s="2">
        <v>4</v>
      </c>
      <c r="G170" s="34">
        <f t="shared" si="13"/>
        <v>0.12</v>
      </c>
    </row>
    <row r="171" spans="1:7" x14ac:dyDescent="0.25">
      <c r="A171" s="63">
        <v>44163360</v>
      </c>
      <c r="B171" s="38" t="s">
        <v>201</v>
      </c>
      <c r="C171" s="3" t="s">
        <v>14</v>
      </c>
      <c r="D171" s="37" t="s">
        <v>33</v>
      </c>
      <c r="E171" s="2">
        <v>8</v>
      </c>
      <c r="F171" s="2">
        <v>20</v>
      </c>
      <c r="G171" s="34">
        <f t="shared" si="13"/>
        <v>0.16</v>
      </c>
    </row>
    <row r="172" spans="1:7" x14ac:dyDescent="0.25">
      <c r="A172" s="63" t="s">
        <v>206</v>
      </c>
      <c r="B172" s="38" t="s">
        <v>203</v>
      </c>
      <c r="C172" s="3" t="s">
        <v>14</v>
      </c>
      <c r="D172" s="37" t="s">
        <v>33</v>
      </c>
      <c r="E172" s="2">
        <v>600</v>
      </c>
      <c r="F172" s="2">
        <v>2</v>
      </c>
      <c r="G172" s="34">
        <f t="shared" si="13"/>
        <v>1.2</v>
      </c>
    </row>
    <row r="173" spans="1:7" x14ac:dyDescent="0.25">
      <c r="A173" s="67" t="s">
        <v>205</v>
      </c>
      <c r="B173" s="38" t="s">
        <v>204</v>
      </c>
      <c r="C173" s="3" t="s">
        <v>14</v>
      </c>
      <c r="D173" s="37" t="s">
        <v>33</v>
      </c>
      <c r="E173" s="2">
        <v>2800</v>
      </c>
      <c r="F173" s="2">
        <v>4</v>
      </c>
      <c r="G173" s="34">
        <f t="shared" si="13"/>
        <v>11.2</v>
      </c>
    </row>
    <row r="174" spans="1:7" x14ac:dyDescent="0.25">
      <c r="A174" s="69" t="s">
        <v>286</v>
      </c>
      <c r="B174" s="38" t="s">
        <v>285</v>
      </c>
      <c r="C174" s="3" t="s">
        <v>14</v>
      </c>
      <c r="D174" s="37" t="s">
        <v>33</v>
      </c>
      <c r="E174" s="2">
        <v>6000</v>
      </c>
      <c r="F174" s="2">
        <v>1</v>
      </c>
      <c r="G174" s="34">
        <f t="shared" si="13"/>
        <v>6</v>
      </c>
    </row>
    <row r="175" spans="1:7" x14ac:dyDescent="0.25">
      <c r="A175" s="63">
        <v>31686000</v>
      </c>
      <c r="B175" s="38" t="s">
        <v>200</v>
      </c>
      <c r="C175" s="3" t="s">
        <v>14</v>
      </c>
      <c r="D175" s="37" t="s">
        <v>33</v>
      </c>
      <c r="E175" s="2">
        <v>300</v>
      </c>
      <c r="F175" s="2">
        <v>10</v>
      </c>
      <c r="G175" s="34">
        <f t="shared" si="13"/>
        <v>3</v>
      </c>
    </row>
    <row r="176" spans="1:7" x14ac:dyDescent="0.25">
      <c r="A176" s="42">
        <v>30232480</v>
      </c>
      <c r="B176" s="43" t="s">
        <v>181</v>
      </c>
      <c r="C176" s="3" t="s">
        <v>14</v>
      </c>
      <c r="D176" s="3" t="s">
        <v>33</v>
      </c>
      <c r="E176" s="40">
        <v>10000</v>
      </c>
      <c r="F176" s="40">
        <v>2</v>
      </c>
      <c r="G176" s="34">
        <f>E176*F176/1000</f>
        <v>20</v>
      </c>
    </row>
    <row r="177" spans="1:7" ht="16.5" x14ac:dyDescent="0.25">
      <c r="A177" s="16"/>
      <c r="B177" s="86" t="s">
        <v>253</v>
      </c>
      <c r="C177" s="16"/>
      <c r="D177" s="83"/>
      <c r="E177" s="84"/>
      <c r="F177" s="85"/>
      <c r="G177" s="88">
        <f>SUM(G113:G176)</f>
        <v>306.03000000000003</v>
      </c>
    </row>
    <row r="178" spans="1:7" x14ac:dyDescent="0.25">
      <c r="A178" s="89"/>
      <c r="B178" s="90" t="s">
        <v>270</v>
      </c>
      <c r="C178" s="91"/>
      <c r="D178" s="91"/>
      <c r="E178" s="92"/>
      <c r="F178" s="92"/>
      <c r="G178" s="93"/>
    </row>
    <row r="179" spans="1:7" x14ac:dyDescent="0.25">
      <c r="A179" s="63">
        <v>24321440</v>
      </c>
      <c r="B179" s="43" t="s">
        <v>254</v>
      </c>
      <c r="C179" s="3" t="s">
        <v>14</v>
      </c>
      <c r="D179" s="3" t="s">
        <v>255</v>
      </c>
      <c r="E179" s="40">
        <v>9600</v>
      </c>
      <c r="F179" s="40">
        <v>0.2</v>
      </c>
      <c r="G179" s="34">
        <f t="shared" ref="G179:G189" si="20">E179*F179/1000</f>
        <v>1.92</v>
      </c>
    </row>
    <row r="180" spans="1:7" x14ac:dyDescent="0.25">
      <c r="A180" s="63">
        <v>33611350</v>
      </c>
      <c r="B180" s="43" t="s">
        <v>256</v>
      </c>
      <c r="C180" s="3" t="s">
        <v>14</v>
      </c>
      <c r="D180" s="3" t="s">
        <v>224</v>
      </c>
      <c r="E180" s="40">
        <v>102000</v>
      </c>
      <c r="F180" s="40">
        <v>0.02</v>
      </c>
      <c r="G180" s="34">
        <f t="shared" si="20"/>
        <v>2.04</v>
      </c>
    </row>
    <row r="181" spans="1:7" x14ac:dyDescent="0.25">
      <c r="A181" s="63">
        <v>24321340</v>
      </c>
      <c r="B181" s="43" t="s">
        <v>257</v>
      </c>
      <c r="C181" s="3" t="s">
        <v>14</v>
      </c>
      <c r="D181" s="3" t="s">
        <v>255</v>
      </c>
      <c r="E181" s="40">
        <v>3600</v>
      </c>
      <c r="F181" s="40">
        <v>0.7</v>
      </c>
      <c r="G181" s="34">
        <f t="shared" si="20"/>
        <v>2.52</v>
      </c>
    </row>
    <row r="182" spans="1:7" x14ac:dyDescent="0.25">
      <c r="A182" s="63">
        <v>24321650</v>
      </c>
      <c r="B182" s="43" t="s">
        <v>258</v>
      </c>
      <c r="C182" s="3" t="s">
        <v>14</v>
      </c>
      <c r="D182" s="3" t="s">
        <v>255</v>
      </c>
      <c r="E182" s="40">
        <v>14400</v>
      </c>
      <c r="F182" s="40">
        <v>0.5</v>
      </c>
      <c r="G182" s="34">
        <f t="shared" si="20"/>
        <v>7.2</v>
      </c>
    </row>
    <row r="183" spans="1:7" x14ac:dyDescent="0.25">
      <c r="A183" s="63">
        <v>24311530</v>
      </c>
      <c r="B183" s="43" t="s">
        <v>259</v>
      </c>
      <c r="C183" s="3" t="s">
        <v>14</v>
      </c>
      <c r="D183" s="3" t="s">
        <v>255</v>
      </c>
      <c r="E183" s="40">
        <v>16800</v>
      </c>
      <c r="F183" s="40">
        <v>0.5</v>
      </c>
      <c r="G183" s="34">
        <f t="shared" si="20"/>
        <v>8.4</v>
      </c>
    </row>
    <row r="184" spans="1:7" x14ac:dyDescent="0.25">
      <c r="A184" s="63" t="s">
        <v>266</v>
      </c>
      <c r="B184" s="43" t="s">
        <v>260</v>
      </c>
      <c r="C184" s="3" t="s">
        <v>14</v>
      </c>
      <c r="D184" s="3" t="s">
        <v>224</v>
      </c>
      <c r="E184" s="40">
        <v>6000</v>
      </c>
      <c r="F184" s="40">
        <v>0.4</v>
      </c>
      <c r="G184" s="34">
        <f t="shared" si="20"/>
        <v>2.4</v>
      </c>
    </row>
    <row r="185" spans="1:7" x14ac:dyDescent="0.25">
      <c r="A185" s="63" t="s">
        <v>267</v>
      </c>
      <c r="B185" s="43" t="s">
        <v>261</v>
      </c>
      <c r="C185" s="3" t="s">
        <v>14</v>
      </c>
      <c r="D185" s="3" t="s">
        <v>18</v>
      </c>
      <c r="E185" s="40">
        <v>480000</v>
      </c>
      <c r="F185" s="40">
        <v>0.02</v>
      </c>
      <c r="G185" s="34">
        <f t="shared" si="20"/>
        <v>9.6</v>
      </c>
    </row>
    <row r="186" spans="1:7" x14ac:dyDescent="0.25">
      <c r="A186" s="63" t="s">
        <v>268</v>
      </c>
      <c r="B186" s="43" t="s">
        <v>262</v>
      </c>
      <c r="C186" s="3" t="s">
        <v>14</v>
      </c>
      <c r="D186" s="3" t="s">
        <v>255</v>
      </c>
      <c r="E186" s="40">
        <v>6000</v>
      </c>
      <c r="F186" s="40">
        <v>0.5</v>
      </c>
      <c r="G186" s="34">
        <f t="shared" si="20"/>
        <v>3</v>
      </c>
    </row>
    <row r="187" spans="1:7" x14ac:dyDescent="0.25">
      <c r="A187" s="63" t="s">
        <v>269</v>
      </c>
      <c r="B187" s="43" t="s">
        <v>263</v>
      </c>
      <c r="C187" s="3" t="s">
        <v>14</v>
      </c>
      <c r="D187" s="3" t="s">
        <v>18</v>
      </c>
      <c r="E187" s="40">
        <v>120000</v>
      </c>
      <c r="F187" s="40">
        <v>0.2</v>
      </c>
      <c r="G187" s="34">
        <f t="shared" si="20"/>
        <v>24</v>
      </c>
    </row>
    <row r="188" spans="1:7" x14ac:dyDescent="0.25">
      <c r="A188" s="63">
        <v>33611430</v>
      </c>
      <c r="B188" s="43" t="s">
        <v>264</v>
      </c>
      <c r="C188" s="3" t="s">
        <v>14</v>
      </c>
      <c r="D188" s="3" t="s">
        <v>156</v>
      </c>
      <c r="E188" s="40">
        <v>38400</v>
      </c>
      <c r="F188" s="40">
        <v>1</v>
      </c>
      <c r="G188" s="34">
        <f t="shared" si="20"/>
        <v>38.4</v>
      </c>
    </row>
    <row r="189" spans="1:7" x14ac:dyDescent="0.25">
      <c r="A189" s="63">
        <v>24321440</v>
      </c>
      <c r="B189" s="43" t="s">
        <v>265</v>
      </c>
      <c r="C189" s="3" t="s">
        <v>14</v>
      </c>
      <c r="D189" s="3" t="s">
        <v>18</v>
      </c>
      <c r="E189" s="40">
        <v>195600</v>
      </c>
      <c r="F189" s="40">
        <v>0.05</v>
      </c>
      <c r="G189" s="34">
        <f t="shared" si="20"/>
        <v>9.7799999999999994</v>
      </c>
    </row>
    <row r="190" spans="1:7" ht="16.5" x14ac:dyDescent="0.25">
      <c r="A190" s="16"/>
      <c r="B190" s="86" t="s">
        <v>253</v>
      </c>
      <c r="C190" s="16"/>
      <c r="D190" s="83"/>
      <c r="E190" s="84"/>
      <c r="F190" s="85"/>
      <c r="G190" s="88">
        <f>SUM(G179:G189)</f>
        <v>109.25999999999999</v>
      </c>
    </row>
    <row r="191" spans="1:7" s="76" customFormat="1" ht="28.5" x14ac:dyDescent="0.25">
      <c r="A191" s="71"/>
      <c r="B191" s="72" t="s">
        <v>38</v>
      </c>
      <c r="C191" s="71"/>
      <c r="D191" s="71"/>
      <c r="E191" s="73"/>
      <c r="F191" s="74"/>
      <c r="G191" s="75"/>
    </row>
    <row r="192" spans="1:7" s="76" customFormat="1" x14ac:dyDescent="0.25">
      <c r="A192" s="77">
        <v>15872400</v>
      </c>
      <c r="B192" s="78" t="s">
        <v>31</v>
      </c>
      <c r="C192" s="79" t="s">
        <v>14</v>
      </c>
      <c r="D192" s="79" t="s">
        <v>18</v>
      </c>
      <c r="E192" s="109">
        <v>200</v>
      </c>
      <c r="F192" s="110">
        <v>10</v>
      </c>
      <c r="G192" s="80">
        <f>E192*F192/1000</f>
        <v>2</v>
      </c>
    </row>
    <row r="193" spans="1:7" s="76" customFormat="1" ht="28.5" x14ac:dyDescent="0.25">
      <c r="A193" s="77">
        <v>15421100</v>
      </c>
      <c r="B193" s="78" t="s">
        <v>209</v>
      </c>
      <c r="C193" s="79" t="s">
        <v>14</v>
      </c>
      <c r="D193" s="79" t="s">
        <v>26</v>
      </c>
      <c r="E193" s="109">
        <v>850</v>
      </c>
      <c r="F193" s="110">
        <v>60</v>
      </c>
      <c r="G193" s="80">
        <f t="shared" ref="G193:G209" si="21">E193*F193/1000</f>
        <v>51</v>
      </c>
    </row>
    <row r="194" spans="1:7" s="76" customFormat="1" x14ac:dyDescent="0.25">
      <c r="A194" s="79">
        <v>3211300</v>
      </c>
      <c r="B194" s="78" t="s">
        <v>17</v>
      </c>
      <c r="C194" s="79" t="s">
        <v>14</v>
      </c>
      <c r="D194" s="79" t="s">
        <v>18</v>
      </c>
      <c r="E194" s="109">
        <v>600</v>
      </c>
      <c r="F194" s="110">
        <v>90</v>
      </c>
      <c r="G194" s="80">
        <f t="shared" si="21"/>
        <v>54</v>
      </c>
    </row>
    <row r="195" spans="1:7" s="76" customFormat="1" x14ac:dyDescent="0.25">
      <c r="A195" s="79">
        <v>3221110</v>
      </c>
      <c r="B195" s="78" t="s">
        <v>20</v>
      </c>
      <c r="C195" s="79" t="s">
        <v>14</v>
      </c>
      <c r="D195" s="79" t="s">
        <v>18</v>
      </c>
      <c r="E195" s="109">
        <v>450</v>
      </c>
      <c r="F195" s="110">
        <v>60</v>
      </c>
      <c r="G195" s="80">
        <f t="shared" si="21"/>
        <v>27</v>
      </c>
    </row>
    <row r="196" spans="1:7" s="76" customFormat="1" x14ac:dyDescent="0.25">
      <c r="A196" s="79">
        <v>3222128</v>
      </c>
      <c r="B196" s="78" t="s">
        <v>22</v>
      </c>
      <c r="C196" s="79" t="s">
        <v>14</v>
      </c>
      <c r="D196" s="79" t="s">
        <v>18</v>
      </c>
      <c r="E196" s="109">
        <v>400</v>
      </c>
      <c r="F196" s="110">
        <v>400</v>
      </c>
      <c r="G196" s="80">
        <f t="shared" si="21"/>
        <v>160</v>
      </c>
    </row>
    <row r="197" spans="1:7" s="76" customFormat="1" x14ac:dyDescent="0.25">
      <c r="A197" s="79">
        <v>3221410</v>
      </c>
      <c r="B197" s="78" t="s">
        <v>21</v>
      </c>
      <c r="C197" s="79" t="s">
        <v>14</v>
      </c>
      <c r="D197" s="79" t="s">
        <v>18</v>
      </c>
      <c r="E197" s="109">
        <v>220</v>
      </c>
      <c r="F197" s="110">
        <v>250</v>
      </c>
      <c r="G197" s="80">
        <f t="shared" si="21"/>
        <v>55</v>
      </c>
    </row>
    <row r="198" spans="1:7" s="76" customFormat="1" x14ac:dyDescent="0.25">
      <c r="A198" s="79">
        <v>3221100</v>
      </c>
      <c r="B198" s="78" t="s">
        <v>19</v>
      </c>
      <c r="C198" s="79" t="s">
        <v>14</v>
      </c>
      <c r="D198" s="79" t="s">
        <v>18</v>
      </c>
      <c r="E198" s="109">
        <v>350</v>
      </c>
      <c r="F198" s="110">
        <v>30</v>
      </c>
      <c r="G198" s="80">
        <f t="shared" si="21"/>
        <v>10.5</v>
      </c>
    </row>
    <row r="199" spans="1:7" s="76" customFormat="1" x14ac:dyDescent="0.25">
      <c r="A199" s="77">
        <v>15311100</v>
      </c>
      <c r="B199" s="78" t="s">
        <v>23</v>
      </c>
      <c r="C199" s="79" t="s">
        <v>14</v>
      </c>
      <c r="D199" s="79" t="s">
        <v>18</v>
      </c>
      <c r="E199" s="109">
        <v>250</v>
      </c>
      <c r="F199" s="110">
        <v>120</v>
      </c>
      <c r="G199" s="80">
        <f t="shared" si="21"/>
        <v>30</v>
      </c>
    </row>
    <row r="200" spans="1:7" s="76" customFormat="1" x14ac:dyDescent="0.25">
      <c r="A200" s="79">
        <v>15112150</v>
      </c>
      <c r="B200" s="81" t="s">
        <v>210</v>
      </c>
      <c r="C200" s="79" t="s">
        <v>14</v>
      </c>
      <c r="D200" s="79" t="s">
        <v>18</v>
      </c>
      <c r="E200" s="109">
        <v>2250</v>
      </c>
      <c r="F200" s="110">
        <v>88</v>
      </c>
      <c r="G200" s="80">
        <f t="shared" si="21"/>
        <v>198</v>
      </c>
    </row>
    <row r="201" spans="1:7" s="76" customFormat="1" x14ac:dyDescent="0.25">
      <c r="A201" s="79">
        <v>15616000</v>
      </c>
      <c r="B201" s="78" t="s">
        <v>27</v>
      </c>
      <c r="C201" s="79" t="s">
        <v>14</v>
      </c>
      <c r="D201" s="79" t="s">
        <v>18</v>
      </c>
      <c r="E201" s="109">
        <v>500</v>
      </c>
      <c r="F201" s="110">
        <v>88</v>
      </c>
      <c r="G201" s="80">
        <f t="shared" si="21"/>
        <v>44</v>
      </c>
    </row>
    <row r="202" spans="1:7" s="76" customFormat="1" x14ac:dyDescent="0.25">
      <c r="A202" s="77">
        <v>3142510</v>
      </c>
      <c r="B202" s="78" t="s">
        <v>15</v>
      </c>
      <c r="C202" s="79" t="s">
        <v>14</v>
      </c>
      <c r="D202" s="79" t="s">
        <v>16</v>
      </c>
      <c r="E202" s="109">
        <v>70</v>
      </c>
      <c r="F202" s="110">
        <v>1450</v>
      </c>
      <c r="G202" s="80">
        <f t="shared" si="21"/>
        <v>101.5</v>
      </c>
    </row>
    <row r="203" spans="1:7" s="76" customFormat="1" x14ac:dyDescent="0.25">
      <c r="A203" s="77">
        <v>15851100</v>
      </c>
      <c r="B203" s="81" t="s">
        <v>28</v>
      </c>
      <c r="C203" s="79" t="s">
        <v>14</v>
      </c>
      <c r="D203" s="79" t="s">
        <v>18</v>
      </c>
      <c r="E203" s="109">
        <v>350</v>
      </c>
      <c r="F203" s="110">
        <v>80</v>
      </c>
      <c r="G203" s="80">
        <f t="shared" si="21"/>
        <v>28</v>
      </c>
    </row>
    <row r="204" spans="1:7" s="76" customFormat="1" x14ac:dyDescent="0.25">
      <c r="A204" s="77">
        <v>15331154</v>
      </c>
      <c r="B204" s="78" t="s">
        <v>25</v>
      </c>
      <c r="C204" s="79" t="s">
        <v>14</v>
      </c>
      <c r="D204" s="79" t="s">
        <v>18</v>
      </c>
      <c r="E204" s="109">
        <v>500</v>
      </c>
      <c r="F204" s="110">
        <v>48</v>
      </c>
      <c r="G204" s="80">
        <f t="shared" si="21"/>
        <v>24</v>
      </c>
    </row>
    <row r="205" spans="1:7" s="76" customFormat="1" x14ac:dyDescent="0.25">
      <c r="A205" s="79">
        <v>15331153</v>
      </c>
      <c r="B205" s="78" t="s">
        <v>24</v>
      </c>
      <c r="C205" s="79" t="s">
        <v>14</v>
      </c>
      <c r="D205" s="79" t="s">
        <v>18</v>
      </c>
      <c r="E205" s="109">
        <v>750</v>
      </c>
      <c r="F205" s="110">
        <v>60</v>
      </c>
      <c r="G205" s="80">
        <f t="shared" si="21"/>
        <v>45</v>
      </c>
    </row>
    <row r="206" spans="1:7" s="76" customFormat="1" x14ac:dyDescent="0.25">
      <c r="A206" s="79">
        <v>15541200</v>
      </c>
      <c r="B206" s="78" t="s">
        <v>211</v>
      </c>
      <c r="C206" s="79" t="s">
        <v>14</v>
      </c>
      <c r="D206" s="79" t="s">
        <v>18</v>
      </c>
      <c r="E206" s="109">
        <v>2000</v>
      </c>
      <c r="F206" s="110">
        <v>75</v>
      </c>
      <c r="G206" s="80">
        <f t="shared" si="21"/>
        <v>150</v>
      </c>
    </row>
    <row r="207" spans="1:7" s="76" customFormat="1" x14ac:dyDescent="0.25">
      <c r="A207" s="77">
        <v>15551600</v>
      </c>
      <c r="B207" s="78" t="s">
        <v>212</v>
      </c>
      <c r="C207" s="79" t="s">
        <v>14</v>
      </c>
      <c r="D207" s="79" t="s">
        <v>18</v>
      </c>
      <c r="E207" s="109">
        <v>600</v>
      </c>
      <c r="F207" s="110">
        <v>50</v>
      </c>
      <c r="G207" s="80">
        <f t="shared" si="21"/>
        <v>30</v>
      </c>
    </row>
    <row r="208" spans="1:7" s="76" customFormat="1" x14ac:dyDescent="0.25">
      <c r="A208" s="77">
        <v>15333100</v>
      </c>
      <c r="B208" s="78" t="s">
        <v>39</v>
      </c>
      <c r="C208" s="79" t="s">
        <v>14</v>
      </c>
      <c r="D208" s="79" t="s">
        <v>18</v>
      </c>
      <c r="E208" s="109">
        <v>990</v>
      </c>
      <c r="F208" s="110">
        <v>9</v>
      </c>
      <c r="G208" s="80">
        <f t="shared" si="21"/>
        <v>8.91</v>
      </c>
    </row>
    <row r="209" spans="1:7" s="76" customFormat="1" x14ac:dyDescent="0.25">
      <c r="A209" s="79">
        <v>15811100</v>
      </c>
      <c r="B209" s="78" t="s">
        <v>213</v>
      </c>
      <c r="C209" s="79" t="s">
        <v>14</v>
      </c>
      <c r="D209" s="79" t="s">
        <v>18</v>
      </c>
      <c r="E209" s="109">
        <v>400</v>
      </c>
      <c r="F209" s="110">
        <v>1160</v>
      </c>
      <c r="G209" s="80">
        <f t="shared" si="21"/>
        <v>464</v>
      </c>
    </row>
    <row r="210" spans="1:7" s="76" customFormat="1" ht="16.5" x14ac:dyDescent="0.25">
      <c r="A210" s="16"/>
      <c r="B210" s="86" t="s">
        <v>253</v>
      </c>
      <c r="C210" s="16"/>
      <c r="D210" s="83"/>
      <c r="E210" s="84"/>
      <c r="F210" s="85"/>
      <c r="G210" s="87">
        <f>SUM(G192:G209)</f>
        <v>1482.9099999999999</v>
      </c>
    </row>
    <row r="211" spans="1:7" x14ac:dyDescent="0.25">
      <c r="A211" s="16"/>
      <c r="B211" s="56" t="s">
        <v>101</v>
      </c>
      <c r="C211" s="16"/>
      <c r="D211" s="16"/>
      <c r="E211" s="23"/>
      <c r="F211" s="23"/>
      <c r="G211" s="32"/>
    </row>
    <row r="212" spans="1:7" ht="27" customHeight="1" x14ac:dyDescent="0.25">
      <c r="A212" s="3">
        <v>72500000</v>
      </c>
      <c r="B212" s="10" t="s">
        <v>102</v>
      </c>
      <c r="C212" s="3" t="s">
        <v>14</v>
      </c>
      <c r="D212" s="3" t="s">
        <v>33</v>
      </c>
      <c r="E212" s="40">
        <v>2500</v>
      </c>
      <c r="F212" s="40">
        <v>10</v>
      </c>
      <c r="G212" s="34">
        <f t="shared" ref="G212:G220" si="22">E212*F212/1000</f>
        <v>25</v>
      </c>
    </row>
    <row r="213" spans="1:7" ht="21" customHeight="1" x14ac:dyDescent="0.25">
      <c r="A213" s="3">
        <v>72500000</v>
      </c>
      <c r="B213" s="10" t="s">
        <v>102</v>
      </c>
      <c r="C213" s="3" t="s">
        <v>14</v>
      </c>
      <c r="D213" s="3" t="s">
        <v>33</v>
      </c>
      <c r="E213" s="40">
        <v>3500</v>
      </c>
      <c r="F213" s="40">
        <v>10</v>
      </c>
      <c r="G213" s="34">
        <f t="shared" ref="G213" si="23">E213*F213/1000</f>
        <v>35</v>
      </c>
    </row>
    <row r="214" spans="1:7" x14ac:dyDescent="0.25">
      <c r="A214" s="3">
        <v>50311240</v>
      </c>
      <c r="B214" s="10" t="s">
        <v>103</v>
      </c>
      <c r="C214" s="3" t="s">
        <v>14</v>
      </c>
      <c r="D214" s="3" t="s">
        <v>30</v>
      </c>
      <c r="E214" s="40">
        <v>40000</v>
      </c>
      <c r="F214" s="40">
        <v>1</v>
      </c>
      <c r="G214" s="34">
        <f t="shared" si="22"/>
        <v>40</v>
      </c>
    </row>
    <row r="215" spans="1:7" ht="14.25" customHeight="1" x14ac:dyDescent="0.25">
      <c r="A215" s="3"/>
      <c r="B215" s="41" t="s">
        <v>121</v>
      </c>
      <c r="C215" s="3"/>
      <c r="D215" s="3"/>
      <c r="E215" s="40"/>
      <c r="F215" s="40"/>
      <c r="G215" s="34">
        <v>300</v>
      </c>
    </row>
    <row r="216" spans="1:7" ht="14.25" customHeight="1" x14ac:dyDescent="0.25">
      <c r="A216" s="67" t="s">
        <v>280</v>
      </c>
      <c r="B216" s="10" t="s">
        <v>277</v>
      </c>
      <c r="C216" s="3" t="s">
        <v>14</v>
      </c>
      <c r="D216" s="3" t="s">
        <v>33</v>
      </c>
      <c r="E216" s="40">
        <v>250000</v>
      </c>
      <c r="F216" s="40">
        <v>2</v>
      </c>
      <c r="G216" s="34">
        <f>E216*F216/1000</f>
        <v>500</v>
      </c>
    </row>
    <row r="217" spans="1:7" x14ac:dyDescent="0.25">
      <c r="A217" s="67">
        <v>30211220</v>
      </c>
      <c r="B217" s="43" t="s">
        <v>279</v>
      </c>
      <c r="C217" s="3" t="s">
        <v>14</v>
      </c>
      <c r="D217" s="3" t="s">
        <v>33</v>
      </c>
      <c r="E217" s="40">
        <v>300000</v>
      </c>
      <c r="F217" s="40">
        <v>1</v>
      </c>
      <c r="G217" s="34">
        <f>E217*F217/1000</f>
        <v>300</v>
      </c>
    </row>
    <row r="218" spans="1:7" ht="14.25" customHeight="1" x14ac:dyDescent="0.25">
      <c r="A218" s="67" t="s">
        <v>281</v>
      </c>
      <c r="B218" s="10" t="s">
        <v>278</v>
      </c>
      <c r="C218" s="3" t="s">
        <v>14</v>
      </c>
      <c r="D218" s="3" t="s">
        <v>33</v>
      </c>
      <c r="E218" s="40">
        <v>960000</v>
      </c>
      <c r="F218" s="40">
        <v>1</v>
      </c>
      <c r="G218" s="34">
        <f>E218*F218/1000</f>
        <v>960</v>
      </c>
    </row>
    <row r="219" spans="1:7" ht="14.25" customHeight="1" x14ac:dyDescent="0.25">
      <c r="A219" s="69" t="s">
        <v>283</v>
      </c>
      <c r="B219" s="10" t="s">
        <v>282</v>
      </c>
      <c r="C219" s="3" t="s">
        <v>14</v>
      </c>
      <c r="D219" s="3" t="s">
        <v>33</v>
      </c>
      <c r="E219" s="40">
        <v>200000</v>
      </c>
      <c r="F219" s="40">
        <v>1</v>
      </c>
      <c r="G219" s="34">
        <f>E219*F219/1000</f>
        <v>200</v>
      </c>
    </row>
    <row r="220" spans="1:7" x14ac:dyDescent="0.25">
      <c r="A220" s="42">
        <v>39221190</v>
      </c>
      <c r="B220" s="43" t="s">
        <v>284</v>
      </c>
      <c r="C220" s="3" t="s">
        <v>14</v>
      </c>
      <c r="D220" s="3" t="s">
        <v>33</v>
      </c>
      <c r="E220" s="40">
        <v>81000</v>
      </c>
      <c r="F220" s="40">
        <v>1</v>
      </c>
      <c r="G220" s="34">
        <f t="shared" si="22"/>
        <v>81</v>
      </c>
    </row>
    <row r="221" spans="1:7" x14ac:dyDescent="0.25">
      <c r="A221" s="26"/>
      <c r="B221" s="27" t="s">
        <v>100</v>
      </c>
      <c r="C221" s="26"/>
      <c r="D221" s="60"/>
      <c r="E221" s="61"/>
      <c r="F221" s="61"/>
      <c r="G221" s="62"/>
    </row>
    <row r="222" spans="1:7" x14ac:dyDescent="0.25">
      <c r="A222" s="58">
        <v>65310000</v>
      </c>
      <c r="B222" s="102" t="s">
        <v>99</v>
      </c>
      <c r="C222" s="44" t="s">
        <v>14</v>
      </c>
      <c r="D222" s="42" t="s">
        <v>30</v>
      </c>
      <c r="E222" s="45">
        <v>1600000</v>
      </c>
      <c r="F222" s="94">
        <v>1</v>
      </c>
      <c r="G222" s="34">
        <f>E222*F222/1000</f>
        <v>1600</v>
      </c>
    </row>
    <row r="223" spans="1:7" x14ac:dyDescent="0.25">
      <c r="A223" s="58">
        <v>32411130</v>
      </c>
      <c r="B223" s="103" t="s">
        <v>98</v>
      </c>
      <c r="C223" s="44" t="s">
        <v>14</v>
      </c>
      <c r="D223" s="42" t="s">
        <v>91</v>
      </c>
      <c r="E223" s="45">
        <v>8000</v>
      </c>
      <c r="F223" s="94">
        <v>12</v>
      </c>
      <c r="G223" s="34">
        <f t="shared" ref="G223" si="24">E223*F223/1000</f>
        <v>96</v>
      </c>
    </row>
    <row r="224" spans="1:7" x14ac:dyDescent="0.25">
      <c r="A224" s="95">
        <v>92411100</v>
      </c>
      <c r="B224" s="68" t="s">
        <v>273</v>
      </c>
      <c r="C224" s="44" t="s">
        <v>14</v>
      </c>
      <c r="D224" s="3" t="s">
        <v>33</v>
      </c>
      <c r="E224" s="46">
        <v>4800</v>
      </c>
      <c r="F224" s="24">
        <v>5</v>
      </c>
      <c r="G224" s="34">
        <f>E224*F224/1000</f>
        <v>24</v>
      </c>
    </row>
    <row r="225" spans="1:7" x14ac:dyDescent="0.25">
      <c r="A225" s="59">
        <v>72212212</v>
      </c>
      <c r="B225" s="68" t="s">
        <v>145</v>
      </c>
      <c r="C225" s="44" t="s">
        <v>14</v>
      </c>
      <c r="D225" s="3" t="s">
        <v>30</v>
      </c>
      <c r="E225" s="46">
        <v>88000</v>
      </c>
      <c r="F225" s="24">
        <v>1</v>
      </c>
      <c r="G225" s="34">
        <f>E225*F225/1000</f>
        <v>88</v>
      </c>
    </row>
    <row r="226" spans="1:7" ht="43.5" x14ac:dyDescent="0.25">
      <c r="A226" s="42">
        <v>72311140</v>
      </c>
      <c r="B226" s="104" t="s">
        <v>287</v>
      </c>
      <c r="C226" s="42" t="s">
        <v>14</v>
      </c>
      <c r="D226" s="47" t="s">
        <v>93</v>
      </c>
      <c r="E226" s="50">
        <v>112000</v>
      </c>
      <c r="F226" s="50">
        <v>1</v>
      </c>
      <c r="G226" s="49">
        <f>E226*F226/1000</f>
        <v>112</v>
      </c>
    </row>
    <row r="227" spans="1:7" ht="28.5" x14ac:dyDescent="0.25">
      <c r="A227" s="59">
        <v>79631200</v>
      </c>
      <c r="B227" s="105" t="s">
        <v>97</v>
      </c>
      <c r="C227" s="44" t="s">
        <v>14</v>
      </c>
      <c r="D227" s="47" t="s">
        <v>30</v>
      </c>
      <c r="E227" s="2">
        <v>50000</v>
      </c>
      <c r="F227" s="48">
        <v>1</v>
      </c>
      <c r="G227" s="34">
        <f t="shared" ref="G227:G231" si="25">E227*F227/1000</f>
        <v>50</v>
      </c>
    </row>
    <row r="228" spans="1:7" x14ac:dyDescent="0.25">
      <c r="A228" s="47">
        <v>80521200</v>
      </c>
      <c r="B228" s="96" t="s">
        <v>274</v>
      </c>
      <c r="C228" s="47" t="s">
        <v>14</v>
      </c>
      <c r="D228" s="97" t="s">
        <v>30</v>
      </c>
      <c r="E228" s="2">
        <v>30000</v>
      </c>
      <c r="F228" s="50">
        <v>2</v>
      </c>
      <c r="G228" s="49">
        <f t="shared" si="25"/>
        <v>60</v>
      </c>
    </row>
    <row r="229" spans="1:7" x14ac:dyDescent="0.25">
      <c r="A229" s="59">
        <v>80521200</v>
      </c>
      <c r="B229" s="106" t="s">
        <v>158</v>
      </c>
      <c r="C229" s="44" t="s">
        <v>14</v>
      </c>
      <c r="D229" s="47" t="s">
        <v>276</v>
      </c>
      <c r="E229" s="2">
        <v>30000</v>
      </c>
      <c r="F229" s="48">
        <v>3</v>
      </c>
      <c r="G229" s="34">
        <f t="shared" si="25"/>
        <v>90</v>
      </c>
    </row>
    <row r="230" spans="1:7" x14ac:dyDescent="0.25">
      <c r="A230" s="42">
        <v>90511120</v>
      </c>
      <c r="B230" s="107" t="s">
        <v>92</v>
      </c>
      <c r="C230" s="44" t="s">
        <v>14</v>
      </c>
      <c r="D230" s="47" t="s">
        <v>91</v>
      </c>
      <c r="E230" s="50">
        <v>6285</v>
      </c>
      <c r="F230" s="48">
        <v>9</v>
      </c>
      <c r="G230" s="34">
        <f t="shared" si="25"/>
        <v>56.564999999999998</v>
      </c>
    </row>
    <row r="231" spans="1:7" ht="28.5" x14ac:dyDescent="0.25">
      <c r="A231" s="42">
        <v>79411210</v>
      </c>
      <c r="B231" s="108" t="s">
        <v>275</v>
      </c>
      <c r="C231" s="98" t="s">
        <v>14</v>
      </c>
      <c r="D231" s="47" t="s">
        <v>91</v>
      </c>
      <c r="E231" s="50">
        <v>44330</v>
      </c>
      <c r="F231" s="50">
        <v>12</v>
      </c>
      <c r="G231" s="49">
        <f t="shared" si="25"/>
        <v>531.96</v>
      </c>
    </row>
    <row r="232" spans="1:7" x14ac:dyDescent="0.25">
      <c r="A232" s="42">
        <v>50611200</v>
      </c>
      <c r="B232" s="64" t="s">
        <v>94</v>
      </c>
      <c r="C232" s="42" t="s">
        <v>14</v>
      </c>
      <c r="D232" s="47" t="s">
        <v>33</v>
      </c>
      <c r="E232" s="50">
        <v>7000</v>
      </c>
      <c r="F232" s="50">
        <v>4</v>
      </c>
      <c r="G232" s="49">
        <f t="shared" ref="G232:G234" si="26">E232*F232/1000</f>
        <v>28</v>
      </c>
    </row>
    <row r="233" spans="1:7" ht="28.5" x14ac:dyDescent="0.25">
      <c r="A233" s="63" t="s">
        <v>193</v>
      </c>
      <c r="B233" s="65" t="s">
        <v>195</v>
      </c>
      <c r="C233" s="42" t="s">
        <v>14</v>
      </c>
      <c r="D233" s="47" t="s">
        <v>30</v>
      </c>
      <c r="E233" s="50">
        <v>35000</v>
      </c>
      <c r="F233" s="50">
        <v>1</v>
      </c>
      <c r="G233" s="49">
        <f t="shared" si="26"/>
        <v>35</v>
      </c>
    </row>
    <row r="234" spans="1:7" x14ac:dyDescent="0.25">
      <c r="A234" s="51">
        <v>79711110</v>
      </c>
      <c r="B234" s="64" t="s">
        <v>95</v>
      </c>
      <c r="C234" s="42" t="s">
        <v>14</v>
      </c>
      <c r="D234" s="47" t="s">
        <v>96</v>
      </c>
      <c r="E234" s="50">
        <v>60000</v>
      </c>
      <c r="F234" s="50">
        <v>1</v>
      </c>
      <c r="G234" s="49">
        <f t="shared" si="26"/>
        <v>60</v>
      </c>
    </row>
    <row r="235" spans="1:7" x14ac:dyDescent="0.25">
      <c r="A235" s="99"/>
      <c r="B235" s="100"/>
      <c r="C235" s="99"/>
      <c r="D235" s="99"/>
      <c r="E235" s="99"/>
      <c r="F235" s="99"/>
      <c r="G235" s="101"/>
    </row>
  </sheetData>
  <mergeCells count="16">
    <mergeCell ref="A7:G7"/>
    <mergeCell ref="B3:G3"/>
    <mergeCell ref="C4:G4"/>
    <mergeCell ref="A9:G9"/>
    <mergeCell ref="A10:G10"/>
    <mergeCell ref="A11:G11"/>
    <mergeCell ref="A15:B16"/>
    <mergeCell ref="C15:C18"/>
    <mergeCell ref="D15:D18"/>
    <mergeCell ref="E15:E18"/>
    <mergeCell ref="F15:F18"/>
    <mergeCell ref="B17:B18"/>
    <mergeCell ref="G17:G18"/>
    <mergeCell ref="A12:G12"/>
    <mergeCell ref="A13:G13"/>
    <mergeCell ref="A14:G14"/>
  </mergeCells>
  <pageMargins left="0.7" right="0.7" top="0.75" bottom="0.75" header="0.3" footer="0.3"/>
  <pageSetup paperSize="9" scale="75" orientation="portrait" r:id="rId1"/>
  <rowBreaks count="3" manualBreakCount="3">
    <brk id="56" max="6" man="1"/>
    <brk id="140" max="6" man="1"/>
    <brk id="2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2025-12-12T09:13:08Z</cp:lastPrinted>
  <dcterms:created xsi:type="dcterms:W3CDTF">2023-01-11T07:38:46Z</dcterms:created>
  <dcterms:modified xsi:type="dcterms:W3CDTF">2026-04-14T06:21:28Z</dcterms:modified>
  <cp:keywords>https://mul2-armavir.gov.am/tasks/492708/oneclick?token=deaa9e816f183d4981cb96d6a83bf6db</cp:keywords>
</cp:coreProperties>
</file>