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E55A03-D3FF-47BB-BB3B-446EAB4DA2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հիմնական" sheetId="1" r:id="rId1"/>
  </sheets>
  <calcPr calcId="191029"/>
</workbook>
</file>

<file path=xl/calcChain.xml><?xml version="1.0" encoding="utf-8"?>
<calcChain xmlns="http://schemas.openxmlformats.org/spreadsheetml/2006/main">
  <c r="G131" i="1" l="1"/>
  <c r="G130" i="1"/>
  <c r="G43" i="1"/>
  <c r="G32" i="1"/>
  <c r="G33" i="1"/>
  <c r="G34" i="1"/>
  <c r="G35" i="1"/>
  <c r="G36" i="1"/>
  <c r="G37" i="1"/>
  <c r="G38" i="1"/>
  <c r="G39" i="1"/>
  <c r="G40" i="1"/>
  <c r="G41" i="1"/>
  <c r="G42" i="1"/>
  <c r="G31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90" i="1"/>
  <c r="G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6" i="1"/>
  <c r="E47" i="1"/>
  <c r="E48" i="1"/>
  <c r="E45" i="1"/>
  <c r="E30" i="1"/>
  <c r="E29" i="1"/>
  <c r="E28" i="1"/>
  <c r="E27" i="1"/>
  <c r="E26" i="1"/>
  <c r="E25" i="1"/>
  <c r="E24" i="1"/>
  <c r="E23" i="1"/>
  <c r="E22" i="1"/>
  <c r="E21" i="1"/>
  <c r="E19" i="1"/>
  <c r="E20" i="1"/>
  <c r="E18" i="1"/>
  <c r="E17" i="1"/>
  <c r="E16" i="1"/>
  <c r="G129" i="1"/>
  <c r="G128" i="1"/>
  <c r="G87" i="1"/>
  <c r="G86" i="1"/>
  <c r="G107" i="1" l="1"/>
  <c r="G88" i="1"/>
  <c r="G127" i="1"/>
  <c r="G109" i="1" l="1"/>
  <c r="G110" i="1" s="1"/>
  <c r="G126" i="1" l="1"/>
  <c r="G112" i="1"/>
  <c r="G113" i="1"/>
  <c r="G114" i="1"/>
  <c r="G115" i="1"/>
  <c r="G116" i="1"/>
  <c r="G117" i="1" l="1"/>
  <c r="G118" i="1"/>
  <c r="G119" i="1"/>
  <c r="G120" i="1"/>
  <c r="G122" i="1"/>
  <c r="G123" i="1"/>
  <c r="G124" i="1"/>
  <c r="G125" i="1"/>
</calcChain>
</file>

<file path=xl/sharedStrings.xml><?xml version="1.0" encoding="utf-8"?>
<sst xmlns="http://schemas.openxmlformats.org/spreadsheetml/2006/main" count="387" uniqueCount="149">
  <si>
    <t>դրամ</t>
  </si>
  <si>
    <t>ԾԱՌԱՅՈՒԹՅՈՒՆՆԵՐ</t>
  </si>
  <si>
    <t>հատ</t>
  </si>
  <si>
    <t>Էլեկտրականության բաշխում</t>
  </si>
  <si>
    <t>Ջեռուցման բաշխում</t>
  </si>
  <si>
    <t>Ջրի բաշխում</t>
  </si>
  <si>
    <t>Աղբի և թափոնների հետ կապված ծառայություն</t>
  </si>
  <si>
    <t>Տեղային հեռախոսային ծառայություններ</t>
  </si>
  <si>
    <t>Գնման առարկայի</t>
  </si>
  <si>
    <t>Անվանումը</t>
  </si>
  <si>
    <t>ՄԱ</t>
  </si>
  <si>
    <t>Ծրագիրը`                                   Կրթություն</t>
  </si>
  <si>
    <t>Անվանումը`                              Պետական ոչ առևտրային կազմակերպության պահպանման ծախսեր</t>
  </si>
  <si>
    <t>Ֆինանսավորման աղբյուրը`         Պետական բյուջե</t>
  </si>
  <si>
    <t>Գնման ձև (ընթացակ.)</t>
  </si>
  <si>
    <t>Չափ. միավ.</t>
  </si>
  <si>
    <t>Միավ. գինը</t>
  </si>
  <si>
    <t>Քանակ</t>
  </si>
  <si>
    <t>Միջանցիկ կոդը` ըստ ԳՄԱ
դասակարգման</t>
  </si>
  <si>
    <t>Հաստատում եմ</t>
  </si>
  <si>
    <t>Ջեռուցման համակարգի  սպասարկում</t>
  </si>
  <si>
    <t>Բաժանորդագրությունների գծով ծախսեր</t>
  </si>
  <si>
    <t>համակարգչային սարքերի պահպանման և վերանորոգման ծառայություններ</t>
  </si>
  <si>
    <t xml:space="preserve">դրամ </t>
  </si>
  <si>
    <t>Համակարգչային ծրագրի և կայքի սպասարկում</t>
  </si>
  <si>
    <t>Պատվիրատուն`                            &lt;&lt;Երևանի Արգենտինյան Հանրապետություն հ 76 հիմնական դպրոց&gt;&gt; ՊՈԱԿ</t>
  </si>
  <si>
    <t>կաթսաների վերանորոգման և պահպանման ծառայություն /սպասարկում/</t>
  </si>
  <si>
    <t>90921100</t>
  </si>
  <si>
    <t>90411100/2</t>
  </si>
  <si>
    <t>կոյուղաջրերի հավաքման ծառայություն</t>
  </si>
  <si>
    <t>մասնագետների վերապատրաստման ծառայություններ</t>
  </si>
  <si>
    <t>Ինտերնետ կապ</t>
  </si>
  <si>
    <t xml:space="preserve">&lt;&lt;Երևանի Արգենտինյան Հանրապետություն հ. 76  
 </t>
  </si>
  <si>
    <t>Ընդհանուր գումարը
(հազ. դրամ)</t>
  </si>
  <si>
    <t>հիմնական դպրոց&gt;&gt; ՊՈԱԿ-ի տնօրեն`</t>
  </si>
  <si>
    <t xml:space="preserve"> </t>
  </si>
  <si>
    <t>կադաստրային քարտեզագրման ծառայություններ</t>
  </si>
  <si>
    <t>ԸՆԴԱՄԵՆԸ</t>
  </si>
  <si>
    <t>ԳՐԵՆԱԿԱՆ</t>
  </si>
  <si>
    <t>Թուղթ Ա4 ֆորմատի</t>
  </si>
  <si>
    <t>Գրիչ կարմիր</t>
  </si>
  <si>
    <t>Մատիտ</t>
  </si>
  <si>
    <t>Ռետին</t>
  </si>
  <si>
    <t>30192121/1</t>
  </si>
  <si>
    <t>30192121/2</t>
  </si>
  <si>
    <t>ՏՆՏԵՍԱԿԱՆ</t>
  </si>
  <si>
    <t>Ավել գոգաթիակով</t>
  </si>
  <si>
    <t>Հեղուկ օճառ 5լ</t>
  </si>
  <si>
    <t>Ձեռնոց աշխատանքային</t>
  </si>
  <si>
    <t>Հատակի շոր</t>
  </si>
  <si>
    <t>33141118/1</t>
  </si>
  <si>
    <t>Թուղթ նշումների համար, սոսնձվածքով</t>
  </si>
  <si>
    <t>ԱՇԽԱՏԱՆՔ</t>
  </si>
  <si>
    <t>Թուղթ նշումների, տրցակներով</t>
  </si>
  <si>
    <t>արխիվային ծառայություններ</t>
  </si>
  <si>
    <t xml:space="preserve">   2026 թվականի  գնումների պլան
</t>
  </si>
  <si>
    <t>2026թ․</t>
  </si>
  <si>
    <t>Լեդ լուսատու 120 սմ, 120 վ</t>
  </si>
  <si>
    <t>ԱՅԼ</t>
  </si>
  <si>
    <t>կրակմարիչ ԿՓ-2</t>
  </si>
  <si>
    <t>կրակմարիչների վերալիցքավորման ծառայություններ</t>
  </si>
  <si>
    <t>50611200/1</t>
  </si>
  <si>
    <t>Ցերեկային լույսերի մոնտաժման աշխատանքներ</t>
  </si>
  <si>
    <t>Մարկեր ընդգծող, դեղին</t>
  </si>
  <si>
    <t>30192125/1</t>
  </si>
  <si>
    <t>30192125/2</t>
  </si>
  <si>
    <t>Մարկեր ընդգծող, կանաչ</t>
  </si>
  <si>
    <t>Էջանիշ, 5 գույն</t>
  </si>
  <si>
    <t>30192780/1</t>
  </si>
  <si>
    <t>Գրիչ գնդիկավոր, կապույտ</t>
  </si>
  <si>
    <t>Գրիչ սև</t>
  </si>
  <si>
    <t xml:space="preserve">Ֆայլ </t>
  </si>
  <si>
    <t>Շտրիխ գրիչ</t>
  </si>
  <si>
    <t>սկոչ թղթի</t>
  </si>
  <si>
    <t>30192232/1</t>
  </si>
  <si>
    <t>սկոչ թափանցիկ</t>
  </si>
  <si>
    <t>30192231/1</t>
  </si>
  <si>
    <t>30192231/2</t>
  </si>
  <si>
    <t>մեկուսիչ ժապավեն</t>
  </si>
  <si>
    <t>Սպունգ սպասքի</t>
  </si>
  <si>
    <t>39221490/1</t>
  </si>
  <si>
    <t>Ապակու սրբիչ</t>
  </si>
  <si>
    <t>Ճիլոպ</t>
  </si>
  <si>
    <t>Հեղուկ լամինատի</t>
  </si>
  <si>
    <t>Անձեռոցիկ երկշերտ</t>
  </si>
  <si>
    <t>Ախտահանող հեղուկ` սանհանգույցի համար (խտանյութ)</t>
  </si>
  <si>
    <t>33711280/1</t>
  </si>
  <si>
    <t>Խոհանոցային սրբիչ</t>
  </si>
  <si>
    <t>Ախտահանող փոշի, ռախշա</t>
  </si>
  <si>
    <t>Սրբիչ</t>
  </si>
  <si>
    <t>Ապակի մաքրելու հեղուկ</t>
  </si>
  <si>
    <t>39831240/1</t>
  </si>
  <si>
    <t>Աղբի տոպրակ 60լ</t>
  </si>
  <si>
    <t>19641000/1</t>
  </si>
  <si>
    <t>Աղբի տոպրակ 30լ</t>
  </si>
  <si>
    <t>Զուգարանի թուղթ 32 հատ</t>
  </si>
  <si>
    <t>33761000/1</t>
  </si>
  <si>
    <t>33141118/2</t>
  </si>
  <si>
    <t>Սպիտակեցնող, ախտահանող միջոց</t>
  </si>
  <si>
    <t>39831245/1</t>
  </si>
  <si>
    <t>Մեկանգամյա օգտագործման ձեռնոցներ</t>
  </si>
  <si>
    <t>Զուգարանի թուղթ 70մ</t>
  </si>
  <si>
    <t>33761100/1</t>
  </si>
  <si>
    <t>39839100/1</t>
  </si>
  <si>
    <t>Մաստիկա 2կգ</t>
  </si>
  <si>
    <t>44831100/1</t>
  </si>
  <si>
    <t>Մաստիկա 2,5 կգ</t>
  </si>
  <si>
    <t>44831100/2</t>
  </si>
  <si>
    <t>44831100/3</t>
  </si>
  <si>
    <t>Մաստիկա 500գ</t>
  </si>
  <si>
    <t xml:space="preserve"> Ախտահանման և մակաբույծների ոչնչացման ծառայություններ</t>
  </si>
  <si>
    <t>ԼԱԲՈՐԱՏՈՐԻԱՅԻ ՆՅՈՒԹԵՐ</t>
  </si>
  <si>
    <t>Էթանոլ</t>
  </si>
  <si>
    <t>Ֆիլտրի թուղթ</t>
  </si>
  <si>
    <t>Ֆորմալին</t>
  </si>
  <si>
    <t>Ֆրուկտոզ</t>
  </si>
  <si>
    <t>Գալակտոզ</t>
  </si>
  <si>
    <t>Գլյուկոզ</t>
  </si>
  <si>
    <t>Գլուտամինաթթու</t>
  </si>
  <si>
    <t>Գլիցերին</t>
  </si>
  <si>
    <t>Գլիցին</t>
  </si>
  <si>
    <t>Աղաթթու</t>
  </si>
  <si>
    <t>Յոդ</t>
  </si>
  <si>
    <t>Մագնեզիում</t>
  </si>
  <si>
    <t>Մալաքիտ</t>
  </si>
  <si>
    <t>Մանգանի օքսիդ</t>
  </si>
  <si>
    <t>Ազոտական թթու</t>
  </si>
  <si>
    <t>Ծծումբ</t>
  </si>
  <si>
    <t>Ամոնիումի քլորիդ</t>
  </si>
  <si>
    <t>լ</t>
  </si>
  <si>
    <t>կգ</t>
  </si>
  <si>
    <t>24321490/1</t>
  </si>
  <si>
    <t>24321490/2</t>
  </si>
  <si>
    <t>Գրադարանի ընթերցողի քարտ</t>
  </si>
  <si>
    <t>Ուսուցչի բաց թողած և փոխարինած դասաժամերի մատյան</t>
  </si>
  <si>
    <t>Պայմանագիր ծնողի և դպրոցի միջև կնքվող</t>
  </si>
  <si>
    <t>Հավելված աշխատանքային պայմանագրի</t>
  </si>
  <si>
    <t xml:space="preserve">Ակրիլային ներկեր </t>
  </si>
  <si>
    <t>Նշումի թուղթ</t>
  </si>
  <si>
    <t>Կրիչ 16GB Media Range</t>
  </si>
  <si>
    <t>Շնորհակալագիր</t>
  </si>
  <si>
    <t>Արագակար պլաստիկ</t>
  </si>
  <si>
    <t>Գրադարանի քարտ՝ բաժանարար</t>
  </si>
  <si>
    <t>39263200/1</t>
  </si>
  <si>
    <t>Գիրք «Լուսամփոփի պես աղջիկ</t>
  </si>
  <si>
    <t>22111120/1</t>
  </si>
  <si>
    <t>Գիրք, Երկիր Նաիրի Չարենց</t>
  </si>
  <si>
    <t>30199420/1</t>
  </si>
  <si>
    <t xml:space="preserve"> Ն.Ադամյան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</si>
</sst>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b/>
      <sz val="10"/>
      <color indexed="8"/>
      <name val="Arial Armenian"/>
      <family val="2"/>
    </font>
    <font>
      <sz val="9"/>
      <name val="Arial Armeni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165" fontId="6" fillId="2" borderId="1" xfId="2" applyNumberFormat="1" applyFont="1" applyFill="1" applyBorder="1" applyAlignment="1">
      <alignment horizontal="center" vertical="top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5" fontId="3" fillId="2" borderId="0" xfId="2" applyNumberFormat="1" applyFont="1" applyFill="1"/>
    <xf numFmtId="0" fontId="3" fillId="2" borderId="0" xfId="0" applyFont="1" applyFill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166" fontId="5" fillId="3" borderId="1" xfId="2" applyNumberFormat="1" applyFont="1" applyFill="1" applyBorder="1" applyAlignment="1">
      <alignment horizontal="center" vertical="top" wrapText="1"/>
    </xf>
    <xf numFmtId="166" fontId="6" fillId="4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165" fontId="6" fillId="4" borderId="1" xfId="2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5" fontId="6" fillId="3" borderId="1" xfId="2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165" fontId="6" fillId="3" borderId="1" xfId="2" applyNumberFormat="1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6" fillId="3" borderId="0" xfId="0" applyFont="1" applyFill="1"/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4"/>
  <sheetViews>
    <sheetView tabSelected="1" zoomScaleNormal="100" workbookViewId="0">
      <selection activeCell="A4" sqref="A4:G4"/>
    </sheetView>
  </sheetViews>
  <sheetFormatPr defaultColWidth="9.140625" defaultRowHeight="12.75" x14ac:dyDescent="0.2"/>
  <cols>
    <col min="1" max="1" width="12.140625" style="21" customWidth="1"/>
    <col min="2" max="2" width="49.28515625" style="11" customWidth="1"/>
    <col min="3" max="3" width="8.85546875" style="21" customWidth="1"/>
    <col min="4" max="5" width="9.85546875" style="21" customWidth="1"/>
    <col min="6" max="6" width="8.5703125" style="23" customWidth="1"/>
    <col min="7" max="7" width="17.140625" style="24" customWidth="1"/>
    <col min="8" max="8" width="9.140625" style="11"/>
    <col min="9" max="9" width="5.42578125" style="11" customWidth="1"/>
    <col min="10" max="10" width="6" style="11" customWidth="1"/>
    <col min="11" max="11" width="5.85546875" style="11" customWidth="1"/>
    <col min="12" max="12" width="3.5703125" style="11" customWidth="1"/>
    <col min="13" max="13" width="5" style="11" customWidth="1"/>
    <col min="14" max="14" width="5.140625" style="11" customWidth="1"/>
    <col min="15" max="16384" width="9.140625" style="11"/>
  </cols>
  <sheetData>
    <row r="1" spans="1:7" s="2" customFormat="1" x14ac:dyDescent="0.2">
      <c r="A1" s="47" t="s">
        <v>19</v>
      </c>
      <c r="B1" s="47"/>
      <c r="C1" s="47"/>
      <c r="D1" s="47"/>
      <c r="E1" s="47"/>
      <c r="F1" s="47"/>
      <c r="G1" s="47"/>
    </row>
    <row r="2" spans="1:7" s="2" customFormat="1" x14ac:dyDescent="0.2">
      <c r="A2" s="47" t="s">
        <v>32</v>
      </c>
      <c r="B2" s="47"/>
      <c r="C2" s="47"/>
      <c r="D2" s="47"/>
      <c r="E2" s="47"/>
      <c r="F2" s="47"/>
      <c r="G2" s="47"/>
    </row>
    <row r="3" spans="1:7" s="2" customFormat="1" x14ac:dyDescent="0.2">
      <c r="A3" s="3"/>
      <c r="B3" s="4"/>
      <c r="C3" s="4"/>
      <c r="D3" s="47" t="s">
        <v>34</v>
      </c>
      <c r="E3" s="47"/>
      <c r="F3" s="47"/>
      <c r="G3" s="47"/>
    </row>
    <row r="4" spans="1:7" s="2" customFormat="1" ht="18.75" customHeight="1" x14ac:dyDescent="0.2">
      <c r="A4" s="47" t="s">
        <v>148</v>
      </c>
      <c r="B4" s="47"/>
      <c r="C4" s="47"/>
      <c r="D4" s="47"/>
      <c r="E4" s="47"/>
      <c r="F4" s="47"/>
      <c r="G4" s="47"/>
    </row>
    <row r="5" spans="1:7" s="2" customFormat="1" ht="23.25" customHeight="1" x14ac:dyDescent="0.2">
      <c r="A5" s="47" t="s">
        <v>56</v>
      </c>
      <c r="B5" s="47"/>
      <c r="C5" s="47"/>
      <c r="D5" s="47"/>
      <c r="E5" s="47"/>
      <c r="F5" s="47"/>
      <c r="G5" s="47"/>
    </row>
    <row r="6" spans="1:7" s="2" customFormat="1" x14ac:dyDescent="0.2">
      <c r="A6" s="55"/>
      <c r="B6" s="55"/>
      <c r="C6" s="55"/>
      <c r="D6" s="55"/>
      <c r="E6" s="55"/>
      <c r="F6" s="55"/>
      <c r="G6" s="55"/>
    </row>
    <row r="7" spans="1:7" s="2" customFormat="1" ht="37.5" customHeight="1" x14ac:dyDescent="0.2">
      <c r="A7" s="56" t="s">
        <v>55</v>
      </c>
      <c r="B7" s="57"/>
      <c r="C7" s="57"/>
      <c r="D7" s="57"/>
      <c r="E7" s="57"/>
      <c r="F7" s="57"/>
      <c r="G7" s="57"/>
    </row>
    <row r="8" spans="1:7" s="2" customFormat="1" x14ac:dyDescent="0.2">
      <c r="A8" s="52" t="s">
        <v>25</v>
      </c>
      <c r="B8" s="52"/>
      <c r="C8" s="52"/>
      <c r="D8" s="52"/>
      <c r="E8" s="52"/>
      <c r="F8" s="52"/>
      <c r="G8" s="52"/>
    </row>
    <row r="9" spans="1:7" s="2" customFormat="1" x14ac:dyDescent="0.2">
      <c r="A9" s="52" t="s">
        <v>11</v>
      </c>
      <c r="B9" s="52"/>
      <c r="C9" s="52"/>
      <c r="D9" s="52"/>
      <c r="E9" s="52"/>
      <c r="F9" s="52"/>
      <c r="G9" s="52"/>
    </row>
    <row r="10" spans="1:7" s="2" customFormat="1" x14ac:dyDescent="0.2">
      <c r="A10" s="52" t="s">
        <v>12</v>
      </c>
      <c r="B10" s="52"/>
      <c r="C10" s="52"/>
      <c r="D10" s="52"/>
      <c r="E10" s="52"/>
      <c r="F10" s="52"/>
      <c r="G10" s="52"/>
    </row>
    <row r="11" spans="1:7" s="2" customFormat="1" x14ac:dyDescent="0.2">
      <c r="A11" s="52" t="s">
        <v>13</v>
      </c>
      <c r="B11" s="52"/>
      <c r="C11" s="52"/>
      <c r="D11" s="52"/>
      <c r="E11" s="52"/>
      <c r="F11" s="52"/>
      <c r="G11" s="52"/>
    </row>
    <row r="12" spans="1:7" s="2" customFormat="1" ht="13.5" thickBot="1" x14ac:dyDescent="0.25">
      <c r="A12" s="53" t="s">
        <v>8</v>
      </c>
      <c r="B12" s="54"/>
      <c r="C12" s="48" t="s">
        <v>14</v>
      </c>
      <c r="D12" s="48" t="s">
        <v>15</v>
      </c>
      <c r="E12" s="48" t="s">
        <v>16</v>
      </c>
      <c r="F12" s="48" t="s">
        <v>17</v>
      </c>
      <c r="G12" s="50" t="s">
        <v>33</v>
      </c>
    </row>
    <row r="13" spans="1:7" s="2" customFormat="1" ht="48" x14ac:dyDescent="0.2">
      <c r="A13" s="45" t="s">
        <v>18</v>
      </c>
      <c r="B13" s="46" t="s">
        <v>9</v>
      </c>
      <c r="C13" s="49"/>
      <c r="D13" s="49"/>
      <c r="E13" s="49"/>
      <c r="F13" s="49"/>
      <c r="G13" s="51"/>
    </row>
    <row r="14" spans="1:7" s="8" customFormat="1" x14ac:dyDescent="0.2">
      <c r="A14" s="5">
        <v>1</v>
      </c>
      <c r="B14" s="6">
        <v>2</v>
      </c>
      <c r="C14" s="5">
        <v>3</v>
      </c>
      <c r="D14" s="5">
        <v>4</v>
      </c>
      <c r="E14" s="5">
        <v>5</v>
      </c>
      <c r="F14" s="6">
        <v>6</v>
      </c>
      <c r="G14" s="7">
        <v>7</v>
      </c>
    </row>
    <row r="15" spans="1:7" s="8" customFormat="1" x14ac:dyDescent="0.2">
      <c r="A15" s="26"/>
      <c r="B15" s="35" t="s">
        <v>38</v>
      </c>
      <c r="C15" s="26"/>
      <c r="D15" s="26"/>
      <c r="E15" s="26"/>
      <c r="F15" s="35"/>
      <c r="G15" s="36"/>
    </row>
    <row r="16" spans="1:7" s="8" customFormat="1" x14ac:dyDescent="0.2">
      <c r="A16" s="10">
        <v>30199420</v>
      </c>
      <c r="B16" s="33" t="s">
        <v>51</v>
      </c>
      <c r="C16" s="10" t="s">
        <v>10</v>
      </c>
      <c r="D16" s="10" t="s">
        <v>2</v>
      </c>
      <c r="E16" s="10">
        <f>+G16/F16</f>
        <v>360</v>
      </c>
      <c r="F16" s="12">
        <v>5</v>
      </c>
      <c r="G16" s="7">
        <v>1800</v>
      </c>
    </row>
    <row r="17" spans="1:11" s="8" customFormat="1" x14ac:dyDescent="0.2">
      <c r="A17" s="10">
        <v>30199430</v>
      </c>
      <c r="B17" s="33" t="s">
        <v>53</v>
      </c>
      <c r="C17" s="10" t="s">
        <v>10</v>
      </c>
      <c r="D17" s="10" t="s">
        <v>2</v>
      </c>
      <c r="E17" s="10">
        <f>+G17/F17</f>
        <v>160</v>
      </c>
      <c r="F17" s="12">
        <v>5</v>
      </c>
      <c r="G17" s="7">
        <v>800</v>
      </c>
    </row>
    <row r="18" spans="1:11" s="8" customFormat="1" x14ac:dyDescent="0.2">
      <c r="A18" s="10">
        <v>30192125</v>
      </c>
      <c r="B18" s="33" t="s">
        <v>63</v>
      </c>
      <c r="C18" s="10" t="s">
        <v>10</v>
      </c>
      <c r="D18" s="10" t="s">
        <v>2</v>
      </c>
      <c r="E18" s="10">
        <f>+G18/F18</f>
        <v>280</v>
      </c>
      <c r="F18" s="12">
        <v>4</v>
      </c>
      <c r="G18" s="7">
        <v>1120</v>
      </c>
    </row>
    <row r="19" spans="1:11" s="8" customFormat="1" x14ac:dyDescent="0.2">
      <c r="A19" s="10" t="s">
        <v>64</v>
      </c>
      <c r="B19" s="33" t="s">
        <v>66</v>
      </c>
      <c r="C19" s="10" t="s">
        <v>10</v>
      </c>
      <c r="D19" s="10" t="s">
        <v>2</v>
      </c>
      <c r="E19" s="10">
        <f t="shared" ref="E19:E30" si="0">+G19/F19</f>
        <v>280</v>
      </c>
      <c r="F19" s="12">
        <v>1</v>
      </c>
      <c r="G19" s="7">
        <v>280</v>
      </c>
    </row>
    <row r="20" spans="1:11" s="8" customFormat="1" x14ac:dyDescent="0.2">
      <c r="A20" s="10" t="s">
        <v>65</v>
      </c>
      <c r="B20" s="33" t="s">
        <v>66</v>
      </c>
      <c r="C20" s="10" t="s">
        <v>10</v>
      </c>
      <c r="D20" s="10" t="s">
        <v>2</v>
      </c>
      <c r="E20" s="10">
        <f t="shared" si="0"/>
        <v>400</v>
      </c>
      <c r="F20" s="12">
        <v>1</v>
      </c>
      <c r="G20" s="7">
        <v>400</v>
      </c>
    </row>
    <row r="21" spans="1:11" s="8" customFormat="1" x14ac:dyDescent="0.2">
      <c r="A21" s="10">
        <v>30192780</v>
      </c>
      <c r="B21" s="33" t="s">
        <v>67</v>
      </c>
      <c r="C21" s="10" t="s">
        <v>10</v>
      </c>
      <c r="D21" s="10" t="s">
        <v>2</v>
      </c>
      <c r="E21" s="10">
        <f t="shared" si="0"/>
        <v>150</v>
      </c>
      <c r="F21" s="12">
        <v>1</v>
      </c>
      <c r="G21" s="7">
        <v>150</v>
      </c>
    </row>
    <row r="22" spans="1:11" s="8" customFormat="1" x14ac:dyDescent="0.2">
      <c r="A22" s="10" t="s">
        <v>68</v>
      </c>
      <c r="B22" s="33" t="s">
        <v>67</v>
      </c>
      <c r="C22" s="10" t="s">
        <v>10</v>
      </c>
      <c r="D22" s="10" t="s">
        <v>2</v>
      </c>
      <c r="E22" s="10">
        <f t="shared" si="0"/>
        <v>400</v>
      </c>
      <c r="F22" s="12">
        <v>1</v>
      </c>
      <c r="G22" s="7">
        <v>400</v>
      </c>
    </row>
    <row r="23" spans="1:11" s="8" customFormat="1" x14ac:dyDescent="0.2">
      <c r="A23" s="10">
        <v>30192121</v>
      </c>
      <c r="B23" s="33" t="s">
        <v>69</v>
      </c>
      <c r="C23" s="10" t="s">
        <v>10</v>
      </c>
      <c r="D23" s="10" t="s">
        <v>2</v>
      </c>
      <c r="E23" s="10">
        <f t="shared" si="0"/>
        <v>330</v>
      </c>
      <c r="F23" s="12">
        <v>10</v>
      </c>
      <c r="G23" s="7">
        <v>3300</v>
      </c>
    </row>
    <row r="24" spans="1:11" s="8" customFormat="1" x14ac:dyDescent="0.2">
      <c r="A24" s="10" t="s">
        <v>43</v>
      </c>
      <c r="B24" s="33" t="s">
        <v>40</v>
      </c>
      <c r="C24" s="10" t="s">
        <v>10</v>
      </c>
      <c r="D24" s="10" t="s">
        <v>2</v>
      </c>
      <c r="E24" s="10">
        <f t="shared" si="0"/>
        <v>90</v>
      </c>
      <c r="F24" s="12">
        <v>5</v>
      </c>
      <c r="G24" s="7">
        <v>450</v>
      </c>
    </row>
    <row r="25" spans="1:11" s="8" customFormat="1" x14ac:dyDescent="0.2">
      <c r="A25" s="10" t="s">
        <v>44</v>
      </c>
      <c r="B25" s="33" t="s">
        <v>70</v>
      </c>
      <c r="C25" s="10" t="s">
        <v>10</v>
      </c>
      <c r="D25" s="10" t="s">
        <v>2</v>
      </c>
      <c r="E25" s="10">
        <f t="shared" si="0"/>
        <v>90</v>
      </c>
      <c r="F25" s="12">
        <v>5</v>
      </c>
      <c r="G25" s="7">
        <v>450</v>
      </c>
    </row>
    <row r="26" spans="1:11" s="8" customFormat="1" x14ac:dyDescent="0.2">
      <c r="A26" s="10">
        <v>30192130</v>
      </c>
      <c r="B26" s="33" t="s">
        <v>41</v>
      </c>
      <c r="C26" s="10" t="s">
        <v>10</v>
      </c>
      <c r="D26" s="10" t="s">
        <v>2</v>
      </c>
      <c r="E26" s="10">
        <f t="shared" si="0"/>
        <v>50</v>
      </c>
      <c r="F26" s="12">
        <v>10</v>
      </c>
      <c r="G26" s="7">
        <v>500</v>
      </c>
    </row>
    <row r="27" spans="1:11" s="8" customFormat="1" x14ac:dyDescent="0.2">
      <c r="A27" s="10">
        <v>39264100</v>
      </c>
      <c r="B27" s="33" t="s">
        <v>71</v>
      </c>
      <c r="C27" s="10" t="s">
        <v>10</v>
      </c>
      <c r="D27" s="10" t="s">
        <v>2</v>
      </c>
      <c r="E27" s="10">
        <f t="shared" si="0"/>
        <v>15</v>
      </c>
      <c r="F27" s="12">
        <v>400</v>
      </c>
      <c r="G27" s="7">
        <v>6000</v>
      </c>
    </row>
    <row r="28" spans="1:11" s="8" customFormat="1" x14ac:dyDescent="0.2">
      <c r="A28" s="10">
        <v>30192930</v>
      </c>
      <c r="B28" s="33" t="s">
        <v>72</v>
      </c>
      <c r="C28" s="10" t="s">
        <v>10</v>
      </c>
      <c r="D28" s="10" t="s">
        <v>2</v>
      </c>
      <c r="E28" s="10">
        <f t="shared" si="0"/>
        <v>320</v>
      </c>
      <c r="F28" s="12">
        <v>5</v>
      </c>
      <c r="G28" s="7">
        <v>1600</v>
      </c>
    </row>
    <row r="29" spans="1:11" s="8" customFormat="1" x14ac:dyDescent="0.2">
      <c r="A29" s="10">
        <v>30192100</v>
      </c>
      <c r="B29" s="33" t="s">
        <v>42</v>
      </c>
      <c r="C29" s="10" t="s">
        <v>10</v>
      </c>
      <c r="D29" s="10" t="s">
        <v>2</v>
      </c>
      <c r="E29" s="10">
        <f t="shared" si="0"/>
        <v>90</v>
      </c>
      <c r="F29" s="12">
        <v>5</v>
      </c>
      <c r="G29" s="7">
        <v>450</v>
      </c>
    </row>
    <row r="30" spans="1:11" s="8" customFormat="1" x14ac:dyDescent="0.2">
      <c r="A30" s="10">
        <v>30192739</v>
      </c>
      <c r="B30" s="33" t="s">
        <v>39</v>
      </c>
      <c r="C30" s="10" t="s">
        <v>10</v>
      </c>
      <c r="D30" s="10" t="s">
        <v>2</v>
      </c>
      <c r="E30" s="10">
        <f t="shared" si="0"/>
        <v>1450</v>
      </c>
      <c r="F30" s="12">
        <v>20</v>
      </c>
      <c r="G30" s="7">
        <v>29000</v>
      </c>
    </row>
    <row r="31" spans="1:11" s="8" customFormat="1" x14ac:dyDescent="0.2">
      <c r="A31" s="10">
        <v>22451170</v>
      </c>
      <c r="B31" s="33" t="s">
        <v>133</v>
      </c>
      <c r="C31" s="10" t="s">
        <v>10</v>
      </c>
      <c r="D31" s="10" t="s">
        <v>2</v>
      </c>
      <c r="E31" s="10">
        <v>100</v>
      </c>
      <c r="F31" s="12">
        <v>100</v>
      </c>
      <c r="G31" s="7">
        <f>+F31*E31</f>
        <v>10000</v>
      </c>
    </row>
    <row r="32" spans="1:11" s="8" customFormat="1" ht="25.5" x14ac:dyDescent="0.2">
      <c r="A32" s="10">
        <v>22811110</v>
      </c>
      <c r="B32" s="33" t="s">
        <v>134</v>
      </c>
      <c r="C32" s="10" t="s">
        <v>10</v>
      </c>
      <c r="D32" s="10" t="s">
        <v>2</v>
      </c>
      <c r="E32" s="10">
        <v>1000</v>
      </c>
      <c r="F32" s="10">
        <v>1</v>
      </c>
      <c r="G32" s="7">
        <f t="shared" ref="G32:G42" si="1">+F32*E32</f>
        <v>1000</v>
      </c>
      <c r="K32" s="8" t="s">
        <v>35</v>
      </c>
    </row>
    <row r="33" spans="1:16" s="8" customFormat="1" x14ac:dyDescent="0.2">
      <c r="A33" s="10">
        <v>39263200</v>
      </c>
      <c r="B33" s="33" t="s">
        <v>135</v>
      </c>
      <c r="C33" s="10" t="s">
        <v>10</v>
      </c>
      <c r="D33" s="10" t="s">
        <v>2</v>
      </c>
      <c r="E33" s="10">
        <v>150</v>
      </c>
      <c r="F33" s="12">
        <v>30</v>
      </c>
      <c r="G33" s="7">
        <f t="shared" si="1"/>
        <v>4500</v>
      </c>
    </row>
    <row r="34" spans="1:16" s="8" customFormat="1" x14ac:dyDescent="0.2">
      <c r="A34" s="10" t="s">
        <v>143</v>
      </c>
      <c r="B34" s="33" t="s">
        <v>136</v>
      </c>
      <c r="C34" s="10" t="s">
        <v>10</v>
      </c>
      <c r="D34" s="10" t="s">
        <v>2</v>
      </c>
      <c r="E34" s="10">
        <v>100</v>
      </c>
      <c r="F34" s="12">
        <v>30</v>
      </c>
      <c r="G34" s="7">
        <f t="shared" si="1"/>
        <v>3000</v>
      </c>
    </row>
    <row r="35" spans="1:16" s="8" customFormat="1" x14ac:dyDescent="0.2">
      <c r="A35" s="10">
        <v>22111120</v>
      </c>
      <c r="B35" s="33" t="s">
        <v>144</v>
      </c>
      <c r="C35" s="10" t="s">
        <v>10</v>
      </c>
      <c r="D35" s="10" t="s">
        <v>2</v>
      </c>
      <c r="E35" s="10">
        <v>4500</v>
      </c>
      <c r="F35" s="12">
        <v>1</v>
      </c>
      <c r="G35" s="7">
        <f t="shared" si="1"/>
        <v>4500</v>
      </c>
      <c r="P35" s="8" t="s">
        <v>35</v>
      </c>
    </row>
    <row r="36" spans="1:16" s="8" customFormat="1" x14ac:dyDescent="0.2">
      <c r="A36" s="10" t="s">
        <v>145</v>
      </c>
      <c r="B36" s="33" t="s">
        <v>146</v>
      </c>
      <c r="C36" s="10" t="s">
        <v>10</v>
      </c>
      <c r="D36" s="10" t="s">
        <v>2</v>
      </c>
      <c r="E36" s="10">
        <v>5000</v>
      </c>
      <c r="F36" s="12">
        <v>1</v>
      </c>
      <c r="G36" s="7">
        <f t="shared" si="1"/>
        <v>5000</v>
      </c>
      <c r="K36" s="8" t="s">
        <v>35</v>
      </c>
    </row>
    <row r="37" spans="1:16" s="8" customFormat="1" x14ac:dyDescent="0.2">
      <c r="A37" s="10">
        <v>44111411</v>
      </c>
      <c r="B37" s="33" t="s">
        <v>137</v>
      </c>
      <c r="C37" s="10" t="s">
        <v>10</v>
      </c>
      <c r="D37" s="10" t="s">
        <v>2</v>
      </c>
      <c r="E37" s="10">
        <v>2000</v>
      </c>
      <c r="F37" s="12">
        <v>1</v>
      </c>
      <c r="G37" s="7">
        <f t="shared" si="1"/>
        <v>2000</v>
      </c>
    </row>
    <row r="38" spans="1:16" s="8" customFormat="1" x14ac:dyDescent="0.2">
      <c r="A38" s="10" t="s">
        <v>147</v>
      </c>
      <c r="B38" s="33" t="s">
        <v>138</v>
      </c>
      <c r="C38" s="10" t="s">
        <v>10</v>
      </c>
      <c r="D38" s="10" t="s">
        <v>2</v>
      </c>
      <c r="E38" s="10">
        <v>400</v>
      </c>
      <c r="F38" s="12">
        <v>1</v>
      </c>
      <c r="G38" s="7">
        <f t="shared" si="1"/>
        <v>400</v>
      </c>
    </row>
    <row r="39" spans="1:16" s="8" customFormat="1" x14ac:dyDescent="0.2">
      <c r="A39" s="10">
        <v>30232480</v>
      </c>
      <c r="B39" s="33" t="s">
        <v>139</v>
      </c>
      <c r="C39" s="10" t="s">
        <v>10</v>
      </c>
      <c r="D39" s="10" t="s">
        <v>2</v>
      </c>
      <c r="E39" s="10">
        <v>4000</v>
      </c>
      <c r="F39" s="21">
        <v>1</v>
      </c>
      <c r="G39" s="7">
        <f t="shared" si="1"/>
        <v>4000</v>
      </c>
    </row>
    <row r="40" spans="1:16" s="8" customFormat="1" x14ac:dyDescent="0.2">
      <c r="A40" s="10">
        <v>22451290</v>
      </c>
      <c r="B40" s="33" t="s">
        <v>140</v>
      </c>
      <c r="C40" s="10" t="s">
        <v>10</v>
      </c>
      <c r="D40" s="10" t="s">
        <v>2</v>
      </c>
      <c r="E40" s="10">
        <v>200</v>
      </c>
      <c r="F40" s="12">
        <v>25</v>
      </c>
      <c r="G40" s="7">
        <f t="shared" si="1"/>
        <v>5000</v>
      </c>
      <c r="M40" s="8" t="s">
        <v>35</v>
      </c>
    </row>
    <row r="41" spans="1:16" s="8" customFormat="1" x14ac:dyDescent="0.2">
      <c r="A41" s="10">
        <v>22851100</v>
      </c>
      <c r="B41" s="33" t="s">
        <v>141</v>
      </c>
      <c r="C41" s="10" t="s">
        <v>10</v>
      </c>
      <c r="D41" s="10" t="s">
        <v>2</v>
      </c>
      <c r="E41" s="10">
        <v>150</v>
      </c>
      <c r="F41" s="12">
        <v>20</v>
      </c>
      <c r="G41" s="7">
        <f t="shared" si="1"/>
        <v>3000</v>
      </c>
    </row>
    <row r="42" spans="1:16" s="8" customFormat="1" x14ac:dyDescent="0.2">
      <c r="A42" s="10">
        <v>39151160</v>
      </c>
      <c r="B42" s="33" t="s">
        <v>142</v>
      </c>
      <c r="C42" s="10" t="s">
        <v>10</v>
      </c>
      <c r="D42" s="10" t="s">
        <v>2</v>
      </c>
      <c r="E42" s="10">
        <v>645</v>
      </c>
      <c r="F42" s="12">
        <v>20</v>
      </c>
      <c r="G42" s="7">
        <f t="shared" si="1"/>
        <v>12900</v>
      </c>
    </row>
    <row r="43" spans="1:16" s="8" customFormat="1" x14ac:dyDescent="0.2">
      <c r="A43" s="5"/>
      <c r="B43" s="33"/>
      <c r="C43" s="10"/>
      <c r="D43" s="10"/>
      <c r="E43" s="5"/>
      <c r="F43" s="6"/>
      <c r="G43" s="34">
        <f>SUM(G16:G42)</f>
        <v>102000</v>
      </c>
    </row>
    <row r="44" spans="1:16" s="8" customFormat="1" x14ac:dyDescent="0.2">
      <c r="A44" s="26"/>
      <c r="B44" s="26" t="s">
        <v>45</v>
      </c>
      <c r="C44" s="27"/>
      <c r="D44" s="27"/>
      <c r="E44" s="26"/>
      <c r="F44" s="35"/>
      <c r="G44" s="36"/>
    </row>
    <row r="45" spans="1:16" s="8" customFormat="1" x14ac:dyDescent="0.2">
      <c r="A45" s="10">
        <v>30192232</v>
      </c>
      <c r="B45" s="33" t="s">
        <v>73</v>
      </c>
      <c r="C45" s="10" t="s">
        <v>10</v>
      </c>
      <c r="D45" s="10" t="s">
        <v>2</v>
      </c>
      <c r="E45" s="10">
        <f>+G45/F45</f>
        <v>260</v>
      </c>
      <c r="F45" s="12">
        <v>3</v>
      </c>
      <c r="G45" s="7">
        <v>780</v>
      </c>
    </row>
    <row r="46" spans="1:16" s="8" customFormat="1" x14ac:dyDescent="0.2">
      <c r="A46" s="10" t="s">
        <v>74</v>
      </c>
      <c r="B46" s="33" t="s">
        <v>73</v>
      </c>
      <c r="C46" s="10" t="s">
        <v>10</v>
      </c>
      <c r="D46" s="10" t="s">
        <v>2</v>
      </c>
      <c r="E46" s="10">
        <f t="shared" ref="E46:E83" si="2">+G46/F46</f>
        <v>330</v>
      </c>
      <c r="F46" s="12">
        <v>4</v>
      </c>
      <c r="G46" s="7">
        <v>1320</v>
      </c>
    </row>
    <row r="47" spans="1:16" s="8" customFormat="1" x14ac:dyDescent="0.2">
      <c r="A47" s="10">
        <v>30192231</v>
      </c>
      <c r="B47" s="33" t="s">
        <v>75</v>
      </c>
      <c r="C47" s="10" t="s">
        <v>10</v>
      </c>
      <c r="D47" s="10" t="s">
        <v>2</v>
      </c>
      <c r="E47" s="10">
        <f t="shared" si="2"/>
        <v>240</v>
      </c>
      <c r="F47" s="12">
        <v>5</v>
      </c>
      <c r="G47" s="7">
        <v>1200</v>
      </c>
    </row>
    <row r="48" spans="1:16" s="8" customFormat="1" x14ac:dyDescent="0.2">
      <c r="A48" s="10" t="s">
        <v>76</v>
      </c>
      <c r="B48" s="33" t="s">
        <v>75</v>
      </c>
      <c r="C48" s="10" t="s">
        <v>10</v>
      </c>
      <c r="D48" s="10" t="s">
        <v>2</v>
      </c>
      <c r="E48" s="10">
        <f t="shared" si="2"/>
        <v>390</v>
      </c>
      <c r="F48" s="12">
        <v>2</v>
      </c>
      <c r="G48" s="7">
        <v>780</v>
      </c>
    </row>
    <row r="49" spans="1:12" s="8" customFormat="1" x14ac:dyDescent="0.2">
      <c r="A49" s="10">
        <v>31651400</v>
      </c>
      <c r="B49" s="33" t="s">
        <v>78</v>
      </c>
      <c r="C49" s="10" t="s">
        <v>10</v>
      </c>
      <c r="D49" s="10" t="s">
        <v>2</v>
      </c>
      <c r="E49" s="10">
        <f t="shared" si="2"/>
        <v>150</v>
      </c>
      <c r="F49" s="12">
        <v>6</v>
      </c>
      <c r="G49" s="7">
        <v>900</v>
      </c>
    </row>
    <row r="50" spans="1:12" s="8" customFormat="1" x14ac:dyDescent="0.2">
      <c r="A50" s="10" t="s">
        <v>77</v>
      </c>
      <c r="B50" s="33" t="s">
        <v>75</v>
      </c>
      <c r="C50" s="10" t="s">
        <v>10</v>
      </c>
      <c r="D50" s="10" t="s">
        <v>2</v>
      </c>
      <c r="E50" s="10">
        <f t="shared" si="2"/>
        <v>60</v>
      </c>
      <c r="F50" s="12">
        <v>5</v>
      </c>
      <c r="G50" s="7">
        <v>300</v>
      </c>
    </row>
    <row r="51" spans="1:12" s="8" customFormat="1" x14ac:dyDescent="0.2">
      <c r="A51" s="10">
        <v>39221490</v>
      </c>
      <c r="B51" s="33" t="s">
        <v>79</v>
      </c>
      <c r="C51" s="10" t="s">
        <v>10</v>
      </c>
      <c r="D51" s="10" t="s">
        <v>2</v>
      </c>
      <c r="E51" s="10">
        <f t="shared" si="2"/>
        <v>900</v>
      </c>
      <c r="F51" s="12">
        <v>2</v>
      </c>
      <c r="G51" s="7">
        <v>1800</v>
      </c>
    </row>
    <row r="52" spans="1:12" s="8" customFormat="1" x14ac:dyDescent="0.2">
      <c r="A52" s="10" t="s">
        <v>80</v>
      </c>
      <c r="B52" s="33" t="s">
        <v>79</v>
      </c>
      <c r="C52" s="10" t="s">
        <v>10</v>
      </c>
      <c r="D52" s="10" t="s">
        <v>2</v>
      </c>
      <c r="E52" s="10">
        <f t="shared" si="2"/>
        <v>800</v>
      </c>
      <c r="F52" s="12">
        <v>4</v>
      </c>
      <c r="G52" s="7">
        <v>3200</v>
      </c>
    </row>
    <row r="53" spans="1:12" s="8" customFormat="1" x14ac:dyDescent="0.2">
      <c r="A53" s="10">
        <v>33761700</v>
      </c>
      <c r="B53" s="33" t="s">
        <v>81</v>
      </c>
      <c r="C53" s="10" t="s">
        <v>10</v>
      </c>
      <c r="D53" s="10" t="s">
        <v>2</v>
      </c>
      <c r="E53" s="10">
        <f t="shared" si="2"/>
        <v>350</v>
      </c>
      <c r="F53" s="12">
        <v>20</v>
      </c>
      <c r="G53" s="7">
        <v>7000</v>
      </c>
    </row>
    <row r="54" spans="1:12" s="8" customFormat="1" x14ac:dyDescent="0.2">
      <c r="A54" s="10">
        <v>33711280</v>
      </c>
      <c r="B54" s="33" t="s">
        <v>82</v>
      </c>
      <c r="C54" s="10" t="s">
        <v>10</v>
      </c>
      <c r="D54" s="10" t="s">
        <v>2</v>
      </c>
      <c r="E54" s="10">
        <f t="shared" si="2"/>
        <v>100</v>
      </c>
      <c r="F54" s="12">
        <v>30</v>
      </c>
      <c r="G54" s="7">
        <v>3000</v>
      </c>
    </row>
    <row r="55" spans="1:12" s="8" customFormat="1" x14ac:dyDescent="0.2">
      <c r="A55" s="10">
        <v>39831284</v>
      </c>
      <c r="B55" s="33" t="s">
        <v>83</v>
      </c>
      <c r="C55" s="10" t="s">
        <v>10</v>
      </c>
      <c r="D55" s="10" t="s">
        <v>2</v>
      </c>
      <c r="E55" s="10">
        <f t="shared" si="2"/>
        <v>3100</v>
      </c>
      <c r="F55" s="12">
        <v>2</v>
      </c>
      <c r="G55" s="7">
        <v>6200</v>
      </c>
    </row>
    <row r="56" spans="1:12" s="8" customFormat="1" x14ac:dyDescent="0.2">
      <c r="A56" s="10">
        <v>33141118</v>
      </c>
      <c r="B56" s="33" t="s">
        <v>84</v>
      </c>
      <c r="C56" s="10" t="s">
        <v>10</v>
      </c>
      <c r="D56" s="10" t="s">
        <v>2</v>
      </c>
      <c r="E56" s="10">
        <f t="shared" si="2"/>
        <v>400</v>
      </c>
      <c r="F56" s="12">
        <v>2</v>
      </c>
      <c r="G56" s="7">
        <v>800</v>
      </c>
    </row>
    <row r="57" spans="1:12" s="8" customFormat="1" x14ac:dyDescent="0.2">
      <c r="A57" s="10" t="s">
        <v>50</v>
      </c>
      <c r="B57" s="15" t="s">
        <v>84</v>
      </c>
      <c r="C57" s="10" t="s">
        <v>10</v>
      </c>
      <c r="D57" s="10" t="s">
        <v>2</v>
      </c>
      <c r="E57" s="10">
        <f t="shared" si="2"/>
        <v>500</v>
      </c>
      <c r="F57" s="12">
        <v>2</v>
      </c>
      <c r="G57" s="7">
        <v>1000</v>
      </c>
    </row>
    <row r="58" spans="1:12" s="8" customFormat="1" x14ac:dyDescent="0.2">
      <c r="A58" s="10" t="s">
        <v>86</v>
      </c>
      <c r="B58" s="33" t="s">
        <v>82</v>
      </c>
      <c r="C58" s="10" t="s">
        <v>10</v>
      </c>
      <c r="D58" s="10" t="s">
        <v>2</v>
      </c>
      <c r="E58" s="10">
        <f t="shared" si="2"/>
        <v>130</v>
      </c>
      <c r="F58" s="12">
        <v>60</v>
      </c>
      <c r="G58" s="7">
        <v>7800</v>
      </c>
    </row>
    <row r="59" spans="1:12" s="8" customFormat="1" x14ac:dyDescent="0.2">
      <c r="A59" s="10">
        <v>33761300</v>
      </c>
      <c r="B59" s="33" t="s">
        <v>87</v>
      </c>
      <c r="C59" s="10" t="s">
        <v>10</v>
      </c>
      <c r="D59" s="10" t="s">
        <v>2</v>
      </c>
      <c r="E59" s="10">
        <f t="shared" si="2"/>
        <v>1150</v>
      </c>
      <c r="F59" s="12">
        <v>5</v>
      </c>
      <c r="G59" s="7">
        <v>5750</v>
      </c>
      <c r="L59" s="8" t="s">
        <v>35</v>
      </c>
    </row>
    <row r="60" spans="1:12" s="8" customFormat="1" x14ac:dyDescent="0.2">
      <c r="A60" s="10">
        <v>39812600</v>
      </c>
      <c r="B60" s="33" t="s">
        <v>88</v>
      </c>
      <c r="C60" s="10" t="s">
        <v>10</v>
      </c>
      <c r="D60" s="10" t="s">
        <v>2</v>
      </c>
      <c r="E60" s="10">
        <f t="shared" si="2"/>
        <v>290</v>
      </c>
      <c r="F60" s="12">
        <v>20</v>
      </c>
      <c r="G60" s="7">
        <v>5800</v>
      </c>
    </row>
    <row r="61" spans="1:12" s="8" customFormat="1" x14ac:dyDescent="0.2">
      <c r="A61" s="10">
        <v>33761700</v>
      </c>
      <c r="B61" s="33" t="s">
        <v>89</v>
      </c>
      <c r="C61" s="10" t="s">
        <v>10</v>
      </c>
      <c r="D61" s="10" t="s">
        <v>2</v>
      </c>
      <c r="E61" s="10">
        <f t="shared" si="2"/>
        <v>200</v>
      </c>
      <c r="F61" s="12">
        <v>40</v>
      </c>
      <c r="G61" s="7">
        <v>8000</v>
      </c>
    </row>
    <row r="62" spans="1:12" s="8" customFormat="1" x14ac:dyDescent="0.2">
      <c r="A62" s="10">
        <v>39831240</v>
      </c>
      <c r="B62" s="33" t="s">
        <v>90</v>
      </c>
      <c r="C62" s="10" t="s">
        <v>10</v>
      </c>
      <c r="D62" s="10" t="s">
        <v>2</v>
      </c>
      <c r="E62" s="10">
        <f t="shared" si="2"/>
        <v>420</v>
      </c>
      <c r="F62" s="12">
        <v>10</v>
      </c>
      <c r="G62" s="7">
        <v>4200</v>
      </c>
    </row>
    <row r="63" spans="1:12" s="8" customFormat="1" x14ac:dyDescent="0.2">
      <c r="A63" s="10" t="s">
        <v>91</v>
      </c>
      <c r="B63" s="33" t="s">
        <v>90</v>
      </c>
      <c r="C63" s="10" t="s">
        <v>10</v>
      </c>
      <c r="D63" s="10" t="s">
        <v>2</v>
      </c>
      <c r="E63" s="10">
        <f t="shared" si="2"/>
        <v>520</v>
      </c>
      <c r="F63" s="12">
        <v>10</v>
      </c>
      <c r="G63" s="7">
        <v>5200</v>
      </c>
      <c r="K63" s="8" t="s">
        <v>35</v>
      </c>
    </row>
    <row r="64" spans="1:12" s="8" customFormat="1" x14ac:dyDescent="0.2">
      <c r="A64" s="10">
        <v>19641000</v>
      </c>
      <c r="B64" s="33" t="s">
        <v>92</v>
      </c>
      <c r="C64" s="10" t="s">
        <v>10</v>
      </c>
      <c r="D64" s="10" t="s">
        <v>2</v>
      </c>
      <c r="E64" s="10">
        <f t="shared" si="2"/>
        <v>450</v>
      </c>
      <c r="F64" s="12">
        <v>20</v>
      </c>
      <c r="G64" s="7">
        <v>9000</v>
      </c>
    </row>
    <row r="65" spans="1:7" s="8" customFormat="1" x14ac:dyDescent="0.2">
      <c r="A65" s="10" t="s">
        <v>93</v>
      </c>
      <c r="B65" s="33" t="s">
        <v>94</v>
      </c>
      <c r="C65" s="10" t="s">
        <v>10</v>
      </c>
      <c r="D65" s="10" t="s">
        <v>2</v>
      </c>
      <c r="E65" s="10">
        <f t="shared" si="2"/>
        <v>300</v>
      </c>
      <c r="F65" s="12">
        <v>20</v>
      </c>
      <c r="G65" s="7">
        <v>6000</v>
      </c>
    </row>
    <row r="66" spans="1:7" s="8" customFormat="1" x14ac:dyDescent="0.2">
      <c r="A66" s="10">
        <v>33761000</v>
      </c>
      <c r="B66" s="33" t="s">
        <v>95</v>
      </c>
      <c r="C66" s="10" t="s">
        <v>10</v>
      </c>
      <c r="D66" s="10" t="s">
        <v>2</v>
      </c>
      <c r="E66" s="10">
        <f t="shared" si="2"/>
        <v>3790</v>
      </c>
      <c r="F66" s="12">
        <v>4</v>
      </c>
      <c r="G66" s="7">
        <v>15160</v>
      </c>
    </row>
    <row r="67" spans="1:7" s="8" customFormat="1" x14ac:dyDescent="0.2">
      <c r="A67" s="10" t="s">
        <v>96</v>
      </c>
      <c r="B67" s="33" t="s">
        <v>95</v>
      </c>
      <c r="C67" s="10" t="s">
        <v>10</v>
      </c>
      <c r="D67" s="10" t="s">
        <v>2</v>
      </c>
      <c r="E67" s="10">
        <f t="shared" si="2"/>
        <v>3790</v>
      </c>
      <c r="F67" s="12">
        <v>1</v>
      </c>
      <c r="G67" s="7">
        <v>3790</v>
      </c>
    </row>
    <row r="68" spans="1:7" s="8" customFormat="1" x14ac:dyDescent="0.2">
      <c r="A68" s="10" t="s">
        <v>97</v>
      </c>
      <c r="B68" s="15" t="s">
        <v>84</v>
      </c>
      <c r="C68" s="10" t="s">
        <v>10</v>
      </c>
      <c r="D68" s="10" t="s">
        <v>2</v>
      </c>
      <c r="E68" s="10">
        <f t="shared" si="2"/>
        <v>330</v>
      </c>
      <c r="F68" s="12">
        <v>20</v>
      </c>
      <c r="G68" s="7">
        <v>6600</v>
      </c>
    </row>
    <row r="69" spans="1:7" s="8" customFormat="1" x14ac:dyDescent="0.2">
      <c r="A69" s="10">
        <v>24451141</v>
      </c>
      <c r="B69" s="33" t="s">
        <v>98</v>
      </c>
      <c r="C69" s="10" t="s">
        <v>10</v>
      </c>
      <c r="D69" s="10" t="s">
        <v>2</v>
      </c>
      <c r="E69" s="10">
        <f t="shared" si="2"/>
        <v>390</v>
      </c>
      <c r="F69" s="10">
        <v>20</v>
      </c>
      <c r="G69" s="7">
        <v>7800</v>
      </c>
    </row>
    <row r="70" spans="1:7" s="8" customFormat="1" ht="25.5" x14ac:dyDescent="0.2">
      <c r="A70" s="10">
        <v>39831247</v>
      </c>
      <c r="B70" s="33" t="s">
        <v>85</v>
      </c>
      <c r="C70" s="10" t="s">
        <v>10</v>
      </c>
      <c r="D70" s="10" t="s">
        <v>2</v>
      </c>
      <c r="E70" s="10">
        <f t="shared" si="2"/>
        <v>1450</v>
      </c>
      <c r="F70" s="10">
        <v>20</v>
      </c>
      <c r="G70" s="7">
        <v>29000</v>
      </c>
    </row>
    <row r="71" spans="1:7" s="8" customFormat="1" x14ac:dyDescent="0.2">
      <c r="A71" s="10">
        <v>39831245</v>
      </c>
      <c r="B71" s="33" t="s">
        <v>47</v>
      </c>
      <c r="C71" s="10" t="s">
        <v>10</v>
      </c>
      <c r="D71" s="10" t="s">
        <v>2</v>
      </c>
      <c r="E71" s="10">
        <f t="shared" si="2"/>
        <v>1920</v>
      </c>
      <c r="F71" s="12">
        <v>5</v>
      </c>
      <c r="G71" s="7">
        <v>9600</v>
      </c>
    </row>
    <row r="72" spans="1:7" s="8" customFormat="1" x14ac:dyDescent="0.2">
      <c r="A72" s="10" t="s">
        <v>99</v>
      </c>
      <c r="B72" s="33" t="s">
        <v>47</v>
      </c>
      <c r="C72" s="10" t="s">
        <v>10</v>
      </c>
      <c r="D72" s="10" t="s">
        <v>2</v>
      </c>
      <c r="E72" s="10">
        <f t="shared" si="2"/>
        <v>1920</v>
      </c>
      <c r="F72" s="12">
        <v>5</v>
      </c>
      <c r="G72" s="7">
        <v>9600</v>
      </c>
    </row>
    <row r="73" spans="1:7" s="8" customFormat="1" x14ac:dyDescent="0.2">
      <c r="A73" s="10">
        <v>18141100</v>
      </c>
      <c r="B73" s="33" t="s">
        <v>48</v>
      </c>
      <c r="C73" s="10" t="s">
        <v>10</v>
      </c>
      <c r="D73" s="10" t="s">
        <v>2</v>
      </c>
      <c r="E73" s="10">
        <f t="shared" si="2"/>
        <v>250</v>
      </c>
      <c r="F73" s="12">
        <v>40</v>
      </c>
      <c r="G73" s="7">
        <v>10000</v>
      </c>
    </row>
    <row r="74" spans="1:7" s="8" customFormat="1" x14ac:dyDescent="0.2">
      <c r="A74" s="10">
        <v>18421140</v>
      </c>
      <c r="B74" s="33" t="s">
        <v>100</v>
      </c>
      <c r="C74" s="10" t="s">
        <v>10</v>
      </c>
      <c r="D74" s="10" t="s">
        <v>2</v>
      </c>
      <c r="E74" s="10">
        <f t="shared" si="2"/>
        <v>230</v>
      </c>
      <c r="F74" s="12">
        <v>20</v>
      </c>
      <c r="G74" s="7">
        <v>4600</v>
      </c>
    </row>
    <row r="75" spans="1:7" s="8" customFormat="1" x14ac:dyDescent="0.2">
      <c r="A75" s="10">
        <v>33761100</v>
      </c>
      <c r="B75" s="33" t="s">
        <v>101</v>
      </c>
      <c r="C75" s="10" t="s">
        <v>10</v>
      </c>
      <c r="D75" s="10" t="s">
        <v>2</v>
      </c>
      <c r="E75" s="10">
        <f t="shared" si="2"/>
        <v>130</v>
      </c>
      <c r="F75" s="12">
        <v>404</v>
      </c>
      <c r="G75" s="7">
        <v>52520</v>
      </c>
    </row>
    <row r="76" spans="1:7" s="8" customFormat="1" x14ac:dyDescent="0.2">
      <c r="A76" s="10" t="s">
        <v>102</v>
      </c>
      <c r="B76" s="33" t="s">
        <v>101</v>
      </c>
      <c r="C76" s="10" t="s">
        <v>10</v>
      </c>
      <c r="D76" s="10" t="s">
        <v>2</v>
      </c>
      <c r="E76" s="10">
        <f t="shared" si="2"/>
        <v>130</v>
      </c>
      <c r="F76" s="12">
        <v>36</v>
      </c>
      <c r="G76" s="7">
        <v>4680</v>
      </c>
    </row>
    <row r="77" spans="1:7" s="8" customFormat="1" x14ac:dyDescent="0.2">
      <c r="A77" s="10">
        <v>39831283</v>
      </c>
      <c r="B77" s="33" t="s">
        <v>49</v>
      </c>
      <c r="C77" s="10" t="s">
        <v>10</v>
      </c>
      <c r="D77" s="10" t="s">
        <v>2</v>
      </c>
      <c r="E77" s="10">
        <f t="shared" si="2"/>
        <v>800</v>
      </c>
      <c r="F77" s="12">
        <v>30</v>
      </c>
      <c r="G77" s="7">
        <v>24000</v>
      </c>
    </row>
    <row r="78" spans="1:7" s="8" customFormat="1" x14ac:dyDescent="0.2">
      <c r="A78" s="10">
        <v>39839100</v>
      </c>
      <c r="B78" s="33" t="s">
        <v>46</v>
      </c>
      <c r="C78" s="10" t="s">
        <v>10</v>
      </c>
      <c r="D78" s="10" t="s">
        <v>2</v>
      </c>
      <c r="E78" s="10">
        <f t="shared" si="2"/>
        <v>1700</v>
      </c>
      <c r="F78" s="12">
        <v>5</v>
      </c>
      <c r="G78" s="7">
        <v>8500</v>
      </c>
    </row>
    <row r="79" spans="1:7" s="8" customFormat="1" x14ac:dyDescent="0.2">
      <c r="A79" s="10" t="s">
        <v>103</v>
      </c>
      <c r="B79" s="33" t="s">
        <v>46</v>
      </c>
      <c r="C79" s="10" t="s">
        <v>10</v>
      </c>
      <c r="D79" s="10" t="s">
        <v>2</v>
      </c>
      <c r="E79" s="10">
        <f t="shared" si="2"/>
        <v>1700</v>
      </c>
      <c r="F79" s="12">
        <v>5</v>
      </c>
      <c r="G79" s="7">
        <v>8500</v>
      </c>
    </row>
    <row r="80" spans="1:7" s="8" customFormat="1" x14ac:dyDescent="0.2">
      <c r="A80" s="10">
        <v>44831100</v>
      </c>
      <c r="B80" s="33" t="s">
        <v>104</v>
      </c>
      <c r="C80" s="10" t="s">
        <v>10</v>
      </c>
      <c r="D80" s="10" t="s">
        <v>2</v>
      </c>
      <c r="E80" s="10">
        <f t="shared" si="2"/>
        <v>3650</v>
      </c>
      <c r="F80" s="12">
        <v>8</v>
      </c>
      <c r="G80" s="7">
        <v>29200</v>
      </c>
    </row>
    <row r="81" spans="1:14" s="8" customFormat="1" x14ac:dyDescent="0.2">
      <c r="A81" s="10" t="s">
        <v>105</v>
      </c>
      <c r="B81" s="33" t="s">
        <v>106</v>
      </c>
      <c r="C81" s="10" t="s">
        <v>10</v>
      </c>
      <c r="D81" s="10" t="s">
        <v>2</v>
      </c>
      <c r="E81" s="10">
        <f t="shared" si="2"/>
        <v>3100</v>
      </c>
      <c r="F81" s="12">
        <v>2</v>
      </c>
      <c r="G81" s="7">
        <v>6200</v>
      </c>
    </row>
    <row r="82" spans="1:14" s="8" customFormat="1" x14ac:dyDescent="0.2">
      <c r="A82" s="10" t="s">
        <v>107</v>
      </c>
      <c r="B82" s="33" t="s">
        <v>106</v>
      </c>
      <c r="C82" s="10" t="s">
        <v>10</v>
      </c>
      <c r="D82" s="10" t="s">
        <v>2</v>
      </c>
      <c r="E82" s="10">
        <f t="shared" si="2"/>
        <v>3200</v>
      </c>
      <c r="F82" s="12">
        <v>3</v>
      </c>
      <c r="G82" s="7">
        <v>9600</v>
      </c>
    </row>
    <row r="83" spans="1:14" s="8" customFormat="1" x14ac:dyDescent="0.2">
      <c r="A83" s="10" t="s">
        <v>108</v>
      </c>
      <c r="B83" s="33" t="s">
        <v>109</v>
      </c>
      <c r="C83" s="10" t="s">
        <v>10</v>
      </c>
      <c r="D83" s="10" t="s">
        <v>2</v>
      </c>
      <c r="E83" s="10">
        <f t="shared" si="2"/>
        <v>800</v>
      </c>
      <c r="F83" s="12">
        <v>10</v>
      </c>
      <c r="G83" s="7">
        <v>8000</v>
      </c>
      <c r="K83" s="8" t="s">
        <v>35</v>
      </c>
    </row>
    <row r="84" spans="1:14" s="8" customFormat="1" x14ac:dyDescent="0.2">
      <c r="A84" s="5"/>
      <c r="B84" s="33"/>
      <c r="C84" s="10"/>
      <c r="D84" s="10"/>
      <c r="E84" s="5"/>
      <c r="F84" s="6"/>
      <c r="G84" s="34">
        <f>SUM(G45:G83)</f>
        <v>327380</v>
      </c>
    </row>
    <row r="85" spans="1:14" s="42" customFormat="1" x14ac:dyDescent="0.2">
      <c r="A85" s="26"/>
      <c r="B85" s="26" t="s">
        <v>58</v>
      </c>
      <c r="C85" s="27"/>
      <c r="D85" s="27"/>
      <c r="E85" s="26"/>
      <c r="F85" s="35"/>
      <c r="G85" s="36"/>
    </row>
    <row r="86" spans="1:14" s="42" customFormat="1" x14ac:dyDescent="0.2">
      <c r="A86" s="10">
        <v>31521130</v>
      </c>
      <c r="B86" s="33" t="s">
        <v>57</v>
      </c>
      <c r="C86" s="10" t="s">
        <v>10</v>
      </c>
      <c r="D86" s="10" t="s">
        <v>2</v>
      </c>
      <c r="E86" s="10">
        <v>5000</v>
      </c>
      <c r="F86" s="12">
        <v>44</v>
      </c>
      <c r="G86" s="7">
        <f t="shared" ref="G86:G87" si="3">+F86*E86</f>
        <v>220000</v>
      </c>
    </row>
    <row r="87" spans="1:14" s="42" customFormat="1" x14ac:dyDescent="0.2">
      <c r="A87" s="10">
        <v>35111130</v>
      </c>
      <c r="B87" s="33" t="s">
        <v>59</v>
      </c>
      <c r="C87" s="10" t="s">
        <v>10</v>
      </c>
      <c r="D87" s="10" t="s">
        <v>2</v>
      </c>
      <c r="E87" s="10">
        <v>6000</v>
      </c>
      <c r="F87" s="12">
        <v>4</v>
      </c>
      <c r="G87" s="7">
        <f t="shared" si="3"/>
        <v>24000</v>
      </c>
    </row>
    <row r="88" spans="1:14" s="42" customFormat="1" x14ac:dyDescent="0.2">
      <c r="A88" s="5"/>
      <c r="B88" s="5"/>
      <c r="C88" s="10"/>
      <c r="D88" s="10"/>
      <c r="E88" s="5"/>
      <c r="F88" s="6"/>
      <c r="G88" s="34">
        <f>SUM(G86:G87)</f>
        <v>244000</v>
      </c>
    </row>
    <row r="89" spans="1:14" s="42" customFormat="1" x14ac:dyDescent="0.2">
      <c r="A89" s="26"/>
      <c r="B89" s="26" t="s">
        <v>111</v>
      </c>
      <c r="C89" s="27"/>
      <c r="D89" s="27"/>
      <c r="E89" s="26"/>
      <c r="F89" s="35"/>
      <c r="G89" s="36"/>
    </row>
    <row r="90" spans="1:14" s="42" customFormat="1" x14ac:dyDescent="0.2">
      <c r="A90" s="10">
        <v>24321340</v>
      </c>
      <c r="B90" s="33" t="s">
        <v>112</v>
      </c>
      <c r="C90" s="10" t="s">
        <v>10</v>
      </c>
      <c r="D90" s="10" t="s">
        <v>129</v>
      </c>
      <c r="E90" s="10">
        <v>3600</v>
      </c>
      <c r="F90" s="12">
        <v>1</v>
      </c>
      <c r="G90" s="7">
        <f>+F90*E90</f>
        <v>3600</v>
      </c>
    </row>
    <row r="91" spans="1:14" s="42" customFormat="1" x14ac:dyDescent="0.2">
      <c r="A91" s="10">
        <v>15991700</v>
      </c>
      <c r="B91" s="33" t="s">
        <v>113</v>
      </c>
      <c r="C91" s="10" t="s">
        <v>10</v>
      </c>
      <c r="D91" s="10" t="s">
        <v>130</v>
      </c>
      <c r="E91" s="10">
        <v>7200</v>
      </c>
      <c r="F91" s="12">
        <v>0.1</v>
      </c>
      <c r="G91" s="7">
        <f t="shared" ref="G91:G106" si="4">+F91*E91</f>
        <v>720</v>
      </c>
    </row>
    <row r="92" spans="1:14" s="42" customFormat="1" x14ac:dyDescent="0.2">
      <c r="A92" s="10">
        <v>33691823</v>
      </c>
      <c r="B92" s="33" t="s">
        <v>114</v>
      </c>
      <c r="C92" s="10" t="s">
        <v>10</v>
      </c>
      <c r="D92" s="10" t="s">
        <v>129</v>
      </c>
      <c r="E92" s="10">
        <v>22800</v>
      </c>
      <c r="F92" s="12">
        <v>0.2</v>
      </c>
      <c r="G92" s="7">
        <f t="shared" si="4"/>
        <v>4560</v>
      </c>
    </row>
    <row r="93" spans="1:14" s="42" customFormat="1" x14ac:dyDescent="0.2">
      <c r="A93" s="10">
        <v>24321610</v>
      </c>
      <c r="B93" s="33" t="s">
        <v>115</v>
      </c>
      <c r="C93" s="10" t="s">
        <v>10</v>
      </c>
      <c r="D93" s="10" t="s">
        <v>130</v>
      </c>
      <c r="E93" s="10">
        <v>37200</v>
      </c>
      <c r="F93" s="12">
        <v>0.05</v>
      </c>
      <c r="G93" s="7">
        <f t="shared" si="4"/>
        <v>1860</v>
      </c>
    </row>
    <row r="94" spans="1:14" s="42" customFormat="1" x14ac:dyDescent="0.2">
      <c r="A94" s="10">
        <v>24321490</v>
      </c>
      <c r="B94" s="33" t="s">
        <v>116</v>
      </c>
      <c r="C94" s="10" t="s">
        <v>10</v>
      </c>
      <c r="D94" s="10" t="s">
        <v>130</v>
      </c>
      <c r="E94" s="10">
        <v>272400</v>
      </c>
      <c r="F94" s="12">
        <v>0.05</v>
      </c>
      <c r="G94" s="7">
        <f t="shared" si="4"/>
        <v>13620</v>
      </c>
    </row>
    <row r="95" spans="1:14" s="42" customFormat="1" x14ac:dyDescent="0.2">
      <c r="A95" s="10">
        <v>33691727</v>
      </c>
      <c r="B95" s="33" t="s">
        <v>117</v>
      </c>
      <c r="C95" s="10" t="s">
        <v>10</v>
      </c>
      <c r="D95" s="10" t="s">
        <v>130</v>
      </c>
      <c r="E95" s="10">
        <v>7200</v>
      </c>
      <c r="F95" s="12">
        <v>0.25</v>
      </c>
      <c r="G95" s="7">
        <f t="shared" si="4"/>
        <v>1800</v>
      </c>
    </row>
    <row r="96" spans="1:14" s="42" customFormat="1" x14ac:dyDescent="0.2">
      <c r="A96" s="10" t="s">
        <v>131</v>
      </c>
      <c r="B96" s="33" t="s">
        <v>118</v>
      </c>
      <c r="C96" s="10" t="s">
        <v>10</v>
      </c>
      <c r="D96" s="10" t="s">
        <v>130</v>
      </c>
      <c r="E96" s="10">
        <v>99600</v>
      </c>
      <c r="F96" s="12">
        <v>0.05</v>
      </c>
      <c r="G96" s="7">
        <f t="shared" si="4"/>
        <v>4980</v>
      </c>
      <c r="I96" s="42" t="s">
        <v>35</v>
      </c>
      <c r="N96" s="42" t="s">
        <v>35</v>
      </c>
    </row>
    <row r="97" spans="1:17" s="42" customFormat="1" x14ac:dyDescent="0.2">
      <c r="A97" s="10">
        <v>24321650</v>
      </c>
      <c r="B97" s="33" t="s">
        <v>119</v>
      </c>
      <c r="C97" s="10" t="s">
        <v>10</v>
      </c>
      <c r="D97" s="10" t="s">
        <v>129</v>
      </c>
      <c r="E97" s="10">
        <v>14400</v>
      </c>
      <c r="F97" s="12">
        <v>0.2</v>
      </c>
      <c r="G97" s="7">
        <f t="shared" si="4"/>
        <v>2880</v>
      </c>
      <c r="K97" s="42" t="s">
        <v>35</v>
      </c>
      <c r="N97" s="42" t="s">
        <v>35</v>
      </c>
    </row>
    <row r="98" spans="1:17" s="42" customFormat="1" x14ac:dyDescent="0.2">
      <c r="A98" s="10" t="s">
        <v>132</v>
      </c>
      <c r="B98" s="33" t="s">
        <v>120</v>
      </c>
      <c r="C98" s="10" t="s">
        <v>10</v>
      </c>
      <c r="D98" s="10" t="s">
        <v>130</v>
      </c>
      <c r="E98" s="10">
        <v>22800</v>
      </c>
      <c r="F98" s="12">
        <v>0.1</v>
      </c>
      <c r="G98" s="7">
        <f t="shared" si="4"/>
        <v>2280</v>
      </c>
      <c r="J98" s="42" t="s">
        <v>35</v>
      </c>
      <c r="Q98" s="42" t="s">
        <v>35</v>
      </c>
    </row>
    <row r="99" spans="1:17" s="42" customFormat="1" x14ac:dyDescent="0.2">
      <c r="A99" s="10">
        <v>33621766</v>
      </c>
      <c r="B99" s="33" t="s">
        <v>121</v>
      </c>
      <c r="C99" s="10" t="s">
        <v>10</v>
      </c>
      <c r="D99" s="10" t="s">
        <v>129</v>
      </c>
      <c r="E99" s="10">
        <v>4800</v>
      </c>
      <c r="F99" s="12">
        <v>0.25</v>
      </c>
      <c r="G99" s="7">
        <f t="shared" si="4"/>
        <v>1200</v>
      </c>
      <c r="L99" s="42" t="s">
        <v>35</v>
      </c>
    </row>
    <row r="100" spans="1:17" s="42" customFormat="1" x14ac:dyDescent="0.2">
      <c r="A100" s="10">
        <v>33631230</v>
      </c>
      <c r="B100" s="33" t="s">
        <v>122</v>
      </c>
      <c r="C100" s="10" t="s">
        <v>10</v>
      </c>
      <c r="D100" s="10" t="s">
        <v>130</v>
      </c>
      <c r="E100" s="10">
        <v>170400</v>
      </c>
      <c r="F100" s="12">
        <v>2.5000000000000001E-2</v>
      </c>
      <c r="G100" s="7">
        <f t="shared" si="4"/>
        <v>4260</v>
      </c>
      <c r="K100" s="42" t="s">
        <v>35</v>
      </c>
      <c r="N100" s="42" t="s">
        <v>35</v>
      </c>
    </row>
    <row r="101" spans="1:17" s="42" customFormat="1" x14ac:dyDescent="0.2">
      <c r="A101" s="10">
        <v>33691145</v>
      </c>
      <c r="B101" s="33" t="s">
        <v>123</v>
      </c>
      <c r="C101" s="10" t="s">
        <v>10</v>
      </c>
      <c r="D101" s="10" t="s">
        <v>130</v>
      </c>
      <c r="E101" s="10">
        <v>51600</v>
      </c>
      <c r="F101" s="12">
        <v>0.05</v>
      </c>
      <c r="G101" s="7">
        <f t="shared" si="4"/>
        <v>2580</v>
      </c>
      <c r="L101" s="42" t="s">
        <v>35</v>
      </c>
    </row>
    <row r="102" spans="1:17" s="42" customFormat="1" x14ac:dyDescent="0.2">
      <c r="A102" s="10">
        <v>24211250</v>
      </c>
      <c r="B102" s="33" t="s">
        <v>124</v>
      </c>
      <c r="C102" s="10" t="s">
        <v>10</v>
      </c>
      <c r="D102" s="10" t="s">
        <v>130</v>
      </c>
      <c r="E102" s="10">
        <v>32400</v>
      </c>
      <c r="F102" s="12">
        <v>0.05</v>
      </c>
      <c r="G102" s="7">
        <f t="shared" si="4"/>
        <v>1620</v>
      </c>
      <c r="M102" s="42" t="s">
        <v>35</v>
      </c>
    </row>
    <row r="103" spans="1:17" s="42" customFormat="1" x14ac:dyDescent="0.2">
      <c r="A103" s="10">
        <v>24211170</v>
      </c>
      <c r="B103" s="33" t="s">
        <v>125</v>
      </c>
      <c r="C103" s="10" t="s">
        <v>10</v>
      </c>
      <c r="D103" s="10" t="s">
        <v>130</v>
      </c>
      <c r="E103" s="10">
        <v>21600</v>
      </c>
      <c r="F103" s="12">
        <v>0.1</v>
      </c>
      <c r="G103" s="7">
        <f t="shared" si="4"/>
        <v>2160</v>
      </c>
    </row>
    <row r="104" spans="1:17" s="42" customFormat="1" x14ac:dyDescent="0.2">
      <c r="A104" s="10">
        <v>24321860</v>
      </c>
      <c r="B104" s="33" t="s">
        <v>126</v>
      </c>
      <c r="C104" s="10" t="s">
        <v>10</v>
      </c>
      <c r="D104" s="10" t="s">
        <v>129</v>
      </c>
      <c r="E104" s="10">
        <v>6000</v>
      </c>
      <c r="F104" s="12">
        <v>0.25</v>
      </c>
      <c r="G104" s="7">
        <f t="shared" si="4"/>
        <v>1500</v>
      </c>
      <c r="M104" s="42" t="s">
        <v>35</v>
      </c>
      <c r="P104" s="42" t="s">
        <v>35</v>
      </c>
    </row>
    <row r="105" spans="1:17" s="42" customFormat="1" x14ac:dyDescent="0.2">
      <c r="A105" s="10">
        <v>24311290</v>
      </c>
      <c r="B105" s="33" t="s">
        <v>127</v>
      </c>
      <c r="C105" s="10" t="s">
        <v>10</v>
      </c>
      <c r="D105" s="10" t="s">
        <v>130</v>
      </c>
      <c r="E105" s="10">
        <v>15600</v>
      </c>
      <c r="F105" s="21">
        <v>0.1</v>
      </c>
      <c r="G105" s="7">
        <f t="shared" si="4"/>
        <v>1560</v>
      </c>
    </row>
    <row r="106" spans="1:17" s="42" customFormat="1" x14ac:dyDescent="0.2">
      <c r="A106" s="10">
        <v>33691850</v>
      </c>
      <c r="B106" s="33" t="s">
        <v>128</v>
      </c>
      <c r="C106" s="10" t="s">
        <v>10</v>
      </c>
      <c r="D106" s="10" t="s">
        <v>130</v>
      </c>
      <c r="E106" s="10">
        <v>12000</v>
      </c>
      <c r="F106" s="12">
        <v>0.1</v>
      </c>
      <c r="G106" s="7">
        <f t="shared" si="4"/>
        <v>1200</v>
      </c>
    </row>
    <row r="107" spans="1:17" s="42" customFormat="1" x14ac:dyDescent="0.2">
      <c r="A107" s="5"/>
      <c r="B107" s="5"/>
      <c r="C107" s="10"/>
      <c r="D107" s="10"/>
      <c r="E107" s="5"/>
      <c r="F107" s="6"/>
      <c r="G107" s="34">
        <f>SUM(G90:G106)</f>
        <v>52380</v>
      </c>
    </row>
    <row r="108" spans="1:17" s="8" customFormat="1" x14ac:dyDescent="0.2">
      <c r="A108" s="26"/>
      <c r="B108" s="26" t="s">
        <v>52</v>
      </c>
      <c r="C108" s="27"/>
      <c r="D108" s="27"/>
      <c r="E108" s="26"/>
      <c r="F108" s="35"/>
      <c r="G108" s="36"/>
    </row>
    <row r="109" spans="1:17" s="8" customFormat="1" x14ac:dyDescent="0.2">
      <c r="A109" s="18">
        <v>45311151</v>
      </c>
      <c r="B109" s="40" t="s">
        <v>62</v>
      </c>
      <c r="C109" s="10" t="s">
        <v>10</v>
      </c>
      <c r="D109" s="10" t="s">
        <v>2</v>
      </c>
      <c r="E109" s="10">
        <v>143000</v>
      </c>
      <c r="F109" s="12">
        <v>1</v>
      </c>
      <c r="G109" s="7">
        <f>+F109*E109</f>
        <v>143000</v>
      </c>
    </row>
    <row r="110" spans="1:17" s="8" customFormat="1" x14ac:dyDescent="0.2">
      <c r="A110" s="19"/>
      <c r="B110" s="40"/>
      <c r="C110" s="10"/>
      <c r="D110" s="10"/>
      <c r="E110" s="5"/>
      <c r="F110" s="6"/>
      <c r="G110" s="34">
        <f>SUM(G109:G109)</f>
        <v>143000</v>
      </c>
    </row>
    <row r="111" spans="1:17" ht="15" customHeight="1" x14ac:dyDescent="0.2">
      <c r="A111" s="25"/>
      <c r="B111" s="26" t="s">
        <v>1</v>
      </c>
      <c r="C111" s="27"/>
      <c r="D111" s="28"/>
      <c r="E111" s="29"/>
      <c r="F111" s="30"/>
      <c r="G111" s="26"/>
      <c r="I111" s="11" t="s">
        <v>35</v>
      </c>
    </row>
    <row r="112" spans="1:17" x14ac:dyDescent="0.2">
      <c r="A112" s="9">
        <v>92411100</v>
      </c>
      <c r="B112" s="15" t="s">
        <v>21</v>
      </c>
      <c r="C112" s="10" t="s">
        <v>10</v>
      </c>
      <c r="D112" s="10" t="s">
        <v>2</v>
      </c>
      <c r="E112" s="10">
        <v>11000</v>
      </c>
      <c r="F112" s="12">
        <v>1</v>
      </c>
      <c r="G112" s="16">
        <f>+F112*E112</f>
        <v>11000</v>
      </c>
    </row>
    <row r="113" spans="1:7" x14ac:dyDescent="0.2">
      <c r="A113" s="9">
        <v>65300000</v>
      </c>
      <c r="B113" s="15" t="s">
        <v>3</v>
      </c>
      <c r="C113" s="10" t="s">
        <v>10</v>
      </c>
      <c r="D113" s="10" t="s">
        <v>0</v>
      </c>
      <c r="E113" s="10">
        <v>2000000</v>
      </c>
      <c r="F113" s="12">
        <v>1</v>
      </c>
      <c r="G113" s="16">
        <f t="shared" ref="G113:G129" si="5">+F113*E113</f>
        <v>2000000</v>
      </c>
    </row>
    <row r="114" spans="1:7" x14ac:dyDescent="0.2">
      <c r="A114" s="9">
        <v>65200000</v>
      </c>
      <c r="B114" s="15" t="s">
        <v>4</v>
      </c>
      <c r="C114" s="10" t="s">
        <v>10</v>
      </c>
      <c r="D114" s="10" t="s">
        <v>0</v>
      </c>
      <c r="E114" s="10">
        <v>4000000</v>
      </c>
      <c r="F114" s="12">
        <v>1</v>
      </c>
      <c r="G114" s="16">
        <f t="shared" si="5"/>
        <v>4000000</v>
      </c>
    </row>
    <row r="115" spans="1:7" x14ac:dyDescent="0.2">
      <c r="A115" s="9">
        <v>65100000</v>
      </c>
      <c r="B115" s="15" t="s">
        <v>5</v>
      </c>
      <c r="C115" s="10" t="s">
        <v>10</v>
      </c>
      <c r="D115" s="10" t="s">
        <v>0</v>
      </c>
      <c r="E115" s="10">
        <v>800000</v>
      </c>
      <c r="F115" s="12">
        <v>1</v>
      </c>
      <c r="G115" s="16">
        <f t="shared" si="5"/>
        <v>800000</v>
      </c>
    </row>
    <row r="116" spans="1:7" x14ac:dyDescent="0.2">
      <c r="A116" s="9">
        <v>90512000</v>
      </c>
      <c r="B116" s="15" t="s">
        <v>6</v>
      </c>
      <c r="C116" s="10" t="s">
        <v>10</v>
      </c>
      <c r="D116" s="10" t="s">
        <v>0</v>
      </c>
      <c r="E116" s="10">
        <v>200000</v>
      </c>
      <c r="F116" s="12">
        <v>1</v>
      </c>
      <c r="G116" s="16">
        <f t="shared" si="5"/>
        <v>200000</v>
      </c>
    </row>
    <row r="117" spans="1:7" x14ac:dyDescent="0.2">
      <c r="A117" s="9">
        <v>64211100</v>
      </c>
      <c r="B117" s="15" t="s">
        <v>7</v>
      </c>
      <c r="C117" s="10" t="s">
        <v>10</v>
      </c>
      <c r="D117" s="10" t="s">
        <v>0</v>
      </c>
      <c r="E117" s="10">
        <v>200000</v>
      </c>
      <c r="F117" s="12">
        <v>1</v>
      </c>
      <c r="G117" s="16">
        <f t="shared" si="5"/>
        <v>200000</v>
      </c>
    </row>
    <row r="118" spans="1:7" s="2" customFormat="1" ht="25.5" x14ac:dyDescent="0.2">
      <c r="A118" s="9">
        <v>50311120</v>
      </c>
      <c r="B118" s="1" t="s">
        <v>22</v>
      </c>
      <c r="C118" s="10" t="s">
        <v>10</v>
      </c>
      <c r="D118" s="13" t="s">
        <v>0</v>
      </c>
      <c r="E118" s="10">
        <v>120000</v>
      </c>
      <c r="F118" s="12">
        <v>1</v>
      </c>
      <c r="G118" s="16">
        <f t="shared" si="5"/>
        <v>120000</v>
      </c>
    </row>
    <row r="119" spans="1:7" s="2" customFormat="1" x14ac:dyDescent="0.2">
      <c r="A119" s="14">
        <v>65200000</v>
      </c>
      <c r="B119" s="17" t="s">
        <v>20</v>
      </c>
      <c r="C119" s="10" t="s">
        <v>10</v>
      </c>
      <c r="D119" s="13" t="s">
        <v>0</v>
      </c>
      <c r="E119" s="10">
        <v>250000</v>
      </c>
      <c r="F119" s="12">
        <v>1</v>
      </c>
      <c r="G119" s="16">
        <f t="shared" si="5"/>
        <v>250000</v>
      </c>
    </row>
    <row r="120" spans="1:7" s="2" customFormat="1" ht="25.5" x14ac:dyDescent="0.2">
      <c r="A120" s="14">
        <v>50531110</v>
      </c>
      <c r="B120" s="44" t="s">
        <v>26</v>
      </c>
      <c r="C120" s="10" t="s">
        <v>10</v>
      </c>
      <c r="D120" s="13" t="s">
        <v>0</v>
      </c>
      <c r="E120" s="10">
        <v>996000</v>
      </c>
      <c r="F120" s="12">
        <v>1</v>
      </c>
      <c r="G120" s="16">
        <f t="shared" si="5"/>
        <v>996000</v>
      </c>
    </row>
    <row r="121" spans="1:7" s="2" customFormat="1" x14ac:dyDescent="0.2">
      <c r="A121" s="9">
        <v>72411500</v>
      </c>
      <c r="B121" s="1" t="s">
        <v>24</v>
      </c>
      <c r="C121" s="10" t="s">
        <v>10</v>
      </c>
      <c r="D121" s="41" t="s">
        <v>23</v>
      </c>
      <c r="E121" s="10">
        <v>120000</v>
      </c>
      <c r="F121" s="10">
        <v>1</v>
      </c>
      <c r="G121" s="16">
        <v>120000</v>
      </c>
    </row>
    <row r="122" spans="1:7" ht="24" customHeight="1" x14ac:dyDescent="0.2">
      <c r="A122" s="14" t="s">
        <v>27</v>
      </c>
      <c r="B122" s="1" t="s">
        <v>110</v>
      </c>
      <c r="C122" s="10" t="s">
        <v>10</v>
      </c>
      <c r="D122" s="9" t="s">
        <v>0</v>
      </c>
      <c r="E122" s="10">
        <v>40000</v>
      </c>
      <c r="F122" s="12">
        <v>1</v>
      </c>
      <c r="G122" s="16">
        <f t="shared" si="5"/>
        <v>40000</v>
      </c>
    </row>
    <row r="123" spans="1:7" ht="17.25" customHeight="1" x14ac:dyDescent="0.2">
      <c r="A123" s="18" t="s">
        <v>28</v>
      </c>
      <c r="B123" s="19" t="s">
        <v>29</v>
      </c>
      <c r="C123" s="20" t="s">
        <v>10</v>
      </c>
      <c r="D123" s="18" t="s">
        <v>0</v>
      </c>
      <c r="E123" s="20">
        <v>45000</v>
      </c>
      <c r="F123" s="20">
        <v>1</v>
      </c>
      <c r="G123" s="16">
        <f t="shared" si="5"/>
        <v>45000</v>
      </c>
    </row>
    <row r="124" spans="1:7" x14ac:dyDescent="0.2">
      <c r="A124" s="32">
        <v>80510000</v>
      </c>
      <c r="B124" s="19" t="s">
        <v>30</v>
      </c>
      <c r="C124" s="18" t="s">
        <v>10</v>
      </c>
      <c r="D124" s="18" t="s">
        <v>0</v>
      </c>
      <c r="E124" s="19">
        <v>100000</v>
      </c>
      <c r="F124" s="18">
        <v>1</v>
      </c>
      <c r="G124" s="16">
        <f t="shared" si="5"/>
        <v>100000</v>
      </c>
    </row>
    <row r="125" spans="1:7" x14ac:dyDescent="0.2">
      <c r="A125" s="18">
        <v>72411100</v>
      </c>
      <c r="B125" s="19" t="s">
        <v>31</v>
      </c>
      <c r="C125" s="18" t="s">
        <v>10</v>
      </c>
      <c r="D125" s="18" t="s">
        <v>0</v>
      </c>
      <c r="E125" s="19">
        <v>100000</v>
      </c>
      <c r="F125" s="20">
        <v>1</v>
      </c>
      <c r="G125" s="16">
        <f t="shared" si="5"/>
        <v>100000</v>
      </c>
    </row>
    <row r="126" spans="1:7" x14ac:dyDescent="0.2">
      <c r="A126" s="18">
        <v>71351490</v>
      </c>
      <c r="B126" s="19" t="s">
        <v>36</v>
      </c>
      <c r="C126" s="18" t="s">
        <v>10</v>
      </c>
      <c r="D126" s="18" t="s">
        <v>0</v>
      </c>
      <c r="E126" s="19">
        <v>52000</v>
      </c>
      <c r="F126" s="20">
        <v>2</v>
      </c>
      <c r="G126" s="16">
        <f t="shared" si="5"/>
        <v>104000</v>
      </c>
    </row>
    <row r="127" spans="1:7" x14ac:dyDescent="0.2">
      <c r="A127" s="18">
        <v>79991160</v>
      </c>
      <c r="B127" s="19" t="s">
        <v>54</v>
      </c>
      <c r="C127" s="18" t="s">
        <v>10</v>
      </c>
      <c r="D127" s="18" t="s">
        <v>2</v>
      </c>
      <c r="E127" s="43">
        <v>150000</v>
      </c>
      <c r="F127" s="20">
        <v>1</v>
      </c>
      <c r="G127" s="16">
        <f t="shared" si="5"/>
        <v>150000</v>
      </c>
    </row>
    <row r="128" spans="1:7" x14ac:dyDescent="0.2">
      <c r="A128" s="18">
        <v>50611200</v>
      </c>
      <c r="B128" s="19" t="s">
        <v>60</v>
      </c>
      <c r="C128" s="18" t="s">
        <v>10</v>
      </c>
      <c r="D128" s="18" t="s">
        <v>2</v>
      </c>
      <c r="E128" s="43">
        <v>5000</v>
      </c>
      <c r="F128" s="20">
        <v>3</v>
      </c>
      <c r="G128" s="16">
        <f t="shared" si="5"/>
        <v>15000</v>
      </c>
    </row>
    <row r="129" spans="1:7" x14ac:dyDescent="0.2">
      <c r="A129" s="18" t="s">
        <v>61</v>
      </c>
      <c r="B129" s="19" t="s">
        <v>60</v>
      </c>
      <c r="C129" s="18" t="s">
        <v>10</v>
      </c>
      <c r="D129" s="18" t="s">
        <v>2</v>
      </c>
      <c r="E129" s="43">
        <v>3000</v>
      </c>
      <c r="F129" s="20">
        <v>4</v>
      </c>
      <c r="G129" s="16">
        <f t="shared" si="5"/>
        <v>12000</v>
      </c>
    </row>
    <row r="130" spans="1:7" x14ac:dyDescent="0.2">
      <c r="A130" s="18"/>
      <c r="B130" s="19"/>
      <c r="C130" s="19"/>
      <c r="D130" s="19"/>
      <c r="E130" s="19"/>
      <c r="F130" s="19"/>
      <c r="G130" s="31">
        <f>SUM(G112:G129)</f>
        <v>9263000</v>
      </c>
    </row>
    <row r="131" spans="1:7" x14ac:dyDescent="0.2">
      <c r="A131" s="37"/>
      <c r="B131" s="38" t="s">
        <v>37</v>
      </c>
      <c r="C131" s="38"/>
      <c r="D131" s="38"/>
      <c r="E131" s="38"/>
      <c r="F131" s="38"/>
      <c r="G131" s="39">
        <f>+G130+G110+G107+G88+G84+G43</f>
        <v>10131760</v>
      </c>
    </row>
    <row r="132" spans="1:7" x14ac:dyDescent="0.2">
      <c r="C132" s="11"/>
      <c r="D132" s="11"/>
      <c r="E132" s="11"/>
      <c r="F132" s="11"/>
      <c r="G132" s="22"/>
    </row>
    <row r="133" spans="1:7" x14ac:dyDescent="0.2">
      <c r="C133" s="11"/>
      <c r="D133" s="11"/>
      <c r="E133" s="11"/>
      <c r="F133" s="11"/>
      <c r="G133" s="22"/>
    </row>
    <row r="134" spans="1:7" x14ac:dyDescent="0.2">
      <c r="C134" s="11"/>
      <c r="D134" s="11"/>
      <c r="E134" s="11"/>
      <c r="F134" s="11"/>
      <c r="G134" s="22"/>
    </row>
    <row r="135" spans="1:7" x14ac:dyDescent="0.2">
      <c r="C135" s="11"/>
      <c r="D135" s="11"/>
      <c r="E135" s="11"/>
      <c r="F135" s="11"/>
      <c r="G135" s="22"/>
    </row>
    <row r="136" spans="1:7" x14ac:dyDescent="0.2">
      <c r="C136" s="11"/>
      <c r="D136" s="11"/>
      <c r="E136" s="11"/>
      <c r="F136" s="11"/>
      <c r="G136" s="22"/>
    </row>
    <row r="137" spans="1:7" x14ac:dyDescent="0.2">
      <c r="C137" s="11"/>
      <c r="D137" s="11"/>
      <c r="E137" s="11"/>
      <c r="F137" s="11"/>
      <c r="G137" s="22"/>
    </row>
    <row r="138" spans="1:7" x14ac:dyDescent="0.2">
      <c r="C138" s="11"/>
      <c r="D138" s="11"/>
      <c r="E138" s="11"/>
      <c r="F138" s="11"/>
      <c r="G138" s="22"/>
    </row>
    <row r="139" spans="1:7" x14ac:dyDescent="0.2">
      <c r="C139" s="11"/>
      <c r="D139" s="11"/>
      <c r="E139" s="11"/>
      <c r="F139" s="11"/>
      <c r="G139" s="22"/>
    </row>
    <row r="140" spans="1:7" x14ac:dyDescent="0.2">
      <c r="C140" s="11"/>
      <c r="D140" s="11"/>
      <c r="E140" s="11"/>
      <c r="F140" s="11"/>
      <c r="G140" s="22"/>
    </row>
    <row r="141" spans="1:7" x14ac:dyDescent="0.2">
      <c r="C141" s="11"/>
      <c r="D141" s="11"/>
      <c r="E141" s="11"/>
      <c r="F141" s="11"/>
      <c r="G141" s="22"/>
    </row>
    <row r="142" spans="1:7" x14ac:dyDescent="0.2">
      <c r="C142" s="11"/>
      <c r="D142" s="11"/>
      <c r="E142" s="11"/>
      <c r="F142" s="11"/>
      <c r="G142" s="22"/>
    </row>
    <row r="143" spans="1:7" x14ac:dyDescent="0.2">
      <c r="C143" s="11"/>
      <c r="D143" s="11"/>
      <c r="E143" s="11"/>
      <c r="F143" s="11"/>
      <c r="G143" s="22"/>
    </row>
    <row r="144" spans="1:7" x14ac:dyDescent="0.2">
      <c r="C144" s="11"/>
      <c r="D144" s="11"/>
      <c r="E144" s="11"/>
      <c r="F144" s="11"/>
      <c r="G144" s="22"/>
    </row>
    <row r="145" spans="3:7" x14ac:dyDescent="0.2">
      <c r="C145" s="11"/>
      <c r="D145" s="11"/>
      <c r="E145" s="11"/>
      <c r="F145" s="11"/>
      <c r="G145" s="22"/>
    </row>
    <row r="146" spans="3:7" x14ac:dyDescent="0.2">
      <c r="C146" s="11"/>
      <c r="D146" s="11"/>
      <c r="E146" s="11"/>
      <c r="F146" s="11"/>
      <c r="G146" s="22"/>
    </row>
    <row r="147" spans="3:7" x14ac:dyDescent="0.2">
      <c r="C147" s="11"/>
      <c r="D147" s="11"/>
      <c r="E147" s="11"/>
      <c r="F147" s="11"/>
      <c r="G147" s="22"/>
    </row>
    <row r="148" spans="3:7" x14ac:dyDescent="0.2">
      <c r="C148" s="11"/>
      <c r="D148" s="11"/>
      <c r="E148" s="11"/>
      <c r="F148" s="11"/>
      <c r="G148" s="22"/>
    </row>
    <row r="149" spans="3:7" x14ac:dyDescent="0.2">
      <c r="C149" s="11"/>
      <c r="D149" s="11"/>
      <c r="E149" s="11"/>
      <c r="F149" s="11"/>
      <c r="G149" s="22"/>
    </row>
    <row r="150" spans="3:7" x14ac:dyDescent="0.2">
      <c r="C150" s="11"/>
      <c r="D150" s="11"/>
      <c r="E150" s="11"/>
      <c r="F150" s="11"/>
      <c r="G150" s="22"/>
    </row>
    <row r="151" spans="3:7" x14ac:dyDescent="0.2">
      <c r="C151" s="11"/>
      <c r="D151" s="11"/>
      <c r="E151" s="11"/>
      <c r="F151" s="11"/>
      <c r="G151" s="22"/>
    </row>
    <row r="152" spans="3:7" x14ac:dyDescent="0.2">
      <c r="C152" s="11"/>
      <c r="D152" s="11"/>
      <c r="E152" s="11"/>
      <c r="F152" s="11"/>
      <c r="G152" s="22"/>
    </row>
    <row r="153" spans="3:7" x14ac:dyDescent="0.2">
      <c r="C153" s="11"/>
      <c r="D153" s="11"/>
      <c r="E153" s="11"/>
      <c r="F153" s="11"/>
      <c r="G153" s="22"/>
    </row>
    <row r="154" spans="3:7" x14ac:dyDescent="0.2">
      <c r="C154" s="11"/>
      <c r="D154" s="11"/>
      <c r="E154" s="11"/>
      <c r="F154" s="11"/>
      <c r="G154" s="22"/>
    </row>
    <row r="155" spans="3:7" x14ac:dyDescent="0.2">
      <c r="C155" s="11"/>
      <c r="D155" s="11"/>
      <c r="E155" s="11"/>
      <c r="F155" s="11"/>
      <c r="G155" s="22"/>
    </row>
    <row r="156" spans="3:7" x14ac:dyDescent="0.2">
      <c r="C156" s="11"/>
      <c r="D156" s="11"/>
      <c r="E156" s="11"/>
      <c r="F156" s="11"/>
      <c r="G156" s="22"/>
    </row>
    <row r="157" spans="3:7" x14ac:dyDescent="0.2">
      <c r="C157" s="11"/>
      <c r="D157" s="11"/>
      <c r="E157" s="11"/>
      <c r="F157" s="11"/>
      <c r="G157" s="22"/>
    </row>
    <row r="158" spans="3:7" x14ac:dyDescent="0.2">
      <c r="C158" s="11"/>
      <c r="D158" s="11"/>
      <c r="E158" s="11"/>
      <c r="F158" s="11"/>
      <c r="G158" s="22"/>
    </row>
    <row r="159" spans="3:7" x14ac:dyDescent="0.2">
      <c r="C159" s="11"/>
      <c r="D159" s="11"/>
      <c r="E159" s="11"/>
      <c r="F159" s="11"/>
      <c r="G159" s="22"/>
    </row>
    <row r="160" spans="3:7" x14ac:dyDescent="0.2">
      <c r="C160" s="11"/>
      <c r="D160" s="11"/>
      <c r="E160" s="11"/>
      <c r="F160" s="11"/>
      <c r="G160" s="22"/>
    </row>
    <row r="161" spans="3:7" x14ac:dyDescent="0.2">
      <c r="C161" s="11"/>
      <c r="D161" s="11"/>
      <c r="E161" s="11"/>
      <c r="F161" s="11"/>
      <c r="G161" s="22"/>
    </row>
    <row r="162" spans="3:7" x14ac:dyDescent="0.2">
      <c r="C162" s="11"/>
      <c r="D162" s="11"/>
      <c r="E162" s="11"/>
      <c r="F162" s="11"/>
      <c r="G162" s="22"/>
    </row>
    <row r="163" spans="3:7" x14ac:dyDescent="0.2">
      <c r="C163" s="11"/>
      <c r="D163" s="11"/>
      <c r="E163" s="11"/>
      <c r="F163" s="11"/>
      <c r="G163" s="22"/>
    </row>
    <row r="164" spans="3:7" x14ac:dyDescent="0.2">
      <c r="C164" s="11"/>
      <c r="D164" s="11"/>
      <c r="E164" s="11"/>
      <c r="F164" s="11"/>
      <c r="G164" s="22"/>
    </row>
    <row r="165" spans="3:7" x14ac:dyDescent="0.2">
      <c r="C165" s="11"/>
      <c r="D165" s="11"/>
      <c r="E165" s="11"/>
      <c r="F165" s="11"/>
      <c r="G165" s="22"/>
    </row>
    <row r="166" spans="3:7" x14ac:dyDescent="0.2">
      <c r="C166" s="11"/>
      <c r="D166" s="11"/>
      <c r="E166" s="11"/>
      <c r="F166" s="11"/>
      <c r="G166" s="22"/>
    </row>
    <row r="167" spans="3:7" x14ac:dyDescent="0.2">
      <c r="C167" s="11"/>
      <c r="D167" s="11"/>
      <c r="E167" s="11"/>
      <c r="F167" s="11"/>
      <c r="G167" s="22"/>
    </row>
    <row r="168" spans="3:7" x14ac:dyDescent="0.2">
      <c r="C168" s="11"/>
      <c r="D168" s="11"/>
      <c r="E168" s="11"/>
      <c r="F168" s="11"/>
      <c r="G168" s="22"/>
    </row>
    <row r="169" spans="3:7" x14ac:dyDescent="0.2">
      <c r="C169" s="11"/>
      <c r="D169" s="11"/>
      <c r="E169" s="11"/>
      <c r="F169" s="11"/>
      <c r="G169" s="22"/>
    </row>
    <row r="170" spans="3:7" x14ac:dyDescent="0.2">
      <c r="C170" s="11"/>
      <c r="D170" s="11"/>
      <c r="E170" s="11"/>
      <c r="F170" s="11"/>
      <c r="G170" s="22"/>
    </row>
    <row r="171" spans="3:7" x14ac:dyDescent="0.2">
      <c r="C171" s="11"/>
      <c r="D171" s="11"/>
      <c r="E171" s="11"/>
      <c r="F171" s="11"/>
      <c r="G171" s="22"/>
    </row>
    <row r="172" spans="3:7" x14ac:dyDescent="0.2">
      <c r="C172" s="11"/>
      <c r="D172" s="11"/>
      <c r="E172" s="11"/>
      <c r="F172" s="11"/>
      <c r="G172" s="22"/>
    </row>
    <row r="173" spans="3:7" x14ac:dyDescent="0.2">
      <c r="C173" s="11"/>
      <c r="D173" s="11"/>
      <c r="E173" s="11"/>
      <c r="F173" s="11"/>
      <c r="G173" s="22"/>
    </row>
    <row r="174" spans="3:7" x14ac:dyDescent="0.2">
      <c r="C174" s="11"/>
      <c r="D174" s="11"/>
      <c r="E174" s="11"/>
      <c r="F174" s="11"/>
      <c r="G174" s="22"/>
    </row>
    <row r="175" spans="3:7" x14ac:dyDescent="0.2">
      <c r="C175" s="11"/>
      <c r="D175" s="11"/>
      <c r="E175" s="11"/>
      <c r="F175" s="11"/>
      <c r="G175" s="22"/>
    </row>
    <row r="176" spans="3:7" x14ac:dyDescent="0.2">
      <c r="C176" s="11"/>
      <c r="D176" s="11"/>
      <c r="E176" s="11"/>
      <c r="F176" s="11"/>
      <c r="G176" s="22"/>
    </row>
    <row r="177" spans="3:7" x14ac:dyDescent="0.2">
      <c r="C177" s="11"/>
      <c r="D177" s="11"/>
      <c r="E177" s="11"/>
      <c r="F177" s="11"/>
      <c r="G177" s="22"/>
    </row>
    <row r="178" spans="3:7" x14ac:dyDescent="0.2">
      <c r="C178" s="11"/>
      <c r="D178" s="11"/>
      <c r="E178" s="11"/>
      <c r="F178" s="11"/>
      <c r="G178" s="22"/>
    </row>
    <row r="179" spans="3:7" x14ac:dyDescent="0.2">
      <c r="C179" s="11"/>
      <c r="D179" s="11"/>
      <c r="E179" s="11"/>
      <c r="F179" s="11"/>
      <c r="G179" s="22"/>
    </row>
    <row r="180" spans="3:7" x14ac:dyDescent="0.2">
      <c r="C180" s="11"/>
      <c r="D180" s="11"/>
      <c r="E180" s="11"/>
      <c r="F180" s="11"/>
      <c r="G180" s="22"/>
    </row>
    <row r="181" spans="3:7" x14ac:dyDescent="0.2">
      <c r="C181" s="11"/>
      <c r="D181" s="11"/>
      <c r="E181" s="11"/>
      <c r="F181" s="11"/>
      <c r="G181" s="22"/>
    </row>
    <row r="182" spans="3:7" x14ac:dyDescent="0.2">
      <c r="C182" s="11"/>
      <c r="D182" s="11"/>
      <c r="E182" s="11"/>
      <c r="F182" s="11"/>
      <c r="G182" s="22"/>
    </row>
    <row r="183" spans="3:7" x14ac:dyDescent="0.2">
      <c r="C183" s="11"/>
      <c r="D183" s="11"/>
      <c r="E183" s="11"/>
      <c r="F183" s="11"/>
      <c r="G183" s="22"/>
    </row>
    <row r="184" spans="3:7" x14ac:dyDescent="0.2">
      <c r="C184" s="11"/>
      <c r="D184" s="11"/>
      <c r="E184" s="11"/>
      <c r="F184" s="11"/>
      <c r="G184" s="22"/>
    </row>
    <row r="185" spans="3:7" x14ac:dyDescent="0.2">
      <c r="C185" s="11"/>
      <c r="D185" s="11"/>
      <c r="E185" s="11"/>
      <c r="F185" s="11"/>
      <c r="G185" s="22"/>
    </row>
    <row r="186" spans="3:7" x14ac:dyDescent="0.2">
      <c r="C186" s="11"/>
      <c r="D186" s="11"/>
      <c r="E186" s="11"/>
      <c r="F186" s="11"/>
      <c r="G186" s="22"/>
    </row>
    <row r="187" spans="3:7" x14ac:dyDescent="0.2">
      <c r="C187" s="11"/>
      <c r="D187" s="11"/>
      <c r="E187" s="11"/>
      <c r="F187" s="11"/>
      <c r="G187" s="22"/>
    </row>
    <row r="188" spans="3:7" x14ac:dyDescent="0.2">
      <c r="C188" s="11"/>
      <c r="D188" s="11"/>
      <c r="E188" s="11"/>
      <c r="F188" s="11"/>
      <c r="G188" s="22"/>
    </row>
    <row r="189" spans="3:7" x14ac:dyDescent="0.2">
      <c r="C189" s="11"/>
      <c r="D189" s="11"/>
      <c r="E189" s="11"/>
      <c r="F189" s="11"/>
      <c r="G189" s="22"/>
    </row>
    <row r="190" spans="3:7" x14ac:dyDescent="0.2">
      <c r="C190" s="11"/>
      <c r="D190" s="11"/>
      <c r="E190" s="11"/>
      <c r="F190" s="11"/>
      <c r="G190" s="22"/>
    </row>
    <row r="191" spans="3:7" x14ac:dyDescent="0.2">
      <c r="C191" s="11"/>
      <c r="D191" s="11"/>
      <c r="E191" s="11"/>
      <c r="F191" s="11"/>
      <c r="G191" s="22"/>
    </row>
    <row r="192" spans="3:7" x14ac:dyDescent="0.2">
      <c r="C192" s="11"/>
      <c r="D192" s="11"/>
      <c r="E192" s="11"/>
      <c r="F192" s="11"/>
      <c r="G192" s="22"/>
    </row>
    <row r="193" spans="3:7" x14ac:dyDescent="0.2">
      <c r="C193" s="11"/>
      <c r="D193" s="11"/>
      <c r="E193" s="11"/>
      <c r="F193" s="11"/>
      <c r="G193" s="22"/>
    </row>
    <row r="194" spans="3:7" x14ac:dyDescent="0.2">
      <c r="C194" s="11"/>
      <c r="D194" s="11"/>
      <c r="E194" s="11"/>
      <c r="F194" s="11"/>
      <c r="G194" s="22"/>
    </row>
    <row r="195" spans="3:7" x14ac:dyDescent="0.2">
      <c r="C195" s="11"/>
      <c r="D195" s="11"/>
      <c r="E195" s="11"/>
      <c r="F195" s="11"/>
      <c r="G195" s="22"/>
    </row>
    <row r="196" spans="3:7" x14ac:dyDescent="0.2">
      <c r="C196" s="11"/>
      <c r="D196" s="11"/>
      <c r="E196" s="11"/>
      <c r="F196" s="11"/>
      <c r="G196" s="22"/>
    </row>
    <row r="197" spans="3:7" x14ac:dyDescent="0.2">
      <c r="C197" s="11"/>
      <c r="D197" s="11"/>
      <c r="E197" s="11"/>
      <c r="F197" s="11"/>
      <c r="G197" s="22"/>
    </row>
    <row r="198" spans="3:7" x14ac:dyDescent="0.2">
      <c r="C198" s="11"/>
      <c r="D198" s="11"/>
      <c r="E198" s="11"/>
      <c r="F198" s="11"/>
      <c r="G198" s="22"/>
    </row>
    <row r="199" spans="3:7" x14ac:dyDescent="0.2">
      <c r="C199" s="11"/>
      <c r="D199" s="11"/>
      <c r="E199" s="11"/>
      <c r="F199" s="11"/>
      <c r="G199" s="22"/>
    </row>
    <row r="200" spans="3:7" x14ac:dyDescent="0.2">
      <c r="C200" s="11"/>
      <c r="D200" s="11"/>
      <c r="E200" s="11"/>
      <c r="F200" s="11"/>
      <c r="G200" s="22"/>
    </row>
    <row r="201" spans="3:7" x14ac:dyDescent="0.2">
      <c r="C201" s="11"/>
      <c r="D201" s="11"/>
      <c r="E201" s="11"/>
      <c r="F201" s="11"/>
      <c r="G201" s="22"/>
    </row>
    <row r="202" spans="3:7" x14ac:dyDescent="0.2">
      <c r="C202" s="11"/>
      <c r="D202" s="11"/>
      <c r="E202" s="11"/>
      <c r="F202" s="11"/>
      <c r="G202" s="22"/>
    </row>
    <row r="203" spans="3:7" x14ac:dyDescent="0.2">
      <c r="C203" s="11"/>
      <c r="D203" s="11"/>
      <c r="E203" s="11"/>
      <c r="F203" s="11"/>
      <c r="G203" s="22"/>
    </row>
    <row r="204" spans="3:7" x14ac:dyDescent="0.2">
      <c r="C204" s="11"/>
      <c r="D204" s="11"/>
      <c r="E204" s="11"/>
      <c r="F204" s="11"/>
      <c r="G204" s="22"/>
    </row>
    <row r="205" spans="3:7" x14ac:dyDescent="0.2">
      <c r="C205" s="11"/>
      <c r="D205" s="11"/>
      <c r="E205" s="11"/>
      <c r="F205" s="11"/>
      <c r="G205" s="22"/>
    </row>
    <row r="206" spans="3:7" x14ac:dyDescent="0.2">
      <c r="C206" s="11"/>
      <c r="D206" s="11"/>
      <c r="E206" s="11"/>
      <c r="F206" s="11"/>
      <c r="G206" s="22"/>
    </row>
    <row r="207" spans="3:7" x14ac:dyDescent="0.2">
      <c r="C207" s="11"/>
      <c r="D207" s="11"/>
      <c r="E207" s="11"/>
      <c r="F207" s="11"/>
      <c r="G207" s="22"/>
    </row>
    <row r="208" spans="3:7" x14ac:dyDescent="0.2">
      <c r="C208" s="11"/>
      <c r="D208" s="11"/>
      <c r="E208" s="11"/>
      <c r="F208" s="11"/>
      <c r="G208" s="22"/>
    </row>
    <row r="209" spans="3:7" x14ac:dyDescent="0.2">
      <c r="C209" s="11"/>
      <c r="D209" s="11"/>
      <c r="E209" s="11"/>
      <c r="F209" s="11"/>
      <c r="G209" s="22"/>
    </row>
    <row r="210" spans="3:7" x14ac:dyDescent="0.2">
      <c r="C210" s="11"/>
      <c r="D210" s="11"/>
      <c r="E210" s="11"/>
      <c r="F210" s="11"/>
      <c r="G210" s="22"/>
    </row>
    <row r="211" spans="3:7" x14ac:dyDescent="0.2">
      <c r="C211" s="11"/>
      <c r="D211" s="11"/>
      <c r="E211" s="11"/>
      <c r="F211" s="11"/>
      <c r="G211" s="22"/>
    </row>
    <row r="212" spans="3:7" x14ac:dyDescent="0.2">
      <c r="C212" s="11"/>
      <c r="D212" s="11"/>
      <c r="E212" s="11"/>
      <c r="F212" s="11"/>
      <c r="G212" s="22"/>
    </row>
    <row r="213" spans="3:7" x14ac:dyDescent="0.2">
      <c r="C213" s="11"/>
      <c r="D213" s="11"/>
      <c r="E213" s="11"/>
      <c r="F213" s="11"/>
      <c r="G213" s="22"/>
    </row>
    <row r="214" spans="3:7" x14ac:dyDescent="0.2">
      <c r="C214" s="11"/>
      <c r="D214" s="11"/>
      <c r="E214" s="11"/>
      <c r="F214" s="11"/>
      <c r="G214" s="22"/>
    </row>
    <row r="215" spans="3:7" x14ac:dyDescent="0.2">
      <c r="C215" s="11"/>
      <c r="D215" s="11"/>
      <c r="E215" s="11"/>
      <c r="F215" s="11"/>
      <c r="G215" s="22"/>
    </row>
    <row r="216" spans="3:7" x14ac:dyDescent="0.2">
      <c r="C216" s="11"/>
      <c r="D216" s="11"/>
      <c r="E216" s="11"/>
      <c r="F216" s="11"/>
      <c r="G216" s="22"/>
    </row>
    <row r="217" spans="3:7" x14ac:dyDescent="0.2">
      <c r="C217" s="11"/>
      <c r="D217" s="11"/>
      <c r="E217" s="11"/>
      <c r="F217" s="11"/>
      <c r="G217" s="22"/>
    </row>
    <row r="218" spans="3:7" x14ac:dyDescent="0.2">
      <c r="C218" s="11"/>
      <c r="D218" s="11"/>
      <c r="E218" s="11"/>
      <c r="F218" s="11"/>
      <c r="G218" s="22"/>
    </row>
    <row r="219" spans="3:7" x14ac:dyDescent="0.2">
      <c r="C219" s="11"/>
      <c r="D219" s="11"/>
      <c r="E219" s="11"/>
      <c r="F219" s="11"/>
      <c r="G219" s="22"/>
    </row>
    <row r="220" spans="3:7" x14ac:dyDescent="0.2">
      <c r="C220" s="11"/>
      <c r="D220" s="11"/>
      <c r="E220" s="11"/>
      <c r="F220" s="11"/>
      <c r="G220" s="22"/>
    </row>
    <row r="221" spans="3:7" x14ac:dyDescent="0.2">
      <c r="C221" s="11"/>
      <c r="D221" s="11"/>
      <c r="E221" s="11"/>
      <c r="F221" s="11"/>
      <c r="G221" s="22"/>
    </row>
    <row r="222" spans="3:7" x14ac:dyDescent="0.2">
      <c r="C222" s="11"/>
      <c r="D222" s="11"/>
      <c r="E222" s="11"/>
      <c r="F222" s="11"/>
      <c r="G222" s="22"/>
    </row>
    <row r="223" spans="3:7" x14ac:dyDescent="0.2">
      <c r="C223" s="11"/>
      <c r="D223" s="11"/>
      <c r="E223" s="11"/>
      <c r="F223" s="11"/>
      <c r="G223" s="22"/>
    </row>
    <row r="224" spans="3:7" x14ac:dyDescent="0.2">
      <c r="C224" s="11"/>
      <c r="D224" s="11"/>
      <c r="E224" s="11"/>
      <c r="F224" s="11"/>
      <c r="G224" s="22"/>
    </row>
    <row r="225" spans="3:7" x14ac:dyDescent="0.2">
      <c r="C225" s="11"/>
      <c r="D225" s="11"/>
      <c r="E225" s="11"/>
      <c r="F225" s="11"/>
      <c r="G225" s="22"/>
    </row>
    <row r="226" spans="3:7" x14ac:dyDescent="0.2">
      <c r="C226" s="11"/>
      <c r="D226" s="11"/>
      <c r="E226" s="11"/>
      <c r="F226" s="11"/>
      <c r="G226" s="22"/>
    </row>
    <row r="227" spans="3:7" x14ac:dyDescent="0.2">
      <c r="C227" s="11"/>
      <c r="D227" s="11"/>
      <c r="E227" s="11"/>
      <c r="F227" s="11"/>
      <c r="G227" s="22"/>
    </row>
    <row r="228" spans="3:7" x14ac:dyDescent="0.2">
      <c r="C228" s="11"/>
      <c r="D228" s="11"/>
      <c r="E228" s="11"/>
      <c r="F228" s="11"/>
      <c r="G228" s="22"/>
    </row>
    <row r="229" spans="3:7" x14ac:dyDescent="0.2">
      <c r="C229" s="11"/>
      <c r="D229" s="11"/>
      <c r="E229" s="11"/>
      <c r="F229" s="11"/>
      <c r="G229" s="22"/>
    </row>
    <row r="230" spans="3:7" x14ac:dyDescent="0.2">
      <c r="C230" s="11"/>
      <c r="D230" s="11"/>
      <c r="E230" s="11"/>
      <c r="F230" s="11"/>
      <c r="G230" s="22"/>
    </row>
    <row r="231" spans="3:7" x14ac:dyDescent="0.2">
      <c r="C231" s="11"/>
      <c r="D231" s="11"/>
      <c r="E231" s="11"/>
      <c r="F231" s="11"/>
      <c r="G231" s="22"/>
    </row>
    <row r="232" spans="3:7" x14ac:dyDescent="0.2">
      <c r="C232" s="11"/>
      <c r="D232" s="11"/>
      <c r="E232" s="11"/>
      <c r="F232" s="11"/>
      <c r="G232" s="22"/>
    </row>
    <row r="233" spans="3:7" x14ac:dyDescent="0.2">
      <c r="C233" s="11"/>
      <c r="D233" s="11"/>
      <c r="E233" s="11"/>
      <c r="F233" s="11"/>
      <c r="G233" s="22"/>
    </row>
    <row r="234" spans="3:7" x14ac:dyDescent="0.2">
      <c r="C234" s="11"/>
      <c r="D234" s="11"/>
      <c r="E234" s="11"/>
      <c r="F234" s="11"/>
      <c r="G234" s="22"/>
    </row>
    <row r="235" spans="3:7" x14ac:dyDescent="0.2">
      <c r="C235" s="11"/>
      <c r="D235" s="11"/>
      <c r="E235" s="11"/>
      <c r="F235" s="11"/>
      <c r="G235" s="22"/>
    </row>
    <row r="236" spans="3:7" x14ac:dyDescent="0.2">
      <c r="C236" s="11"/>
      <c r="D236" s="11"/>
      <c r="E236" s="11"/>
      <c r="F236" s="11"/>
      <c r="G236" s="22"/>
    </row>
    <row r="237" spans="3:7" x14ac:dyDescent="0.2">
      <c r="C237" s="11"/>
      <c r="D237" s="11"/>
      <c r="E237" s="11"/>
      <c r="F237" s="11"/>
      <c r="G237" s="22"/>
    </row>
    <row r="238" spans="3:7" x14ac:dyDescent="0.2">
      <c r="C238" s="11"/>
      <c r="D238" s="11"/>
      <c r="E238" s="11"/>
      <c r="F238" s="11"/>
      <c r="G238" s="22"/>
    </row>
    <row r="239" spans="3:7" x14ac:dyDescent="0.2">
      <c r="C239" s="11"/>
      <c r="D239" s="11"/>
      <c r="E239" s="11"/>
      <c r="F239" s="11"/>
      <c r="G239" s="22"/>
    </row>
    <row r="240" spans="3:7" x14ac:dyDescent="0.2">
      <c r="C240" s="11"/>
      <c r="D240" s="11"/>
      <c r="E240" s="11"/>
      <c r="F240" s="11"/>
      <c r="G240" s="22"/>
    </row>
    <row r="241" spans="3:7" x14ac:dyDescent="0.2">
      <c r="C241" s="11"/>
      <c r="D241" s="11"/>
      <c r="E241" s="11"/>
      <c r="F241" s="11"/>
      <c r="G241" s="22"/>
    </row>
    <row r="242" spans="3:7" x14ac:dyDescent="0.2">
      <c r="C242" s="11"/>
      <c r="D242" s="11"/>
      <c r="E242" s="11"/>
      <c r="F242" s="11"/>
      <c r="G242" s="22"/>
    </row>
    <row r="243" spans="3:7" x14ac:dyDescent="0.2">
      <c r="C243" s="11"/>
      <c r="D243" s="11"/>
      <c r="E243" s="11"/>
      <c r="F243" s="11"/>
      <c r="G243" s="22"/>
    </row>
    <row r="244" spans="3:7" x14ac:dyDescent="0.2">
      <c r="C244" s="11"/>
      <c r="D244" s="11"/>
      <c r="E244" s="11"/>
      <c r="F244" s="11"/>
      <c r="G244" s="22"/>
    </row>
    <row r="245" spans="3:7" x14ac:dyDescent="0.2">
      <c r="C245" s="11"/>
      <c r="D245" s="11"/>
      <c r="E245" s="11"/>
      <c r="F245" s="11"/>
      <c r="G245" s="22"/>
    </row>
    <row r="246" spans="3:7" x14ac:dyDescent="0.2">
      <c r="C246" s="11"/>
      <c r="D246" s="11"/>
      <c r="E246" s="11"/>
      <c r="F246" s="11"/>
      <c r="G246" s="22"/>
    </row>
    <row r="247" spans="3:7" x14ac:dyDescent="0.2">
      <c r="C247" s="11"/>
      <c r="D247" s="11"/>
      <c r="E247" s="11"/>
      <c r="F247" s="11"/>
      <c r="G247" s="22"/>
    </row>
    <row r="248" spans="3:7" x14ac:dyDescent="0.2">
      <c r="C248" s="11"/>
      <c r="D248" s="11"/>
      <c r="E248" s="11"/>
      <c r="F248" s="11"/>
      <c r="G248" s="22"/>
    </row>
    <row r="249" spans="3:7" x14ac:dyDescent="0.2">
      <c r="C249" s="11"/>
      <c r="D249" s="11"/>
      <c r="E249" s="11"/>
      <c r="F249" s="11"/>
      <c r="G249" s="22"/>
    </row>
    <row r="250" spans="3:7" x14ac:dyDescent="0.2">
      <c r="C250" s="11"/>
      <c r="D250" s="11"/>
      <c r="E250" s="11"/>
      <c r="F250" s="11"/>
      <c r="G250" s="22"/>
    </row>
    <row r="251" spans="3:7" x14ac:dyDescent="0.2">
      <c r="C251" s="11"/>
      <c r="D251" s="11"/>
      <c r="E251" s="11"/>
      <c r="F251" s="11"/>
      <c r="G251" s="22"/>
    </row>
    <row r="252" spans="3:7" x14ac:dyDescent="0.2">
      <c r="C252" s="11"/>
      <c r="D252" s="11"/>
      <c r="E252" s="11"/>
      <c r="F252" s="11"/>
      <c r="G252" s="22"/>
    </row>
    <row r="253" spans="3:7" x14ac:dyDescent="0.2">
      <c r="C253" s="11"/>
      <c r="D253" s="11"/>
      <c r="E253" s="11"/>
      <c r="F253" s="11"/>
      <c r="G253" s="22"/>
    </row>
    <row r="254" spans="3:7" x14ac:dyDescent="0.2">
      <c r="C254" s="11"/>
      <c r="D254" s="11"/>
      <c r="E254" s="11"/>
      <c r="F254" s="11"/>
      <c r="G254" s="22"/>
    </row>
    <row r="255" spans="3:7" x14ac:dyDescent="0.2">
      <c r="C255" s="11"/>
      <c r="D255" s="11"/>
      <c r="E255" s="11"/>
      <c r="F255" s="11"/>
      <c r="G255" s="22"/>
    </row>
    <row r="256" spans="3:7" x14ac:dyDescent="0.2">
      <c r="C256" s="11"/>
      <c r="D256" s="11"/>
      <c r="E256" s="11"/>
      <c r="F256" s="11"/>
      <c r="G256" s="22"/>
    </row>
    <row r="257" spans="3:7" x14ac:dyDescent="0.2">
      <c r="C257" s="11"/>
      <c r="D257" s="11"/>
      <c r="E257" s="11"/>
      <c r="F257" s="11"/>
      <c r="G257" s="22"/>
    </row>
    <row r="258" spans="3:7" x14ac:dyDescent="0.2">
      <c r="C258" s="11"/>
      <c r="D258" s="11"/>
      <c r="E258" s="11"/>
      <c r="F258" s="11"/>
      <c r="G258" s="22"/>
    </row>
    <row r="259" spans="3:7" x14ac:dyDescent="0.2">
      <c r="C259" s="11"/>
      <c r="D259" s="11"/>
      <c r="E259" s="11"/>
      <c r="F259" s="11"/>
      <c r="G259" s="22"/>
    </row>
    <row r="260" spans="3:7" x14ac:dyDescent="0.2">
      <c r="C260" s="11"/>
      <c r="D260" s="11"/>
      <c r="E260" s="11"/>
      <c r="F260" s="11"/>
      <c r="G260" s="22"/>
    </row>
    <row r="261" spans="3:7" x14ac:dyDescent="0.2">
      <c r="C261" s="11"/>
      <c r="D261" s="11"/>
      <c r="E261" s="11"/>
      <c r="F261" s="11"/>
      <c r="G261" s="22"/>
    </row>
    <row r="262" spans="3:7" x14ac:dyDescent="0.2">
      <c r="C262" s="11"/>
      <c r="D262" s="11"/>
      <c r="E262" s="11"/>
      <c r="F262" s="11"/>
      <c r="G262" s="22"/>
    </row>
    <row r="263" spans="3:7" x14ac:dyDescent="0.2">
      <c r="C263" s="11"/>
      <c r="D263" s="11"/>
      <c r="E263" s="11"/>
      <c r="F263" s="11"/>
      <c r="G263" s="22"/>
    </row>
    <row r="264" spans="3:7" x14ac:dyDescent="0.2">
      <c r="C264" s="11"/>
      <c r="D264" s="11"/>
      <c r="E264" s="11"/>
      <c r="F264" s="11"/>
      <c r="G264" s="22"/>
    </row>
    <row r="265" spans="3:7" x14ac:dyDescent="0.2">
      <c r="C265" s="11"/>
      <c r="D265" s="11"/>
      <c r="E265" s="11"/>
      <c r="F265" s="11"/>
      <c r="G265" s="22"/>
    </row>
    <row r="266" spans="3:7" x14ac:dyDescent="0.2">
      <c r="C266" s="11"/>
      <c r="D266" s="11"/>
      <c r="E266" s="11"/>
      <c r="F266" s="11"/>
      <c r="G266" s="22"/>
    </row>
    <row r="267" spans="3:7" x14ac:dyDescent="0.2">
      <c r="C267" s="11"/>
      <c r="D267" s="11"/>
      <c r="E267" s="11"/>
      <c r="F267" s="11"/>
      <c r="G267" s="22"/>
    </row>
    <row r="268" spans="3:7" x14ac:dyDescent="0.2">
      <c r="C268" s="11"/>
      <c r="D268" s="11"/>
      <c r="E268" s="11"/>
      <c r="F268" s="11"/>
      <c r="G268" s="22"/>
    </row>
    <row r="269" spans="3:7" x14ac:dyDescent="0.2">
      <c r="C269" s="11"/>
      <c r="D269" s="11"/>
      <c r="E269" s="11"/>
      <c r="F269" s="11"/>
      <c r="G269" s="22"/>
    </row>
    <row r="270" spans="3:7" x14ac:dyDescent="0.2">
      <c r="C270" s="11"/>
      <c r="D270" s="11"/>
      <c r="E270" s="11"/>
      <c r="F270" s="11"/>
      <c r="G270" s="22"/>
    </row>
    <row r="271" spans="3:7" x14ac:dyDescent="0.2">
      <c r="C271" s="11"/>
      <c r="D271" s="11"/>
      <c r="E271" s="11"/>
      <c r="F271" s="11"/>
      <c r="G271" s="22"/>
    </row>
    <row r="272" spans="3:7" x14ac:dyDescent="0.2">
      <c r="C272" s="11"/>
      <c r="D272" s="11"/>
      <c r="E272" s="11"/>
      <c r="F272" s="11"/>
      <c r="G272" s="22"/>
    </row>
    <row r="273" spans="3:7" x14ac:dyDescent="0.2">
      <c r="C273" s="11"/>
      <c r="D273" s="11"/>
      <c r="E273" s="11"/>
      <c r="F273" s="11"/>
      <c r="G273" s="22"/>
    </row>
    <row r="274" spans="3:7" x14ac:dyDescent="0.2">
      <c r="C274" s="11"/>
      <c r="D274" s="11"/>
      <c r="E274" s="11"/>
      <c r="F274" s="11"/>
      <c r="G274" s="22"/>
    </row>
  </sheetData>
  <mergeCells count="17">
    <mergeCell ref="A6:G6"/>
    <mergeCell ref="A7:G7"/>
    <mergeCell ref="A8:G8"/>
    <mergeCell ref="A9:G9"/>
    <mergeCell ref="A10:G10"/>
    <mergeCell ref="E12:E13"/>
    <mergeCell ref="F12:F13"/>
    <mergeCell ref="G12:G13"/>
    <mergeCell ref="A11:G11"/>
    <mergeCell ref="A12:B12"/>
    <mergeCell ref="C12:C13"/>
    <mergeCell ref="D12:D13"/>
    <mergeCell ref="A1:G1"/>
    <mergeCell ref="A4:G4"/>
    <mergeCell ref="A2:G2"/>
    <mergeCell ref="D3:G3"/>
    <mergeCell ref="A5:G5"/>
  </mergeCells>
  <phoneticPr fontId="0" type="noConversion"/>
  <pageMargins left="0.25" right="0.25" top="0.75" bottom="0.75" header="0.3" footer="0.3"/>
  <pageSetup paperSize="9" scale="80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BwfbLQA9haQulZHWEyIwsb01w5jIIrjNy9PeqNZylkg=</DigestValue>
    </Reference>
    <Reference Type="http://www.w3.org/2000/09/xmldsig#Object" URI="#idOfficeObject">
      <DigestMethod Algorithm="http://www.w3.org/2001/04/xmlenc#sha256"/>
      <DigestValue>CcWgsEQoovwF7/FeuqxWq+Lb4j8vrtoHUwc67Qp25mM=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7pZwk/lfqLGKwzK1RwthwYdl3LR8/kNMcQAw6OZnYcA=</DigestValue>
    </Reference>
    <Reference Type="http://www.w3.org/2000/09/xmldsig#Object" URI="#idValidSigLnImg">
      <DigestMethod Algorithm="http://www.w3.org/2001/04/xmlenc#sha256"/>
      <DigestValue>xKvyFgssooGKC2rGMCxmZl4CSZaR3BKHoW6y1rQyznY=</DigestValue>
    </Reference>
    <Reference Type="http://www.w3.org/2000/09/xmldsig#Object" URI="#idInvalidSigLnImg">
      <DigestMethod Algorithm="http://www.w3.org/2001/04/xmlenc#sha256"/>
      <DigestValue>9U0P1tVRhd2Cl8bqx/z135/g7UchB7yVG626n74a05U=</DigestValue>
    </Reference>
  </SignedInfo>
  <SignatureValue>siemhVmzgyE86P8qQTPU1BJzPBDcFchKnjc5aze58JUWxxptiS4bHSTwhEAQNXv4M14YWjMA15ps
0dxz+xnLNKPsgQ28yD408GrH+NyqkveKorPoC5Mw9woOAuOM8ltp4XcsMYxvkqzk3gfRQzf7+PZr
mSJqCWxbZ2A4jOfU3IvHthxACQOUOdm7VEyr1JJqi4vP9jAqI+Z0mgKRHQLJILin29RFKo0S8LcI
ylXp8dTnyv+JQRu6H5yGztVd5P0qkEX3122MoiWj6uWafw85N3DVFFhMCXJXKD/T84EDP4hkRWiT
Y9A9lw6qmGO+NEXAv23P8hpKyQWRUCO3fk9Zog==</SignatureValue>
  <KeyInfo>
    <X509Data>
      <X509Certificate>MIIFPzCCAyegAwIBAgIIYimgzph2plUwDQYJKoZIhvcNAQELBQAwQjELMAkGA1UEBhMCQU0xEzARBgNVBAoMCkVLRU5HIENKU0MxCjAIBgNVBAUTATExEjAQBgNVBAMMCUNBIG9mIFJvQTAeFw0xODA1MzEwODA1MDZaFw0yNzEwMjcwOTE4MjJaMHgxCzAJBgNVBAYTAkFNMRcwFQYDVQQEDA7UsdS01LHVhNWF1LHVhjEVMBMGA1UEKgwM1YbUsdWQ1LvVhtS1MRUwEwYDVQQFEww0MDkzNzUwYWM1ZTUxIjAgBgNVBAMMGUFEQU1ZQU4gTkFSSU5FIDU1MDQ2NjA0MDgwggEiMA0GCSqGSIb3DQEBAQUAA4IBDwAwggEKAoIBAQDCRGqrmE8EuevfZQjRoURaU/AsRUeddhKUb97Yx59llKT8b3LYWShgZIGkgmwW1bOllXpesE+h5w6SKiOvg1XrRGqke1jMLyFnVMCiMUJSVZxedEg72FuWq7GQ1iarmGz0E/F+TfpuY84POvyt4THzQgyg8qB3eTabOYGvhzW7Fuo8BssCPJjAksARzVVRkQz/y1k9qarqNgMDNtRgy8PAZvXFixWc/6+kkd3i7Otp7lEu5HJn1U8h2E9D42RVJDkOvLvVb725LxD6jgvKx8scyNzhB9Du0LmpjIDoRIaGbJu8QIgL/PPFbP71+KEzKvU5abfJ3jpGa/tG/V7qwf1pAgMBAAGjggEBMIH+MDMGCCsGAQUFBwEBBCcwJTAjBggrBgEFBQcwAYYXaHR0cDovL29jc3AucGtpLmFtL29jc3AwHQYDVR0OBBYEFAE8IIb5mAAL9ZQ99eBL6pDaAnx+MAwGA1UdEwEB/wQCMAAwHwYDVR0jBBgwFoAU6erx7iQiLg3/bdjMhMY0jN9dsnkwMgYDVR0gBCswKTAnBgRVHSAAMB8wHQYIKwYBBQUHAgEWEXd3dy5wa2kuYW0vcG9saWN5MDUGA1UdHwQuMCwwKqAooCaGJGh0dHA6Ly9jcmwucGtpLmFtL2NpdGl6ZW5jYV8yMDEzLmNybDAOBgNVHQ8BAf8EBAMCBLAwDQYJKoZIhvcNAQELBQADggIBAIWSg2PSqvWbt/rdTto+4LuPhsJsQ9R1jqqF9FwKlvpwRyx5nEp1GHo3ubQ69jGmBl2JQnC4nVLPvBavGEPEYCzw35SYlCTerDPVihTEbysjnkJCTh2781ioguRjABeM8o2Fqu7qQonqdj39l2dsfLpXcV4VQsAqWL7cJydhymsUEVOU2CwJmDUk9LThX++j/r5SYgwmaX2KCByiqwhB6D1rbiI70nevTd4regCUGxeoXLvwe24WQKkJa9/WRuTcnesMXjbtRBU59csmdi+fwWyDrEZI0bNG16Y7TlsfZEqfHGk0yxw6lNL7cwj8Zi1BQNgKKhY+v6/79ja86Y1AYCd93YuD6+VHneHqTCQmmDThqPitDRgiU+QslPc5CVXrcEzZXE9/0901eWsMPXpghyVMqXJWDeB1D62/xUqvNH7+amONVctjY6uxvp+t7kzEkP5YzcPlU8RZyjVeEmdRry27Cxt4wKsiNFgfu3SibdPEtFMcJiNeIiDTevi2YSAkh3f4GVFi6P3EWkSQ/HkWRu0cQfczXb3oXFh3Zyi2fVrpF1UvHP6it0Vmv5sfcmdAE8hf1cphmzh6nGk9Vk7WWfLLCfAmrQnh9Fq92lq+X+TaRnHZaBLKRJ7K0UXjGTJZI/J4hGF4dAcdYcJzxDKW47Hd4hBB6+SvfVtROK3uOldd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uRYZITK8w+b+ENmTbPrgZZdNM1yqpkzjE5r+H34NV5c=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pIXGcGVBGiIHxDj12IX5kXYZBxen72r5ywvo669VPzE=</DigestValue>
      </Reference>
      <Reference URI="/xl/media/image1.emf?ContentType=image/x-emf">
        <DigestMethod Algorithm="http://www.w3.org/2001/04/xmlenc#sha256"/>
        <DigestValue>aJDavznb4YzOwImvV/HT5JVGgDoSkYmIfzKveGo90PQ=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J9lbhwRHEPAQYjHDBbfdmODoandB+52hUXRHyILVCfQ=</DigestValue>
      </Reference>
      <Reference URI="/xl/sharedStrings.xml?ContentType=application/vnd.openxmlformats-officedocument.spreadsheetml.sharedStrings+xml">
        <DigestMethod Algorithm="http://www.w3.org/2001/04/xmlenc#sha256"/>
        <DigestValue>AMlRQhYtyS5LInFKo62IUCXPrcWU0pq9xskYj1Zmvlk=</DigestValue>
      </Reference>
      <Reference URI="/xl/styles.xml?ContentType=application/vnd.openxmlformats-officedocument.spreadsheetml.styles+xml">
        <DigestMethod Algorithm="http://www.w3.org/2001/04/xmlenc#sha256"/>
        <DigestValue>TGrpDHIBrpwnC4o1vsJPN2BJOXFrqXxKkjMpPiXwuGM=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IY+e5GGoZXYOQ1I1JpSevDb+fq/0N578Y8OW+zV7yGc=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F59y1m7e688ntWqxjzsfmxD2fDObJJqrOOcRagQsL7w=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2026-06-08T10:08:08Z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{F2193A23-07BB-4AAC-8603-A76C12D5E928}</SetupID>
          <SignatureText/>
          <SignatureImage>AQAAAGwAAAAAAAAAAAAAAHoAAAAXAAAAAAAAAAAAAAAHDQAAdAIAACBFTUYAAAEAGEcAAAwAAAABAAAAAAAAAAAAAAAAAAAAQAYAAIQDAACyAQAA7AAAAAAAAAAAAAAAAAAAAFCfBgDgmQMARgAAACwAAAAgAAAARU1GKwFAAQAcAAAAEAAAAAIQwNsBAAAAYAAAAGAAAABGAAAAVA4AAEgOAABFTUYrIkAEAAwAAAAAAAAAHkAJAAwAAAAAAAAAJEABAAwAAAAAAAAAMEACABAAAAAEAAAAAACAPyFABwAMAAAAAAAAAAhAAAWgDQAAl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ooqOSeOIEyOECjJLHA/OsC48TjUVkh8N2rapOMr9pBAtYmOMbpM/Nwc4j3HHpkVy+p6BLq/jPSrPUrsardxTreXQUMkFjEuCqKm4gmRgc7gzEAn5QM16SoIHOM06iiiiiiiiiiiiiq95f2mn273F7cR28CfeklcIo+pPFYh1jUtcGNBszDAygpqV8pWNge6RcO/sTtHcEjGYtR0+1tbRr7xDr97JbxKSwNz9ljySOgi2l+gCqxY845JqhpHhlNWTz5NKh0bR51ydNjiEct2c/I9wVAwMc+Vz1+Yn7tdvRRRRRSZHr0qve6jZabCs19eW9rGzbQ88qopPPGSevBrLPiqymCDS4bvVjJyjWcJaNhzz5pxH1BH3utEk3ie5unW3hsbC3UfLJOrXEkh9CilAo687z0HrwDwxbXpEmtzS6u4lMipc8Qx+gEQwvA6Fgx688mpNb1uHSPJtre2kvb+5yLezhYb5MDqc8Knqx4GfWo/CulXml6fI+pXC3OoX0zXN3IpO3e2AFXPO1VVVHsv4Vu0UUUmR61BeX9lp8ImvryC1iJ2h5pAi59Mk1ky+N/C8UhRvEWmAj/p7Q/1q9p+vaRqjFNP1Wzu2CbysM6uwHqQD7itCiiiiobm7t7O2kubmeKCGMZeSRwqr9SaxZdevNQKxaBbecHVX+3XCMLZVJ/hwAZTjn5fl6ZYcZltPD1qbtNQ1GRtT1Bc7Zp/uxZ4Plx/dj6YyMtjqx60lzrytI9po0J1O6RzE4jbMUDgH/Wv0GDjIGX54U03TvDx+1rqGtSi/vwxeMsD5VsTziJegxz8+N5ycntW6FCjApaKKQ9Ky9a1+20QWySQzXNzeTeTb21uoaSVsE8AkAAAcsTgdzVNbbxJqjI091Bo0BwTFagXE+cEkGRxsXnAICN04bmpf+EWhlukuL3U9TvWQL8kt0UiYqQQTHHtQ9OmMHuDU1t4X0O0cPb6Pp8LA7gY7VFO714HXgflWqowOuaCce9ZOqa/DZXA0+3t3vtSljLxWcWMlem5z0RM/wATdeQATxVbQdAmtp5NV1aYXOr3C7XkXPlwJ2jiDcqvTJ6seT6DoKKKKKztV0k6sgikvrqCDBDx27iPzOQRlwN4xg/dK53EHNRQ+FtDhJYaTZMxVQXe3V3baMDc5BLHHGTzWlBBHbQLBBHHDGgwqRoFVfoBWfqHh3TdS3vNaxrcNytzGNkyNjAZXHzAj2NaMSGOFIy7SFVALtjLY7nHGafRVa91C006Bri9uYbaFfvSTSBFH4msiLXL/WWxpGmtHaOhZL++BjRuOCsXDuOe+wEA4PIzLF4ctn2TapIdVuF5D3Sgop9UjxtXrjIG7HVjTbvxNYwTNZ2QbUr7GRbWp3EYxy7k7UHIOWIPIxkkAwppWsayWfWboWdpKoH9m2jn058yYYZs+ibRjjLDO7bsrK30+3W2tIIoIE+5FEgVVHoAOKsUUUUUhOKwNW0OdtYi1/S7hYNShtnt9ky7oZ4ywbawByvIzuXn2YDaSy8QS295Bp2v2/2C8l+WKQEtb3Lc/wCrfHB4+42G9N3Wt8EHoc0ZFGR61ymreKJJpLmz0m4ghS0lEV9qlyyrBaHuoLEB5RlePugkbiOhz4vEfhPwvbSXVvczX73UyJcX6nzfNkAwN87EJkAZ2hhjOQoBq+PiT4Xh01b281AWTM7I1tOp8+MqxUh413MvI7ilvPiHo9rY/boY9QvbMLukubezYxxjPdmwDjkELkgqc4PFbF9r+n6f5YmuC08q5htolLzS9/ljHzHA5PGAOTgc1j6b4zu9T8V/2PHoFzDbxQCa6uZ54wbfKkqGRd2CcD5SwbnOMCrup+LrGxuZLe3jub6eDb562se5IQQSPMkYhE7dWyMgkYqDw74h1fWdXuEm0yKHTUt1eO5jlL73Y8AHAVvl5JUkA8bjW7e6hZ6fZyXl5dw21vGMtNK4VFycDJPuQPxrmtO+IOn6rdXK2lpcmwtHKT6lKyR26YOPvMwJ7dBn5h9avaL4stNevZYdPtryW2jLBb5ottvJghTscn5ucjgHp171vk468UZGM0jSxopZnVVHUk4A9awH1661Jmg8P2zXIK5N/JxbITnG0/8ALU+y/L6sKoQ3mgw3f2i91hdc1WFi2yEGdoCDj93BHu8vGQCcbsdWNaEeqazfWrNpvh+S1YnKNqcqwjkHJ2pvbIIGQQuc9ac3h6e+lL6vqlzdxldptYT9ntzkAMdqne2cNw7sPm6Vr2tjaWNsltaW0VvBGMJFEgVVHoAOKmCgdBilooprsVAwpbJ7Vi3Hi3T4p5Le1S41KeIgNHYQtNtJzgM4GxCcfxMMdyBzXJ6r8UtX0uCWefwVfW8Uc3lb7lnUHnAORGV5JHc57ZrSfxLr0pEieXa5HMTeHtQn2n/fwmf++RUGreIdeh0mW7+2+VDHJsaVdEaBxxn5VnuF3Z6YAJOeBnpl61Y+KPGdja2Vra6hb6dO6yTyaq9vbSfKSeFjjZkOQMN1/wBnHJ6K10XxHbtJdat42uI7frsitbZTHnkZkaPBAzjO1c+3SufeJ9UvY9WuPFOr2Wjg7YG+2NHLqp9Y402BRnAG1Cz5z3BPN6rHqV7rQs7vW9V8N6YIBI63mpT3M84bJAEYJy3HKdQM9a27ex8Aafa2Zs9I1PXJkYwWaXUExR5WXlP3gEQOAWPHHJAyBViDwTqmpM9xqGl6HpEEcjSQ2qWyTJGuOCVUKGbBPLMw54RcZOfoOmeHdXmTVtRkn1FLlx/ZmjBxJIwUkebLEuEUnGOixqp+Ykkmp/FOv7rRGd7L7ZAEWz0qE+ZawSMwAkmlICblUkhSdq/KeQQat2SaRZxyJqWtQQyzRqLm3sr5rrULxiFxvlUCTHA+SNQOM7ipIF7xBrd/aWdnZaVZ/wDCNWt3M0cmqXcUaxwKF3AhAflLYxlwpHTGeVh0S08PQRQWH2y88Q+XJny7a1eS0MjnPmOVyjHp80jtggkbTmptW8c6la6ymhWHh64tWwCs9xG0oC/7McO7PAOBuX3wBVEeCtS12+a71e1a5uQytHdavOrrEO/l2sRK44A2tJg5yc8itjxR4ATWNKt7dbiS8lgliKreTukZRT8yqIgFjZlJG/YcdABwRctLrxHpqxWFr4PtFt4gEV7fUUWIDuQNgOP+A9qum58Vl/8AkF6MFzwf7Slzj/vxWHrOueIrBm09dS0+51KZCbe1stNkeXGQNzMZtqKCw+ZhgjOAelWV8G32uaasPivXbi8J+/b2eLeA8gjOBufBHUkDp8oIzWlbeCtAt0CyWIu/lUE3sjXH3eAR5hIU/THb0rYhtLe2i8q3hjhjznZGoUZ+gqaiiiiiiuK0OWb4gWi6veNNb6M8kqW1ij7ftCcxlpiD82Tu+QYA77sg111raWtjbR29rbxQQxDbHHGgVVHsB0rnPEl3ol3qFpDIZ9QvtKnW6TT7NfMbzNp2FwPu4BLDcV7eoBtlPEt+mVktdKidF42/aZwTndzkRqw4HRxnJ56VZsPD9tazx3U5mvbuIuY7m7l8x03cNt6KgIAGFA6fWtXA445rm/Hem6lqnh02um2Ud6XuIjcWzy+X50IcMyhsgAnA5PbPfFT6L4fktrv+1NVkS51N4hEWXPlQLgZSJT0GepPJxzW7tGc4GfpWdrWiWeuWkdvdK48qVZoZYn2PDIAdrqfUZ+lULPwmLeUtc65rV6n/ADznvSFzkHPyBSenQnBBORSxeAvCcD708O6eTjGHgVh+R4rcgt4baCOCCGOKKJQiRxqFVVHAAA6CnBEGcKBnrx/n0H5UoVQchQD64oAA7Cs3VNQmsPKS10q81CSXOFtwgC4HVmdgo/Pmo9Gk1643TavZ2lmrKhigimMrof4g7YAJ9NvHXk9Tr0VmeIJtVt9Hnl0OyW8v8YiiaURrk8biTgHHXGRnGM0zw/oMeh2RjaQ3V3MQ93duPnuJMcsfQeg6AYFaoAHAGKWiiiiiiiivE9Q17VPB+u6noeg3bWmnWk4EEBUSCMMiuQC4J5ZievetDwhruq+LtQ1Gx1rUJ57dJLYKsT+QcNuDDMe0kHAyM16ZYWNpp0C21nbxwRL0VFxk8kk+pJGST171fXpS0UUUUUUUUUUUxuM49KcKWiiiiiiiiiiiiiv/2QAACEABCCQAAAAYAAAAAhDA2wEAAAADAAAAAAAAAAAAAAAAAAAAG0AAAEAAAAA0AAAAAQAAAAIAAAAAAAC/AAAAvwAAgEMAAExCAwAAAAAAAIAAAACA///1QgAAAIAAAACA//+/QSEAAAAIAAAAYgAAAAwAAAABAAAAFQAAAAwAAAAEAAAAFQAAAAwAAAAEAAAAUQAAAGA3AAAAAAAAAAAAAHoAAAAXAAAAAAAAAAAAAAAAAAAAAAAAAAABAAAzAAAAUAAAABAEAABgBAAAADMAAAAAAAAgAMwAewAAABgAAAAoAAAAAAEAADMAAAABAAgAAAAAAAAAAAAAAAAAAAAAAPoAAAAAAAAAAAAAAP///wD+/v4A+Pj4APv7+wD29vYA3t7eAPX19QDV1dUA9PT0AEpKSgASEhIAZWVlAPn5+QD6+voA/f39APz8/ADy8vIA5eXlAOHh4QDX19cAtbW1ACgoKAACAgIAPT09AOjo6ACVlZUA9/f3AObm5gDv7+8A3NzcAKSkpAAVFRUAAQEBAAkJCQDZ2dkA6+vrAPHx8QDz8/MADAwMAAMDAwBCQkIAz8/PAOzs7AC5ubkA6urqAOnp6QDt7e0ApaWlAFFRUQDn5+cAt7e3AKqqqgAjIyMAV1dXAFVVVQDu7u4AExMTADc3NwDw8PAAQEBAACAgIAAiIiIAXFxcAGRkZACTk5MAJSUlAFlZWQDKysoAW1tbAA4ODgCampoAeXl5AJ+fnwCsrKwAbW1tAIuLiwDW1tYALy8vAODg4AAbGxsAFxcXAA0NDQDOzs4APDw8AK+vrwCYmJgAQUFBAA8PDwDR0dEA5OTkAE9PTwCioqIAOjo6AMnJyQCnp6cAS0tLACwsLABycnIABwcHAMjIyADAwMAAurq6AFJSUgAuLi4Av7+/ADU1NQDb29sAODg4AAsLCwAtLS0A4+PjANra2gDBwcEAgYGBAHR0dACIiIgAs7OzACYmJgBhYWEASEhIAN3d3QCZmZkAHR0dAH5+fgC4uLgABAQEACEhIQAGBgYAhISEABAQEACJiYkACgoKAGlpaQAeHh4Anp6eAF9fXwBTU1MA2NjYAN/f3wAUFBQA4uLiAMfHxwBFRUUAaGhoAJeXlwDMzMwA0tLSADMzMwDLy8sAYmJiABgYGAC+vr4AHBwcALu7uwBYWFgA09PTANDQ0AB8fHwANjY2ABoaGgDNzc0AOzs7AKGhoQA+Pj4AJCQkAJKSkgB/f38A1NTUAGxsbAAnJycAKioqAHp6egAFBQUAGRkZAMPDwwCUlJQAo6OjAGZmZgBqamoAjo6OAGtrawBDQ0MAYGBgAHNzcwBdXV0AdnZ2AJubmwBHR0cAd3d3AHBwcAAICAgAMjIyAJ2dnQBJSUkAh4eHAERERAA0NDQATU1NAMTExACxsbEAERERAHt7ewA5OTkAnJycAExMTAAwMDAAq6urAIWFhQCNjY0AeHh4ALS0tACtra0AFhYWAFpaWgDGxsYAsrKyAMXFxQB9fX0AKSkpAGdnZwC9vb0AgoKCAHFxcQArKysAXl5eAK6urgCDg4MAHx8fAG9vbwCgoKAAj4+PADExMQCWlpYAhoaGAKampgCwsLAAkZGRAD8/PwCpqakAvLy8AE5OTgCoqKgAUFBQAG5ubgBGRkYAkJCQAICAgAC2trYAVFRUAAHwv2y8VzzGy1sAfmRKowFwAQ04Ag0BLQ4EEA8CAQECAgICAgICAgICAgICAgICAgICAgICAgICAgICAgICAgICAgICAgICAgICAgICAgICAgICAgICAgICAgICAgICAgICAgICAgICAgICAgICAgICAgICAgICAgICAgICAgICEAIQAw0PBAcQEBAPDwICAgICAgICAgICAgICAgICAgICAgICAgICAgICAgICAgICAgICAgICAgICAgICAgICAgICAgICAgICAgICAgICAgICAgICAgICAgICAgICAgICAgICAgICAgICAgICAgICAgICAgICAgICAgICAgICAgJQUnOOEQEbBxsBoVkydyiMDDsBqAEOlQEOBBAPAgEBAgICAgICAgICAgICAgICAgICAgICAgICAgICAgICAgICAgICAgICAgICAgICAgICAgICAgICAgICAgICAgICAgICAgICAgICAgICAgICAgICAgICAgICAgICAgICAgICAg4QBAMOAhAbEBAQDw8CAgICAgICAgICAgICAgICAgICAgICAgICAgICAgICAgICAgICAgICAgICAgICAgICAgICAgICAgICAgICAgICAgICAgICAgICAgICAgICAgICAgICAgICAgICAgICAgICAgICAgICAgICAgICAgICAgICggAQAh0BAgEBAQUQEg4m57ghwQ0UAQ0vDgQQAgIBAQICAgICAgICAgICAgICAgICAgICAgICAgICAgICAgICAgICAgICAgICAgICAgICAgICAgICAgICAgICAgICAgICAgICAgICAgICAgICAgICAgICAgICAgICAgICAgICAgINBA4DDgECAxAQEA8PAgICAgICAgICAgICAgICAgICAgICAgICAgICAgICAgICAgICAgICAgICAgICAgICAgICAgICAgICAgICAgICAgICAgICAgICAgICAgICAgICAgICAgICAgICAgICAgICAgICAgICAgICAgICAgICAgICAmMABAEkATIBBAQEBA4ODg4bHQBtp1MCAQ0IAQIBAQUBAS8BJQEBEBsBAQEPBAQBASYBGw8BARAOAS4BARsbAQQBAQECAgEBATgBAQQEDRAFEAEdAQEvARsBAQEBARAOBA8OAR0NAQ0BAQ4BBwENAQ4BAQEBAQECDw8PDw8PEBAQOwICAQQCAQkJAQEmAQkbAQICAgICAgICAgICAgICAgIbGwEmAQEJDwQBEQEbAQENAQECEBAPAgECAgICAgICAgICAgICAgICAgICAgICAgICAgICAgICAgICAgICAgICAgICAgICAgICAgICAgICAgICAgICAgICAgICAgICAgK/IQFEAQEQAQ4BAQEBBQcEjQEBTOkAunMBAQ4OJQ0QBAEBDwFvAQEBDwIBDwQEDwECAQ8QAR0EATgBEQ0BAS8BAg8PDw8PDwIBARkBAQ0bARAQAQ47AREBAQECDwEBAQEBDgEBAQElARAOEA0CBAIQEBAEBBAPAgIBAQEBAQICAgEHBHDfni8BARMCAQQBAQ8CAgICAgICAgICAgICAgICAQQtDiUmAQEQAgcBAXkEAQIPEAQQDwEBAgICAgICAgICAgICAgICAgICAgICAgICAgICAgICAgICAgICAgICAgICAgICAgICAgICAgICAgICAgICAgICAgICAgICAgICUQCIARwDOwQCJh0DAQECAQESLQ4cAfl/IW8OHgEEjTsEeQ4CAU8CLw4PAQEPBBAPARkQARIu1SAHASMBDQEEDgIBAQEBAQECOwEBHQ4lER0BHhsBGwEQCQcOAQEBDiUkASQHEBABBAEEAgIBDwEBAQECDxAPAQEBAgICAgICAgJvDQE7gzUiAACNAxuoAQEHAgICAgICAgICAgICAgICAgQBAQEBWa5jATsBOwQBAQkQEAQEEAIBAQICAgICAgICAgICAgICAgICAgICAgICAgICAgICAgICAgICAgICAgICAgICAgICAgICAgICAgICAgICAgICAgICAgICAgICAhEhTgNwAwEBAQEOAQEBDg44AQEBDwMreVbaYbw7CAEuJotvOwQBDwEODwEBAQ8PDyYEAg4BKQAW5HklBVoJAQEPAgEBAQECDwEEDwEQIwMBiwENiwFaBwEBAQINDgEBAQEQAQEOAQEJAg8BEAEOAQEBAQEBAQEBAQQQEBAPDw8PAQEFDQGNWZVQF5TuOCUGAQICAgICAgICAgICAgICAgIBGQQBBLEApagCLwMOAQkBAgIPDw8CAgECAgICAgICAgICAgICAgICAgICAgICAgICAgICAgICAgICAgICAgICAgICAgICAgICAgICAgICAgICAgICAgICAgICAgICAgIBA+TJKhwBOzgFAQEBAw0BARsEARIRERMBiwFsantYZAMPAWsdATsDBAIBAQECAgIBARsNEK4AnNWQ7AEBjQENDgQQEBAQBA4BOwQQAQEBTwMmOAEEAQElAgEBDw4OBR0tBQEBAgUBAQEDASYBEQEOEAIBAQEPBA0QEA8PAgIBAQQrEQElEAEZEwHGwi0BayUCAgICAgICAgICAgICAgICAQEDEAEBMiFGASUFASQBAQEBAQEBAg8PAgICAgICAgICAgICAgICAgICAgICAgICAgICAgICAgICAgICAgICAgICAgICAgICAgICAgICAgICAgICAgICAgICAgICAgICMg8BmADEOwMBAQQJAwEBAQ8BCQ2wewUBigcBDxAC+AAWj3kmATsQARACAQECDwIBARkCAQU4CzgunsXRBAEBHQEBAg8PAgEBGwEBJAEvce6lhjV2ghsBDTsDBBsEAQEBAQE4DQEHDwEBBAEFAQ4BBAEBAQEBAQECDwICAQEBAQEFAQEBER0OMiYZAS5rJQ4BAgICAgICAgICAgICAgICAhsNDgE7cAFpAKkHBAICAQMCAQEBAQIPEAICAgICAgICAgICAgICAgICAgICAgICAgICAgICAgICAgICAgICAgICAgICAgICAgICAgICAgICAgICAgICAgICAgICAgICAg8BEgTYAAx0cAMBDw0BARsBJQEB0yiyBR0BHiUvOwEQk0PVVtFvAREEEA8QDg4QAg4BARNPTdvonAGFAJ4CDgEBAQ8EBA8BAQEFBwEBP6pn1og3vdy5AIdfMFa05kQ7ARwBAQUBDwMDBA84ARsBDgQCDwQEEAEBAQ4EEA8CAQEBWgEkHAEEJgEkAW8BCQEFDQICAgICAgICAgICAgICAgIBAQErJQlvOFxYyhIBDysBGw0EDwICAg8CAgICAgICAgICAgICAgICAgICAgICAgICAgICAgICAgICAgICAgICAgICAgICAgICAgICAgICAgICAgICAgICAgICAgICAgIBWgEBAWsEgABILQEyHBsBEQENJgEAfhABbwEBARsFEREBJgW/qw4QDgQOAwUbDg8BHAkBOwFXY2QmCecn5gGNDhsmOzsmGw44EAcOO4RQEAEuAgERAQ6hAICEgL+CWH5SoQEvJg4BGy0HnQEGAS4JCTsrLS8JEAEHBQUbDQ4OBA0lLwEQLwMlEBsBLgEkBwECAgICAgICAgICAgICAgICAgcTARAQAQEH8oBzJQ4QOyUmBQ4QAgICAgICAgICAgICAgICAgICAgICAgICAgICAgICAgICAgICAgICAgICAgICAgICAgICAgICAgICAgICAgICAgICAgICAgICAgICDhABAQENEAFfN65FAQEBLg8BHQQCMwDuAQ8OAQECDg0OBBwBAdGld28JAyYQLwUlHQEbHQ8BXLUA2QIB3+iAIwc7NPmJAM21vdbaARsAuwcSARwEECYDaX5sTGwApwEN3rAA2rXc265izIIAhIDlnQEtCQ4NqdsAKNuWrA4BGw4HA8dAcoUZGyQQDjItDwcCEAEODwEBJQEtBwEHEA8BAwkQAgMJBQMbWgFKaL+TbyYmLQEOJQEQGwEHAQEBAR0lAQ4bBAQDEAECAgICAgICAgICAgICAgICAgICAgICAgICAgICAgICAgICAgICAgICAgICAgICAgICAgICAgICAgEBAQEbODgmDgGdIBYAIZMfAFK2ACB+AK0iUiciIidYe6CgdYoJHdWEVAGNaxsBDysBawEBIxEBiACTEgEBHjXFGXF7rAjfAIJuUiILALx1OAEDKx4BAVkAxg0BCT4AAQ2hGwBhC1gQA2sNASsHOSjgE5MBvW0sJQ4DXcUAAD4lix7RJwA+J2oTOxABLwEJGwUBDgEOZCQEAQQ7AQENJQEDDg8CDwQEBAFZAgEhIPWVLwFvDQEQEQEEAQENjQEBAQEBAQEBAQ4DAgICAgICAgICAgICAgICAgICAgICAgICAgICAgICAgICAgICAgICAgICAgICAgICAgICAgICAgIBAQEPCS0ZKwMRAwEuLF4AggBYeL7LAKIREAIbCQ4QAwFpM1XigCirABcANtYpEgElDhkPAQE4KwEaAO87Ei+TRhjkv0cEGwFNEAWdRI4AmcTGgQEFBhAkPm0DHAUFkq4pLQEOeekAOfQBBGsBHAGOk1Aiy10hJQEvTysCJpiwSakiANV7QHlfUEY88w8RATIBARkBHQEBJgQzZzxO7rf4AQQbDwEQAQEJEBktBZwAnwFaEQ4BAwECATsBAwEBAhIFDgQOEAEBAQICAgICAgICAgICAgICAgICAgICAgICAgICAgICAgICAgICAgICAgICAgICAgICAgICAgICAgICAQICAQ4REQUBXjsGDQNwAciiFhjgUj0Afj/4TVOOZF47AW8BJS0BAQUBAYCtAL8Anx6oHAEtAQEri6IAGQEBJdmiriIAWIsFAQEBMgMQAVuuABYArJUSGQIWgAYBMgEQ8QCbDYsBAGOglwANHAErBXlrAQEXhvfXLwEOMgEBAQ4BAprFPgDJWQENZ2FqALsBDS4BEU8BjL+Abk48vBhCPOQiABeAKG2g63DIjgEBG6KZmAEHKwEDBAI4EAICCQEBAQEBBA0CAQQCAgICAgICAgICAgICAgICAgICAgICAgICAgICAgICAgICAgICAgICAgICAgICAgICAgICAgICAg8QAgEBBBABOAEBEQEDAQEBBAEBB5UrEo1fYK0AvyIAlwDVe5cAf1gyCQYBaYxuHiSG5H+iTQEdBAEBvQCGqAERAXFOJwCipAIFTwEREQEBMj5+D5uCUl0DDgC/AQEdECNw0GzmAlSMWgMFAJQmAQMBASQBAQA5rUJ/Lw0ZHQcyEA0vAXlrn66MSxsHAY0nUgEmGwEBAAAETQ8BBhsbEAEHE00eiyN5Lc0AABcnAE7bCwB+AQQOAQUkAREBMgE4AQcEAg8PAQ8NAgICAgICAgICAgICAgICAgICAgICAgICAgICAgICAgICAgICAgICAgICAgICAgICAgICAgICAgICEA8BARAQAQECJQIBHSUBBwENKwEBDiQBAQEQBRABDxsBDw0bAc1iy8JiKfEnv2NtAGOCIQAAgMmCwbGqIE7B60nYvslYAGMA8l8OjQF5HRsvSwCybzDfUU6TIQBvTzsBARA3ANQC8wDdMgH0F5gGMiQbASsBv4JFlohjSgEJAREBBwEuWgNvS60X9TAmOPYA9nRBAREARJ0vATsBAQIFAQQOAQEbJhsyBwEBDwEGRbc20hcAg/cwsAcBMgMlEBABAg4NAwUNAQICAgICAgICAgICAgICAgICAgICAgICAgICAgICAgICAgICAgICAgICAgICAgICAgICAgICAgICARAQAQEQDg8FEAEOCQEBBxEBASQCAwMBARAOBAEBAQEBAQcCAXAmEgEEARsmMuQAAU8BeQMBLwdPAbYAAMkXfgAAyScARgBSFyIA2ygAARIBqAEBvSBlLo5cAIAAUM4mD50BDkhScRGlUE4yBwIoAA8BAWsdAQHvKEBpAQCCGy8BFAlaARASOC3wAJlh5H8EJGZ9yX9S4ACcCQEbOCUBARACAQECBAMDATIBASUBnAcHLw5adK2EJ4BCUYyTHQETAQcFAQElLwUCAgICAgICAgICAgICAgICAgICAgICAgICAgICAgICAgICAgICAgICAgICAgICAgICAgICAgICAgEQEAEBAhACARAbAQ8lAQEBHQEBBAEQBwEQAw4DCRsPECUBAREbATgHGRIbAekAiA0DJi4BGQIBAagBAQEBDwEBBQEOAQVZqSjgH4MAACGEAFKrCsoAfifW6oPpzAAnALgkJAkJs0aDEJ2MYb4BDTSJuuYPKwM7AesAugcB7H437QENAQcvEAQBASbnAADVKHMmDQHdAH6GIdJ5ASQBAQMQAQEFEQMCAQQBATgBOwEJAxARA28B5KXeFLTDhcUA7kueVR0BBB0JAgICAgICAgICAgICAgICAgICAgICAgICAgICAgICAgICAgICAgICAgICAgICAgICAgICAgICAgICAgICAgICAgICAgICAgICAgICAgICAgIBAg8QBA4NDREBAREOHA84ARsBAixtxgkmCQcDBA8BAQ4ODg4ODg4ODQ0NDQ0NDQ0CCwABixnoACBSmQEvqiEAKxdObYSGAABsAI0eO6iBKJwBfUqEAAEkG3AhdgkDAZ2LzwBIKwGSW4Y0HG8OAQ8OEhwNDy0EbQCUAKCoTwFFoH4AHBtPAhMOAQEBDw4DBQcDDRAPDxANAwQtJQ8JL2szWLhrAwEDBAHUmQDkhNgJOwE4AQEmAQEEBBABGwIEBwEOBAEBAQQQAQEBAQEBAQEBAgICAgICAgICAgICAgICAgICAgICAgICAgICAgICAgICAgICAgICAgICAgICAgICAQIPEAQODg0BEQEBWgEBFA07AY8A3wGNDQ0OBBAPAgEEBAQEBAQEBBAQEBAQEBAQBGuAUQ4QLQEHZZgAeylbXwCABAHIza0X4N1GAOHhqgDiEwEUAagAYEUlE1JQLwEkOAGOAHsp4RtPRFLCAgkmAQkQAQcPAZJN4wAn5JEBDxKYKABQ5QEFAQECAg8EDg4NDQ4QAgIQDg0PBwMPDwEPEQ/mUGEyAU8BLwUBJSznKIIpQSUbATgBEAMRAQkBAQEOAQEBGw0BAQ4PDwICAgEBAQICAgICAgICAgICAgICAgICAgICAgICAgICAgICAgICAgICAgICAgICAgICAgICAgICAg8QBA4OHSQkHREBmAERH1LFAQEmAQEBAQICAg8PDw8PDw8PDw8CAgICAgICAjsBA8IAfAFpER0lAxGJpTHLxGsRCSYPAY0OAjhqn4baDwE7LzgDK0w9pRcA264BAQ8JAQETOXiMXddVRtwBEW8BAQE4BDsBAQ21bABRY88OJd2fVG6xAwEEBBAQDw8PDwQQAgEBAhAEAQEBBAEBAQEeDwnNAN4BcSYFAyQBAWsTqhgnAGWoGwMBLS0ZASsbJSsbAQEBAQEREBAQDwIBAQECAgICAgICAgICAgICAgICAgICAgICAgICAgICAgICAgICAgICAgICAgICAgICAgICAgIPEBAEBAEbAQQCDgEiy0bTDU8cAQcBAQEBAQIPDwICAgICAgICAQEBAQEBAQEFLw6NeQBsAS4BASU4AQUBASQBDQEOL00EAS4BAQMOBAUdAQUBASUBASVlrgAiBAECARscAQ0B19gApACCJQ8BEA0BBAEdAW8F2QGSXk0IDgEZTQEJAQgbBAQQEA8CAgIPAgEBAQECDw0BAQ4BDhEBDh0QASqiVH0BLQ4BG00BLgIFjZMqbb9uCQEuGyYPHQEBAQEBDg4BAQICAgICAgICAgICAgICAgICAgICAgICAgICAgICAgICAgICAgICAgICAgICAgICAgICAgICAgICAgICDw8PEBANHBsBMHoAvaINAVobDgEDDw8CAgICAgIBAQEBAQEBAQICAgICAgICAU87Ai3U1dYBZAkmBAEZJB0dESUBJgEBAZUBTR4BDR0BKw4BJB0BOCsHAQIvAQEOBTsBCQElaQEGO463kQECLQEdAgEBAQEtAQETATsOATgGAS4RHiUBAgICDw8PDw8PAgIBAQEBAgIbAQ8OAQEDAQ8RAS8DAY41paMBOC8mAS8BOy8OBA4BsgDRzAElAUQBAQUHAgENBAEBAQEBAgIPDwICAgICAgICAgICAgICAgICAgICAgICAgICAgICAgICAgICAgICAgICAgICAgICAgICAgICAg8PKwEJk1FGEAICigQRLgMJAQQEEBAPAgIBAgICAgICAgIPDw8PDw8PDxkDASsBLQIWgA8ZHTsSAhABAQUPARsJDRB5AQEBLY0OJgQBKy0BASUNAQgbOx4OAQEBAQERnAElBw8uAQE7AQEBJgECJBAJEQEyAgENAY0BAXkFDwEBjQIBAQECDw8QEAICAgICAgICAQEQDQEBAQEHJAElJg8O08eAhRwBB40BJg8mAQckDi4FEW0AySYBEAEQGwEBAQ4NAQICAg8PDw8CAgICAgICAgICAgICAgICAgICAgICAgICAgICAgICAgICAgICAgICAgICAgICAgICAgICAgICAgElAYQAASQBEQIvDQ8DARsQEA8PDwICAg8PDw8PDw8PDw8PDw8PDw8dAQ8FDw4mEHdCUQMBDRsuLwcFGw0DBAEFAS4NAQEBEAEJGw8OJC0BDQECBQEEAQEkAwESAQQBARsBASQ7AQE4DwkBARABAQFvAQU4BAEBBhwBEQ04CQEmAQEBAgIPDw8CAg8PDw8CAgEBAgINEAEOAR0dJgEZEQEBBLoA0gE7DhEBLjsBATgCMgEEAbJGpKwTGwEDOAcCAQMDDQ4EEA8CAgICAgICAgICAgICAgICAgICAgICAgICAgICAgICAgICAgICAgICAgICAgICAgICAgICAgIBAQEHGS82ABsBGw0EAQEDDgcBAQEBAgICAg8PDw8PDw8PDwICAgICAgICARAOAg8BMgEBa4yELwRrAQ8EGyUDAQIbARABBRABJQ8DAQEFBAECAQIBBQEHAQkBAQEBEQEBCQEBOwcBAQMBAQEQAhsBJgEODwEPDwEQAwEPAQcBCSYBAwICAgICAQEBAg8PEBAPDwIEJgEBEAEBBAEHAQIBDwEJGwEbAdBj0QEEZS8BGS0BDwETDQ8BHQ2iAIVwDSYFBS0lEQkbDRACAQICAgICAgICAgICAgICAgICAgICAgICAgICAgICAgICAgICAgICAgICAgICAgICAg8CAgICDxAEATgBLokhCAEBjQcBDQIPASYBAQEBGwQCAQUBDQElAQENDhAPAQEBAQ8PEBAQBAQECQIcAM4NDwEPAQEbAwElAQICAgICAgICAgICAgICAgICAgICAgICAgICAgICAgICAgICAgICAgIBEQECAgEODwEmAgEBARABAQ8PDw8QAgEBBAEBCRsPAQMRBAEBAQEDAgICAgICAgICAgICAgICAgEEBA5vo48AWwEBAy0FAjs7AQEBMgQEDc8wWD+2AYsSMgEJGwE7AQEFDgEBDwQCAQICAgICAgICAgICAgICAgICAgICAgICAgICAgICAgICAgICAgICAgIPAgICAg8QBAEBawECACIkAQMPGwEGAQQBARAOJQEBAw4BARACAQIJDw8CAQEBAgIBAQIPBA4NDRsCGwHAY6EdBhEcARsBDwECAgICAgICAgICAgICAgICAgICAgICAgICAgICAgICAgICAgICAgICCQE7AQErAREPAQEDKwUBLwEBDwEBAQ8bAgENBQEBDgkBAQEDLw4BAQICAgICAgICAgICAgICAgIBAwkNAQI4BkIAehkBLgEmJiY7GwEBjQMOLQ/BbAAGOAFrAwEbDgEFAQEBBxsBAQQCAgICAgICAgICAgICAgICAgICAgICAgICAgICAgICAgICAgICAgICDwICAgIPEAQ7AQEOAnrNAGgBAiQBGQEBDTgbARAQDwQRDwEPAgEBAgEBAQEBAQIPAQEBDwQOAwMBcC8rBZptDA4rASsBEwEEAgICAgICAgICAgICAgICAgICAgICAgICAgICAgICAgICAgICAgICAgEPG1oPAQEBAg8lAQEBAQEEDQUbBAEBASUBAQQBEBsBGSUEAgEBDxsCAgICAgICAgICAgICAgICAQIDCQkNAQEEililqwETAQEBBAEFAQEBAW8NAhGLADrNLwEBHQEEAS8bDwIBAQElAgICAgICAgICAgICAgICAgICAgICAgICAgICAgICAgICAgICAgICAg8CAgICDxAEARkFJQ8OASvGNYQ0AREBOwEBAQQRAQMBAQ4QCQIFEA4QDwIBAQECAgEBAg8QBA4OOAEBjQQBJauCxy4BBAEBJQICAgICAgICAgICAgICAgICAgICAgICAgICAgICAgICAgICAgICAgImGQEQAQFaBxIBAQEbAQEyDgEBARAODwEBARENDhEbCQEBDQ8BDRsBAgICAgICAgICAgICAgICAhsQAQIFHS8vOwERyDfJhy0JDVoBBHABLQcbEAEFCQHKyyLMLgF5AQcBAQIEGxsCAQICAgICAgICAgICAgICAgICAgICAgICAgICAgICAgICAgICAgICAgIPAgICAg8QBB0HAQECOC8BDgRZIQCrKxs4AQkHDwEGEB0kBI0QOwEHGwMOEAIBAQEPDw8PDwICAgEEJgEBHgElxQA4AQ0NBQ8CAgICAgICAgICAgICAgICAgICAgICAgICAgICAgICAgICAgICAgICAQFZD4oBATIBL4uKBwENARwlDhACAQ0dLTgNASUCAZwTEAECARADAQICAgICAgICAgICAgICAgIQAgEBAQEBAQE7BA0BLggAiS8BHgUBATgkARKNOAEHDiQBAG2DAYtwBC4cGw8FAwECAgICAgICAgICAgICAgICAgICAgICAgICAgICAgICAgICAgICAgICDwICAgIPEAQBbwMBAgEBGwQOARMBuQCGKMKwg5A4ATsyBQEyBxsBKwkFAwQPAQEBEBAQDwIBAQEOAVoBBAEBCQl3hJoDWgMvAgICAgICAgICAgICAgICAgICAgICAgICAgICAgICAgICAgICAgICAgQrDwIAvFadMg0FJAEDHgIBAQcdDQEBCQEBDgUSAwXDcosBDwEBDwUCAgICAgICAgICAgICAgICAQEQDQ4EEAQlEAEdAQ4bAUgXgwUFb2sBAQEJAQEuHQEbAhBFxCJrAQErHAQBAQ0PAgICAgICAgICAgICAgICAgICAgICAgICAgICAgICAgICAgICAgICAg8CAgICDxAEOwEBLQQBAQEOGSsDGQEtOA8Bt781WAAPEQkuBBIdKwEFAw4QAgEBAQ8PAgICAgEBAQEBASsPEQGoJn8AFAEJHQICAgICAgICAgICAgICAgICAgICAgICAgICAgICAgICAgICAgICAgINARAmAQG/Y8A7ARwPAQEBDQEBAQEBAQ4RByMBASq9rUQBASUFARABAgICAgICAgICAgICAgICAhAQEAEBAQEEAQ0QAQkFWhAkCcGEvQEBCV4PJSYtAQFaEC8JAR4lv8BvOBsDBQ0BAQICAgICAgICAgICAgICAgICAgICAgICAgICAgICAgICAgICAgICAgIPAgICAg8QBAICHQEBBQQQAR0PAS8lBwkZAQEQLxCwsZmtAEM8P7KODgQQAgIBAgIBAQEBAg8PDw8mDwMBEAGcAwc7s60zAQMCAgICAgICAgICAgICAgICAgICAgICAgICAgICAgICAgICAgICAgICAR0BEgIyHHG0VgBjtbY/t2BHKwEBBAEBARO4uVugugIbAREFAQE4AQICAgICAgICAgICAgICAgIBAQ8QEAICAgUBBSYBGQGNDR07AbsAvL0BESYlAQEUARsBbwEBWgG+ALKoAQEBDxsCAgICAgICAgICAgICAgICAgICAgICAgICAgICAgICAgICAgICAgICAgICAgICAgICAgICAgICAgICAgICAgICEA0bAwQQDhsBawEHT6Q1NQClMmUFAQUBAQEBBwEBAQ4BASYlAQUBByUBAaYipwEBLg0BGQIRBAECAgICAgICAgICAgICAgICAgICAgICAgICAgICAgICAg0NDQ0NDQ0NEB0EAaipYaqrmYQAAAAAAAAWC6sxjQ4vAgICAgICAgICAgICAgICAgICAgICAgICAgICAgICAgICAgICAgICAhARKw4BE6yXrY4DAR4CAQUDEwIvCQUBDjuura8CAQkBBBABAQEkAQ8BAQIPDwICAQICAgICAgICAgICAgICAgICAgICAgICAgICAgICAgICAgICAgICAgICAgICAgICAgIEDQ4PAhAOAQ8BAgESAQEumHMLmW6aKxB5CTgBWTgBWjIdAREOAQEOARkBmmObDi0mLwEBAQ0PAgICAgICAgICAgICAgICAgICAgICAgICAgICAgICAgIQEBAQEBAQEAEEAQEBHR0BBB0GnJ2dKlOVByYFMgEBCQICAgICAgICAgICAgICAgICAgICAgICAgICAgICAgICAgICAgICAgIEEA4PAQEEi5Wen6ABE6E4G3kBiw8BbwEBJVkMoqMBawMBeTsQJQEmAQEBAgICAgICAgICAgICAgICAgICAgICAgICAgICAgICAgICAgICAgICAgICAgICAgICAgICAgIBAg8PAQEBDyYbAVoHBQECKwE4AS6QP1iRH2mSBwIJkwEQAQMZEQEQARIBASWRlISVDgE7WgFaAQICAgICAgICAgICAgICAgICAgICAgICAgICAgICAgICAgICAgICAgIEAhAHBwEBAQEBBSUmBwUHKwEBARAEAwUCAgICAgICAgICAgICAgICAgICAgICAgICAgICAgICAgICAgICAgICBAEBDSYOAQESAQGWAGkFEDIBAQEBHAEHDgEHDSYAlwEBLQUPDQEFAQEBAQEBAgICAgICAgICAgICAgICAgICAgICAgICAgICAgICAgICAgICAgICAgICAgICAgICAgICAQECAQEBAQIBAQEBARAmJQEQKwEBJC5ai30AjFgQAwIHHSsCAQEuAQEbBAONOy5sFzM7BQMcASUCAgICAgICAgICAgICAgICAgICAgICAgICAgICAgICAgEBAQEBAQEBDwEBAQEBAQkOBSYmBQ0ODgEODi8CBAEBAgICAgICAgICAgICAgICAgICAgICAgICAgICAgICAgICAgICAgICAgkEAQ8PDwUvOCMBTwhXgo4BLWs4AQ8PDRERAVoSBhMAjwkBEgEFASsBAQEBAQIPDwICAgICAgICAgICAgICAgICAgICAgICAgICAgICAgICAgICAgICAgICAgICAgICAg8CAgIPDwICECYRAQEbCQEBCRAOBQE7AREHATOBf4IAgxoBAQIeEQEQAQMBBBEBDieEKyURAQMBAgICAgICAgICAgICAgICAgICAgICAgICAgICAgICAgICAgICAgICAgUJJgcNDwIPAQEPDg0DBQkBDgEtAQMBKwICAgICAgICAgICAgICAgICAgICAgICAgICAgICAgICAgICAgICAgIBDw0EAQEBEAEBCQENA4WGeysBAQErARABEDsDASQCh4iJLBmKAQ8BEA8CAQECDw8CAgICAgICAgICAgICAgICAgICAgICAgICAgICAgICAgICAgICAgICAgICAgICAgIQDwICEAQPAgEBAQIbEAEBLg0OAQQEAgMNLSYHB3klAWkAeywBAQEFJgECEAEBUw1mAHwCHSYBAQICAgICAgICAgICAgICAgICAgICAgICAgICAgICAgICDw8PDw8PDw8BAQEBARACAQEBAg8QBA4NLxsBDQEBAQ8CAgICAgICAgICAgICAgICAgICAgICAgICAgICAgICAgICAgICAgICAQEBEAMbAwMvGSsuAQ0BO31+YhsOAW8BJAERDwErAQEHf4AOBwcBAQMNEAIBAg8PAgICAgICAgICAgICAgICAgICAgICAgICAgICAgICAgICAgICAgICAgICAgICAgICBAIBAhAEDwEJEAEOAQEBDxsCBA4CEQENEAEBAQECAQcQDlZ0AEB1AS8BTQENawEBERZ2BxEBLw4CAgICAgICAgICAgICAgICAgICAgICAgICAgICAgICAg8PDw8PDw8PBQ0QDxAODRsbAw4EEA8BARsEAQ0QBQEBAgICAgICAgICAgICAgICAgICAgICAgICAgICAgICAgICAgICAgICAgMQAQEBAQEBAQEBJAEZDQEPG3cAeAQBeSMPATItDQECEQF6AF0BEDImBw0QAgIPDwICAgICAgICAgICAgICAgICAgICAgICAgICAgICAgICAgICAgICAgICAgICAgICAhABAQEPBAIBAQ0BDQEDAQ8BKwEFAQEHAQEBCQcFAQEEAgEBJQFsbW5vJQEZDwECHAEBAC0JAQEOAgICAgICAgICAgICAgICAgICAgICAgICAgICAgICAgICAgICAgICAg0BAQ8OAQEOAQEBAQIPAgEBDgMBAQECAQICAgICAgICAgICAgICAgICAgICAgICAgICAgICAgICAgICAgICAgIBEAUOAQECEAQNBAElAQ0QAQEcO2oAVnACEQ4FAQ4uDQFxARlyAHMBOyYbBA8CAg8CAgICAgICAgICAgICAgICAgICAgICAgICAgICAgICAgICAgICAgICAgICAgICAgICAgICAgICAgICAgICAgICAgICAgICAgICAgICAgICAhACDSUdMl5fAGBhDgElLwEQEGJjZGUBAQECDxAQEBAPAgICAgICAgICAgICAgICAgICAgICAgICAgICAgICAgICAgICAgICAgICAgICAgICAgICAgICAgICAgICAgICAgICAgICAgICAgICAgICAgICAgICAgICAgICAgICAgICAgICAgICAgICAgICAgICAgEDGwENZmcAaAEBJQ0NJgEkBQ8QT2kAamsBKwEBAQkBAgICAgICAgICAgICAgICAgICAgICAgICAgICAgICAgICAgICAgICAgICAgICAgICAgICAgICAgICAgICAgICAgICAgICAgICAgICAgICAgIBAjsSKw4OOAFVChdWBQQcJgEBV1gBWQ4CAgEBAQEBAQICAgICAgICAgICAgICAgICAgICAgICAgICAgICAgICAgICAgICAgICAgICAgICAgICAgICAgICAgICAgICAgICAgICAgICAgICAgICAgICAgICAgICAgICAgICAgICAgICAgICAgICAgICAgICAgIBAx0dBwcvWlsAXFMBARsEJQE7OA0PAV0AHgESAQMOAQICAgICAgICAgICAgICAgICAgICAgICAgICAgICAgICAgICAgICAgICAgICAgICAgICAgICAgICAgICAgICAgICAgICAgICAgICAgICAgICBBADERsBAQ9PTwEIAFAYJQ8DLQEAIAEBDQQPAQEBAgICAgICAgICAgICAgICAgICAgICAgICAgICAgICAgICAgICAgICAgICAgICAgICAgICAgICAgICAgICAgICAgICAgICAgICAgICAgICAgICAgICAgICAgICAgICAgICAgICAgICAgICAgICAgICAgICGwQBAQQDAw0DAVFSNxkBAQFTBAUPAy4yVAAcASYBLQECAgICAgICAgICAgICAgICAgICAgICAgICAgICAgICAgICAgICAgICAgICAgICAgICAgICAgICAgICAgICAgICAgICAgICAgICAgICAgICAgUCAQEBAhs4AQERAQ8kRUZHJAEBSCBJBREHAxAPDwQOAgICAgICAgICAgICAgICAgICAgICAgICAgICAgICAgICAgICAgICAgICAgICAgICAgICAgICAgICAgICAgICAgICAgICAgICAgICAgICAgICAgICAgICAgICAgICAgICAgICAgICAgICAgICAgICAgEBDg0EEAMJDyYQSksgTE0mEAEOHTgGAQFOABoDKwEZAgICAgICAgICAgICAgICAgICAgICAgICAgICAgICAgICAgICAgICAgICAgICAgICAgICAgICAgICAgICAgICAgICAgICAgICAgICAgICAgICAQEQDRABAQEkAQEBAjs8PT4/JkAnQQElCQMEDw8EDgICAgICAgICAgICAgICAgICAgICAgICAgICAgICAgICAgICAgICAgICAgICAgICAgICAgICAgICAgICAgICAgICAgICAgICAgICAgICAgICAgICAgICAgICAgICAgICAgICAgICAgICAgICAgICAgIBDwcbAQEBAQIBAQIBJEIoQwkPRAIPDwErASYAAAIBEQICAgICAgICAgICAgICAgICAgICAgICAgICAgICAgICAgICAgICAgICAgICAgICAgICAgICAgICAgICAgICAgICAgICAgICAgICAgICAgICDwEBEA0EAQECAQ0BLQIuAS8wADEBMAABBQMODwEBAQICAgICAgICAgICAgICAgICAgICAgICAgICAgICAgICAgICAgICAgICAgICAgICAgICAgICAgICAgICAgICAgICAgICAgICAgICAgICAgICAgICAgICAgICAgICAgICAgICAgICAgICAgICAgICAgICBxABAQENBQcbASQBETIdMzQANTY3AQEdIy84Bjk6ARICAgICAgICAgICAgICAgICAgICAgICAgICAgICAgICAgICAgICAgICAgICAgICAgICAgICAgICAgICAgICAgICAgICAgICAgICAgICAgICAg4QAQEBBBsbARwCAR0BAR4cAR8gIQAiBw0OBBAPAgEBAgICAgICAgICAgICAgICAgICAgICAgICAgICAgICAgICAgICAgICAgICAgICAgICAgICAgICAgICAgICAgICAgICAgICAgICAgICAgICAgICAgICAgICAgICAgICAgICAgICAgICAgICAgICAgICAgEBAQQFAwEBAR0BAiMkARMlJhAbJyIoKSokKyQFDAAsAgICAgICAgICAgICAgICAgICAgICAgICAgICAgICAgICAgICAgICAgICAgICAgICAgICAgICAgICAgICAgICAgICAgICAgICAgICAgICAgIBAQIBAQIBAQEBAwQFBgIHAQgBCQoLAAwNDQ0NDgQPAgICAgICAgICAgICAgICAgICAgICAgICAgICAgICAgICAgICAgICAgICAgICAgICAgICAgICAgICAgICAgICAgICAgICAgICAgICAgICAgICAgICAgICAgICAgICAgICAgICAgICAgICAgICAgICAgIBEAQBAQEQEQEBBREPDRIBEAETDQEBFBUWFwAYGQEaAEwAAABkAAAAAAAAAAAAAAB6AAAAFwAAAAAAAAAAAAAAewAAABgAAAApAKoAAAAAAAAAAAAAAIA/AAAAAAAAAAAAAIA/AAAAAAAAAAAAAAAAAAAAAAAAAAAAAAAAAAAAAAAAAAAiAAAADAAAAP////9GAAAAHAAAABAAAABFTUYrAkAAAAwAAAAAAAAADgAAABQAAAAAAAAAEAAAABQAAAA=</SignatureImage>
          <SignatureComments/>
          <WindowsVersion>10.0</WindowsVersion>
          <OfficeVersion>16.0.14326/22</OfficeVersion>
          <ApplicationVersion>16.0.14326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  <DelegateSuggestedSigner/>
          <DelegateSuggestedSigner2/>
          <DelegateSuggestedSignerEmail/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2026-06-08T10:08:08Z</xd:SigningTime>
          <xd:SigningCertificate>
            <xd:Cert>
              <xd:CertDigest>
                <DigestMethod Algorithm="http://www.w3.org/2001/04/xmlenc#sha256"/>
                <DigestValue>AF0r9N7e9Mbe8zKb9GqJHPt1ISfAV/Gp1aWBaGrNj0c=</DigestValue>
              </xd:CertDigest>
              <xd:IssuerSerial>
                <X509IssuerName>CN=CA of RoA, SERIALNUMBER=1, O=EKENG CJSC, C=AM</X509IssuerName>
                <X509SerialNumber>7073361498943694421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gGwAAHQ0AACBFTUYAAAEAjFAAALsAAAAFAAAAAAAAAAAAAAAAAAAAQAYAAIQDAACyAQAA7AAAAAAAAAAAAAAAAAAAAFCfBgDgmQM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JYJod9BeeneQECAEIvjeaWDL4QAAAAAAQCBYEwAAAABEy+EDRPfIaEzL4QNE98hoAgAAAFjL4QOllqxo2F8OAwEAAABMjQdp4I1UEwW3TGoAnE0SvJasaEyNB2kAAAAA2F8OadTeWE6QnJ8QxMrhA8l/aHcUyeEDAAAAAAAAaHcAACsR9f///wAAAAAAAAAAAAAAAJABAAAAAAABAAAAAHMAZQBnAG8AZQAgAHUAaQAJn81FeMnhA62WsXcAAHp3bMnhAwAAAAB0yeEDAAAAAHKiVWkAAHp3AAAAABMAFAAi+N5p0F56d4zJ4QME+JF3AAAAAECvmBDoxHt3ZHYACAAAAAAlAAAADAAAAAEAAAAYAAAADAAAAAAAAAASAAAADAAAAAEAAAAeAAAAGAAAAL8AAAAEAAAA9wAAABEAAAAlAAAADAAAAAEAAABUAAAAiAAAAMAAAAAEAAAA9QAAABAAAAABAAAAAADZQRzH0UHAAAAABAAAAAoAAABMAAAAAAAAAAAAAAAAAAAA//////////9gAAAAMAA4AC4AMAA2AC4AMgAwADIANg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Oxp33d2AgAAQK0mBAAAAACQECAEkBAgBPj33mkAAAAAcqJVaQkAAAAAAAAAAAAAAAAAAAAAAAAAYBMgBAAAAAAAAAAAAAAAAAAAAAAAAAAAAAAAAAAAAAAAAAAAAAAAAAAAAAAAAAAAAAAAAAAAAAAAAAAAAAAAAF4R4ncAAMxFkFHgA9jU23eQECAEcqJVaQAAAADo1dt3//8AAAAAAADL1tt3y9bbd8BR4APEUeAD+PfeaQAAAAAAAAAAAAAAAAcAAAAAAAAAYfuwdwkAAAAHAAAA+FHgA/hR4AMAAgAA/P///wEAAAAAAAAAAAAAAAAAAABAr5gQ6MR7d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OEDJYJod1SY4QNclOEDAAAAAAnkTGrQhQdpQFW/EwAAAACYJzsZ8JThA0BVvxP/////0IUHab4gtWiwmgdpkJjhAwAAAACQ7glpmCc7GZDuCWmwmgdp/JThA64YtWiwmgdpAQAAAGyCWE4DAAAADJbhA8l/aHdclOEDBAAAAAAAaHeElOED4P///wAAAAAAAAAAAAAAAJABAAAAAAABAAAAAGEAcgBpAGEAbAAAAAAAAAAAAAAAAAAAAAAAAAAAAAAABgAAAAAAAABh+7B3AAAAAAYAAADAleEDwJXhAwACAAD8////AQAAAAAAAAAAAAAAAAAAAECvmBDoxHt3ZHYACAAAAAAlAAAADAAAAAMAAAAYAAAADAAAAAAAAAASAAAADAAAAAEAAAAWAAAADAAAAAgAAABUAAAAVAAAAAoAAAAnAAAAHgAAAEoAAAABAAAAAADZQRzH0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Nlr1T8AAAAAAAAAAAxx0D8AACRCAAAAQiQAAAAkAAAA2WvVPwAAAAAAAAAADHHQPwAAJEIAAABCBAAAAHMAAAAMAAAAAAAAAA0AAAAQAAAAKQAAACAAAABSAAAAcAEAAAQAAAAQAAAABwAAAAAAAAAAAAAAvAIAAAAAAAAHAgIiUwB5AHMAdABlAG0AAAAAAAAAAAAAAAAAAAAAAAAAAAAAAAAAAAAAAAAAAAAAAAAAAAAAAAAAAAAAAAAAAAAAAAAA///sEgAACnQKABRtYRkAAAAAog7T///////sEgAAIdMBACAEHRsAAAAArD1hd1lyZneiDiHT/BRjGQEAAAD/////AAAAAKCrXBNsdOEDAAAAAKCrXBNIbfwYanJmdyAEHRuiDiHTAQAAAPwUYxmgq1wTAAAAAAAAAACiDtMAAADhA6IO0///////7BIAACHTAQAgBB0bAAAAAOwSAADUelhO1HDhA+BrZneiDiHTGFcLGRgAAAADAQAA/QcAAAAAAAGiDiHTAAAAAPwUYxkAAAAAAQAAAAEAAAAAAAAAog4h08R04QMAAAAAJBF0//////8AAAAAAQAAAOjEe3dkdgAIAAAAACUAAAAMAAAABAAAAEYAAAAoAAAAHAAAAEdESUMCAAAAAAAAAAAAAAB7AAAAGAAAAAAAAAAhAAAACAAAAGIAAAAMAAAAAQAAABUAAAAMAAAABAAAABUAAAAMAAAABAAAAFEAAABgNgAAKQAAACAAAADzAAAARAAAAAAAAAAAAAAAAAAAAAAAAAD/AAAAMgAAAFAAAAAQBAAAYAQAAAAyAAAAAAAAIADMAHoAAAAXAAAAKAAAAP8AAAAyAAAAAQAIAAAAAAAAAAAAAAAAAAAAAAD6AAAAAAAAAAAAAAD///8A/v7+APj4+AD7+/sA9vb2AN7e3gD19fUA1dXVAPT09ABKSkoAEhISAGVlZQD5+fkA+vr6AP39/QD8/PwA8vLyAOXl5QDh4eEA19fXALW1tQAoKCgAAgICAD09PQDo6OgAlZWVAPf39wDm5uYA7+/vANzc3ACkpKQAFRUVAAEBAQAJCQkA2dnZAOvr6wDx8fEA8/PzAAwMDAADAwMAQkJCAM/PzwDs7OwA6urqAOnp6QDt7e0ApaWlAFFRUQDn5+cAt7e3AKqqqgAjIyMAV1dXAFVVVQDu7u4AExMTADc3NwDw8PAAQEBAACAgIAAiIiIAXFxcAGRkZACTk5MAJSUlAFlZWQDKysoAW1tbAA4ODgCampoAeXl5AJ+fnwCsrKwAbW1tAIuLiwDW1tYALy8vAODg4AAbGxsAFxcXAA0NDQDOzs4APDw8AK+vrwCYmJgAQUFBAA8PDwDR0dEA5OTkAE9PTwCioqIAOjo6AMnJyQCnp6cAS0tLACwsLABycnIABwcHAMjIyADAwMAAurq6AFJSUgAuLi4Av7+/ADU1NQDb29sAODg4AAsLCwAtLS0A4+PjANra2gDBwcEAgYGBAHR0dACIiIgAs7OzACYmJgBhYWEASEhIAN3d3QCZmZkAHR0dALm5uQB+fn4AuLi4AAQEBAAhISEABgYGAISEhAAQEBAAiYmJAAoKCgBpaWkAHh4eAJ6engBfX18AU1NTANjY2ADf398AFBQUAOLi4gDHx8cARUVFAGhoaACXl5cAzMzMANLS0gAzMzMAy8vLAGJiYgAYGBgAvr6+ABwcHAC7u7sAWFhYANPT0wDQ0NAAfHx8ADY2NgAaGhoAzc3NADs7OwChoaEAPj4+ACQkJACSkpIAf39/ANTU1ABsbGwAJycnACoqKgB6enoABQUFABkZGQDDw8MAlJSUAKOjowBmZmYAampqAI6OjgBra2sAQ0NDAGBgYABzc3MAXV1dAHZ2dgCbm5sAR0dHAHd3dwBwcHAACAgIADIyMgCdnZ0ASUlJAIeHhwBEREQANDQ0AE1NTQDExMQAsbGxABEREQB7e3sAOTk5AJycnABMTEwAMDAwAKurqwCFhYUAjY2NAHh4eAC0tLQAra2tABYWFgBaWloAxsbGALKysgDFxcUAfX19ACkpKQBnZ2cAvb29AIKCggBxcXEAKysrAF5eXgCurq4Ag4ODAB8fHwBvb28AoKCgAI+PjwAxMTEAlpaWAIaGhgCmpqYAsLCwAJGRkQA/Pz8AqampALy8vABOTk4AqKioAFBQUABubm4ARkZGAJCQkACAgIAAtra2AFRUVABPUXKOEQEbBxsBoVgxdiiMDDoBqAEOlQEOBBAPAgEBAgICAgICAgICAgICAgICAgICAgICAgICAgICAgICAgICAgICAgICAgICAgICAgICAgICAgICAgICAgICAgICAgICAgICAgICAgICAgICAgICAgICAgICAgICAgICAgICAg4QBAMOAhAbEBAQDw8CAgICAgICAgICAgICAgICAgICAgICAgICAgICAgICAgICAgICAgICAgICAgICAgICAgICAgICAgICAgICAgICAgICAgICAgICAgICAgICAgICAgICAgICAgICAgICAgICAgICAgICAgICAgICAgICAgL/ggAQAh0BAgEBAQUQEg4m57ghwQ0UAQ0uDgQQAgIBAQICAgICAgICAgICAgICAgICAgICAgICAgICAgICAgICAgICAgICAgICAgICAgICAgICAgICAgICAgICAgICAgICAgICAgICAgICAgICAgICAgICAgICAgICAgICAgICAgINBA4DDgECAxAQEA8PAgICAgICAgICAgICAgICAgICAgICAgICAgICAgICAgICAgICAgICAgICAgICAgICAgICAgICAgICAgICAgICAgICAgICAgICAgICAgICAgICAgICAgICAgICAgICAgICAgICAgICAgICAgICAgICAgIC/2IABAEkATEBBAQEBA4ODg4bHQBsp1ICAQ0IAQIBAQUBAS4BJQEBEBsBAQEPBAQBASYBGw8BARAOAS0BARsbAQQBAQECAgEBATcBAQQEDRAFEAEdAQEuARsBAQEBARAOBA8OAR0NAQ0BAQ4BBwENAQ4BAQEBAQECDw8PDw8PEBAQOgICAQQCAQkJAQEmAQkbAQICAgICAgICAgICAgICAgIbGwEmAQEJDwQBEQEbAQENAQECEBAPAgECAgICAgICAgICAgICAgICAgICAgICAgICAgICAgICAgICAgICAgICAgICAgICAgICAgICAgICAgICAgICAgICAgICAgICAv+/IQFDAQEQAQ4BAQEBBQcEjQEBS+kAunIBAQ4OJQ0QBAEBDwFuAQEBDwIBDwQEDwECAQ8QAR0EATcBEQ0BAS4BAg8PDw8PDwIBARkBAQ0bARAQAQ46AREBAQECDwEBAQEBDgEBAQElARAOEA0CBAIQEBAEBBAPAgIBAQEBAQICAgEHBG/fni4BARMCAQQBAQ8CAgICAgICAgICAgICAgICAQQsDiUmAQEQAgcBAXgEAQIPEAQQDwEBAgICAgICAgICAgICAgICAgICAgICAgICAgICAgICAgICAgICAgICAgICAgICAgICAgICAgICAgICAgICAgICAgICAgICAgL/UACIARwDOgQCJh0DAQECAQESLA4cAfl/IW4OHgEEjToEeA4CAU4CLg4PAQEPBBAPARkQARIt1SAHASMBDQEEDgIBAQEBAQECOgEBHQ4lER0BHhsBGwEQCQcOAQEBDiUkASQHEBABBAEEAgIBDwEBAQECDxAPAQEBAgICAgICAgJuDQE6gzQiAACNAxuoAQEHAgICAgICAgICAgICAgICAgQBAQEBWK5iAToBOgQBAQkQEAQEEAIBAQICAgICAgICAgICAgICAgICAgICAgICAgICAgICAgICAgICAgICAgICAgICAgICAgICAgICAgICAgICAgICAgICAgICAgIC/xEhTQNvAwEBAQEOAQEBDg43AQEBDwMreFXaYLw6CAEtJotuOgQBDwEODwEBAQ8PDyYEAg4BKQAW5HglBVkJAQEPAgEBAQECDwEEDwEQIwMBiwENiwFZBwEBAQINDgEBAQEQAQEOAQEJAg8BEAEOAQEBAQEBAQEBAQQQEBAPDw8PAQEFDQGNWJVPF5TuNyUGAQICAgICAgICAgICAgICAgIBGQQBBLEApagCLgMOAQkBAgIPDw8CAgECAgICAgICAgICAgICAgICAgICAgICAgICAgICAgICAgICAgICAgICAgICAgICAgICAgICAgICAgICAgICAgICAgICAgICAv8BA+TJKhwBOjcFAQEBAw0BARsEARIRERMBiwFraXpXYwMPAWodAToDBAIBAQECAgIBARsNEK4AnNWQ7AEBjQENDgQQEBAQBA4BOgQQAQEBTgMmNwEEAQElAgEBDw4OBR0sBQEBAgUBAQEDASYBEQEOEAIBAQEPBA0QEA8PAgIBAQQrEQElEAEZEwHGwiwBaiUCAgICAgICAgICAgICAgICAQEDEAEBMSFFASUFASQBAQEBAQEBAg8PAgICAgICAgICAgICAgICAgICAgICAgICAgICAgICAgICAgICAgICAgICAgICAgICAgICAgICAgICAgICAgICAgICAgICAgL/MQ8BmADEOgMBAQQJAwEBAQ8BCQ2wegUBigcBDxAC+AAWj3gmAToQARACAQECDwIBARkCAQU3CzctnsXRBAEBHQEBAg8PAgEBGwEBJAEucO6lhjR1ghsBDToDBBsEAQEBAQE3DQEHDwEBBAEFAQ4BBAEBAQEBAQECDwICAQEBAQEFAQEBER0OMSYZAS1qJQ4BAgICAgICAgICAgICAgICAhsNDgE6bwFoAKkHBAICAQMCAQEBAQIPEAICAgICAgICAgICAgICAgICAgICAgICAgICAgICAgICAgICAgICAgICAgICAgICAgICAgICAgICAgICAgICAgICAgICAgIC/w8BEgTYAAxzbwMBDw0BARsBJQEB0yiyBR0BHiUuOgEQk0LVVdFuAREEEA8QDg4QAg4BARNOTNvonAGFAJ4CDgEBAQ8EBA8BAQEFBwEBPqpm1og2vdy5AIdeL1W05kM6ARwBAQUBDwMDBA83ARsBDgQCDwQEEAEBAQ4EEA8CAQEBWQEkHAEEJgEkAW4BCQEFDQICAgICAgICAgICAgICAgIBAQErJQluN1tXyhIBDysBGw0EDwICAg8CAgICAgICAgICAgICAgICAgICAgICAgICAgICAgICAgICAgICAgICAgICAgICAgICAgICAgICAgICAgICAgICAgICAgICAv8BWQEBAWoEgABHLAExHBsBEQENJgEAfhABbgEBARsFEREBJgW/qw4QDgQOAwUbDg8BHAkBOgFWYmMmCecn5gGNDhsmOjomGw43EAcOOoRPEAEtAgERAQ6hAICEgL+CV35RoQEuJg4BGywHnQEGAS0JCTorLC4JEAEHBQUbDQ4OBA0lLgEQLgMlEBsBLQEkBwECAgICAgICAgICAgICAgICAgcTARAQAQEH8oByJQ4QOiUmBQ4QAgICAgICAgICAgICAgICAgICAgICAgICAgICAgICAgICAgICAgICAgICAgICAgICAgICAgICAgICAgICAgICAgICAgICAgICAgL/DhABAQENEAFeNq5EAQEBLQ8BHQQCMgDuAQ8OAQECDg0OBBwBAdGldm4JAyYQLgUlHQEbHQ8BW7UA2QIB3+iAIwc6M/mJAM21vdbaARsAuwcSARwEECYDaH5rS2sApwEN3rAA2rXc265hzIIAhIDlnQEsCQ4NqdsAKNuWrA4BGw4HA8c/cYUZGyQQDjEsDwcCEAEODwEBJQEsBwEHEA8BAwkQAgMJBQMbWQFJZ7+TbiYmLAEOJQEQGwEHAQEBAR0lAQ4bBAQDEAECAgICAgICAgICAgICAgICAgICAgICAgICAgICAgICAgICAgICAgICAgICAgICAgICAgICAgIC/wEBAQEbNzcmDgGdIBYAIZMfAFG2ACB+AK0iUSciIidXeqCgdIoJHdWEUwGNahsBDysBagEBIxEBiACTEgEBHjTFGXB6rAjfAIJtUSILALx0NwEDKx4BAVgAxg0BCT0AAQ2hGwBgC1cQA2oNASsHOCjgE5MBvWx7JQ4DXMUAAD0lix7RJwA9J2kTOhABLgEJGwUBDgEOYyQEAQQ6AQENJQEDDg8CDwQEBAFYAgEhIPWVLgFuDQEQEQEEAQENjQEBAQEBAQEBAQ4DAgICAgICAgICAgICAgICAgICAgICAgICAgICAgICAgICAgICAgICAgICAgICAgICAgICAgICAv8BAQEPCSwZKwMRAwEte10AggBXd77LAKIREAIbCQ4QAwFoMlTigCirABcANdYpEgElDhkPAQE3KwEaAO86Ei6TRRjkv0YEGwFMEAWdQ44AmcTGgQEFBhAkPWwDHAUFkq4pLAEOeOkAOPQBBGoBHAGOk08iy1whJQEuTisCJpiwSKkiANV6P3heT0U78w8RATEBARkBHQEBJgQyZjtN7rf4AQQbDwEQAQEJEBksBZwAnwFZEQ4BAwECAToBAwEBAhIFDgQOEAEBAQICAgICAgICAgICAgICAgICAgICAgICAgICAgICAgICAgICAgICAgICAgICAgICAgICAgICAgL/AQICAQ4REQUBXToGDQNvAciiFhjgUTwAfj74TFKOY106AW4BJSwBAQUBAYCtAL8Anx6oHAEsAQEri6IAGQEBJdmiriIAV4sFAQEBMQMQAVquABYArJUSGQIWgAYBMQEQ8QCbDYsBAGKglwANHAErBXhqAQEXhvfXLgEOMQEBAQ4BAprFPQDJWAENZmBpALsBDS0BEU4BjL+AbU07vBhBO+QiABeAKGyg62/IjgEBG6KZmAEHKwEDBAI3EAICCQEBAQEBBA0CAQQCAgICAgICAgICAgICAgICAgICAgICAgICAgICAgICAgICAgICAgICAgICAgICAgICAgICAgIC/w8QAgEBBBABNwEBEQEDAQEBBAEBB5UrEo1eX60AvyIAlwDVepcAf1cxCQYBaIxtHiSG5H+iTAEdBAEBvQCGqAERAXBNJwCipAIFTgEREQEBMT1+D5uCUVwDDgC/AQEdECNv0GvmAlOMWQMFAJQmAQMBASQBAQA4rUF/Lg0ZHQcxEA0uAXhqn66MShsHAY0nUQEmGwEBAAAETA8BBhsbEAEHE0weiyN4LM0AABcnAE3bCwB+AQQOAQUkAREBMQE3AQcEAg8PAQ8NAgICAgICAgICAgICAgICAgICAgICAgICAgICAgICAgICAgICAgICAgICAgICAgICAgICAgICAv8CEA8BARAQAQECJQIBHSUBBwENKwEBDiQBAQEQBRABDxsBDw0bAc1hy8JhKfEnv2JsAGKCIQAAgMmCwbGqIE3B60jYvslXAGIA8l4OjQF4HRsuSgCybi/fUE2TIQBuTjoBARA2ANQC8wDdMQH0F5gGMSQbASsBv4JElohiSQEJAREBBwEtWQNuSq0X9S8mN/YA9nNAAREAQ50uAToBAQIFAQQOAQEbJhsxBwEBDwEGRLc10hcAg/cvsAcBMQMlEBABAg4NAwUNAQICAgICAgICAgICAgICAgICAgICAgICAgICAgICAgICAgICAgICAgICAgICAgICAgICAgICAgL/ARAQAQEQDg8FEAEOCQEBBxEBASQCAwMBARAOBAEBAQEBAQcCAW8mEgEEARsmMeQAAU4BeAMBLgdOAbYAAMkXfgAAyScARQBRFyIA2ygAARIBqAEBvSBkLY5bAIAAT84mD50BDkdRcBGlT00xBwIoAA8BAWodAQHvKD9oAQCCGy4BFAlZARASNyzwAJlg5H8EJGV9yX9R4ACcCQEbNyUBARACAQECBAMDATEBASUBnAcHLg5Zc62EJ4BBUIyTHQETAQcFAQElLgUCAgICAgICAgICAgICAgICAgICAgICAgICAgICAgICAgICAgICAgICAgICAgICAgICAgICAgIC/wEQEAEBAhACARAbAQ8lAQEBHQEBBAEQBwEQAw4DCRsPECUBAREbATcHGRIbAekAiA0DJi0BGQIBAagBAQEBDwEBBQEOAQVYqSjgH4MAACGEAFGrCsoAfifW6oPpzAAnALgkJAkJs0WDEJ2MYL4BDTOJuuYPKwM6AesAugcB7H427QENAQcuEAQBASbnAADVKHImDQHdAH6GIdJ4ASQBAQMQAQEFEQMCAQQBATcBOgEJAxARA24B5KXeFLTDhcUA7kqeVB0BBB0JAgICAgICAgICAgICAgICAgICAgICAgICAgICAgICAgICAgICAgICAgICAgICAgICAgICAgICAv8CAgICAgICAgICAgICAgICAgICAgICAgIBAg8QBA4NDREBAREOHA83ARsBAntsxgkmCQcDBA8BAQ4ODg4ODg4ODQ0NDQ0NDQ0CCwABixnoACBRmQEuqiEAKxdNbISGAABrAI0eOqiBKJwBfUmEAAEkG28hdQkDAZ2LzwBHKwGSWoYzHG4OAQ8OEhwNDywEbACUAKCoTgFEoH4AHBtOAhMOAQEBDw4DBQcDDRAPDxANAwQsJQ8JLmoyV7hqAwEDBAHUmQDkhNgJOgE3AQEmAQEEBBABGwIEBwEOBAEBAQQQAQEBAQEBAQEBAgICAgICAgICAgICAgICAgICAgICAgL/AgICAgICAgICAgICAgICAgICAgICAgICAQIPEAQODg0BEQEBWQEBFA06AY8A3wGNDQ0OBBAPAgEEBAQEBAQEBBAQEBAQEBAQBGqAUA4QLAEHZJgAeilaXgCABAHIza0X4N1FAOHhqgDiEwEUAagAX0QlE1FPLgEkNwGOAHop4RtOQ1HCAgkmAQkQAQcPAZJM4wAn5JEBDxKYKABP5QEFAQECAg8EDg4NDQ4QAgIQDg0PBwMPDwEPEQ/mT2AxAU4BLgUBJXvnKIIpQCUbATcBEAMRAQkBAQEOAQEBGw0BAQ4PDwICAgEBAQICAgICAgICAgICAgICAgICAgICAgIC/wICAgICAgICAgICAgICAgICAgICAgICAgICAg8QBA4OHSQkHREBmAERH1HFAQEmAQEBAQICAg8PDw8PDw8PDw8CAgICAgICAjoBA8IAfAFoER0lAxGJpTDLxGoRCSYPAY0OAjdpn4baDwE6LjcDK0s8pRcA264BAQ8JAQETOHeMXNdURdwBEW4BAQE3BDoBAQ21awBQYs8OJd2fU22xAwEEBBAQDw8PDwQQAgEBAhAEAQEBBAEBAQEeDwnNAN4BcCYFAyQBAWoTqhgnAGSoGwMBLCwZASsbJSsbAQEBAQEREBAQDwIBAQECAgICAgICAgICAgICAgICAgICAgICAv8CAgICAgICAgICAgICAgICAgICAgICAgICAgIPEBAEBAEbAQQCDgEiy0XTDU4cAQcBAQEBAQIPDwICAgICAgICAQEBAQEBAQEFLg6NeABrAS0BASU3AQUBASQBDQEOLkwEAS0BAQMOBAUdAQUBASUBASVkrgAiBAECARscAQ0B19gApACCJQ8BEA0BBAEdAW4F2QGSXUwIDgEZTAEJAQgbBAQQEA8CAgIPAgEBAQECDw0BAQ4BDhEBDh0QASqiU30BLA4BG0wBLQIFjZMqbL9tCQEtGyYPHQEBAQEBDg4BAQICAgICAgICAgICAgICAgICAgICAgICAgICAgICAgL/AgICAgICAgICAgICAgICAgICAgICAgICAgICDw8PEBANHBsBL3kAvaINAVkbDgEDDw8CAgICAgIBAQEBAQEBAQICAgICAgICAU46AizU1dYBYwkmBAEZJB0dESUBJgEBAZUBTB4BDR0BKw4BJB0BNysHAQIuAQEOBToBCQElaAEGOo63kQECLAEdAgEBAQEsAQETAToOATcGAS0RHiUBAgICDw8PDw8PAgIBAQEBAgIbAQ8OAQEDAQ8RAS4DAY40paMBNy4mAS4BOi4OBA4BsgDRzAElAUMBAQUHAgENBAEBAQEBAgIPDwICAgICAgICAgICAgICAgICAgICAgIC/wICAgICAgICAgICAgICAgICAgICAgICAgICAgICAg8PKwEJk1BFEAICigQRLQMJAQQEEBAPAgIBAgICAgICAgIPDw8PDw8PDxkDASsBLAIWgA8ZHToSAhABAQUPARsJDRB4AQEBLI0OJgQBKywBASUNAQgbOh4OAQEBAQERnAElBw8tAQE6AQEBJgECJBAJEQExAgENAY0BAXgFDwEBjQIBAQECDw8QEAICAgICAgICAQEQDQEBAQEHJAElJg8O08eAhRwBB40BJg8mAQckDi0FEWwAySYBEAEQGwEBAQ4NAQICAg8PDw8CAgICAgICAgICAgICAgICAgICAgICAv8CAgICAgICAgICAgICAgICAgICAgICAgICAgICAgICAgElAYQAASQBEQIuDQ8DARsQEA8PDwICAg8PDw8PDw8PDw8PDw8PDw8dAQ8FDw4mEHZBUAMBDRstLgcFGw0DBAEFAS0NAQEBEAEJGw8OJCwBDQECBQEEAQEkAwESAQQBARsBASQ6AQE3DwkBARABAQFuAQU3BAEBBhwBEQ03CQEmAQEBAgIPDw8CAg8PDw8CAgEBAgINEAEOAR0dJgEZEQEBBLoA0gE6DhEBLToBATcCMQEEAbJFpKwTGwEDNwcCAQMDDQ4EEA8CAgICAgICAgICAgICAgICAgICAgICAgL/AgICAgICAgICAgICAgICAgICAgICAgICAgICAgIBAQEHGS41ABsBGw0EAQEDDgcBAQEBAgICAg8PDw8PDw8PDwICAgICAgICARAOAg8BMQEBaoyELgRqAQ8EGyUDAQIbARABBRABJQ8DAQEFBAECAQIBBQEHAQkBAQEBEQEBCQEBOgcBAQMBAQEQAhsBJgEODwEPDwEQAwEPAQcBCSYBAwICAgICAQEBAg8PEBAPDwIEJgEBEAEBBAEHAQIBDwEJGwEbAdBi0QEEZC4BGSwBDwETDQ8BHQ2iAIVvDSYFBSwlEQkbDRACAQICAgICAgICAgICAgICAgICAgICAgICAAICAgICAgICAgICAgICAgICAgICAgICAg8CAgICDxAEATcBLYkhCAEBjQcBDQIPASYBAQEBGwQCAQUBDQElAQENDhAPAQEBAQ8PEBAQBAQECQIcAM4NDwEPAQEbAwElAQICAgICAgICAgICAgICAgICAgICAgICAgICAgICAgICAgICAgICAgIBEQECAgEODwEmAgEBARABAQ8PDw8QAgEBBAEBCRsPAQMRBAEBAQEDAgICAgICAgICAgICAgICAgEEBA5uo48AWgEBAywFAjo6AQEBMQQEDc8vVz62AYsSMQEJGwE6AQEFDgEBDwQCAQICAgICAgICAgICAgICAgACAgICAgICAgICAgICAgICAgICAgICAgIPAgICAg8QBAEBagECACIkAQMPGwEGAQQBARAOJQEBAw4BARACAQIJDw8CAQEBAgIBAQIPBA4NDRsCGwHAYqEdBhEcARsBDwECAgICAgICAgICAgICAgICAgICAgICAgICAgICAgICAgICAgICAgICCQE6AQErAREPAQEDKwUBLgEBDwEBAQ8bAgENBQEBDgkBAQEDLg4BAQICAgICAgICAgICAgICAgIBAwkNAQI3BkEAeRkBLQEmJiY6GwEBjQMOLA/BawAGNwFqAwEbDgEFAQEBBxsBAQQCAgICAgICAgICAgICAgIAAgICAgICAgICAgICAgICAgICAgICAgICDwICAgIPEAQ6AQEOAnnNAGcBAiQBGQEBDTcbARAQDwQRDwEPAgEBAgEBAQEBAQIPAQEBDwQOAwMBby4rBZpsDA4rASsBEwEEAgICAgICAgICAgICAgICAgICAgICAgICAgICAgICAgICAgICAgICAgEPG1kPAQEBAg8lAQEBAQEEDQUbBAEBASUBAQQBEBsBGSUEAgEBDxsCAgICAgICAgICAgICAgICAQIDCQkNAQEEilelqwETAQEBBAEFAQEBAW4NAhGLADnNLgEBHQEEAS4bDwIBAQElAgICAgICAgICAgICAgICAAICAgICAgICAgICAgICAgICAgICAgICAg8CAgICDxAEARkFJQ8OASvGNIQzAREBOgEBAQQRAQMBAQ4QCQIFEA4QDwIBAQECAgEBAg8QBA4ONwEBjQQBJauCxy0BBAEBJQICAgICAgICAgICAgICAgICAgICAgICAgICAgICAgICAgICAgICAgImGQEQAQFZBxIBAQEbAQExDgEBARAODwEBARENDhEbCQEBDQ8BDRsBAgICAgICAgICAgICAgICAhsQAQIFHS4uOgERyDbJhywJDVkBBG8BLAcbEAEFCQHKyyLMLQF4AQcBAQIEGxsCAQICAgICAgICAgICAgICAgACAgICAgICAgICAgICAgICAgICAgICAgIPAgICAg8QBB0HAQECNy4BDgRYIQCrKxs3AQkHDwEGEB0kBI0QOgEHGwMOEAIBAQEPDw8PDwICAgEEJgEBHgElxQA3AQ0NBQ8CAgICAgICAgICAgICAgICAgICAgICAgICAgICAgICAgICAgICAgICAQFYD4oBATEBLouKBwENARwlDhACAQ0dLDcNASUCAZwTEAECARADAQICAgICAgICAgICAgICAgIQAgEBAQEBAQE6BA0BLQgAiS4BHgUBATckARKNNwEHDiQBAGyDAYtvBC0cGw8FAwECAgICAgICAgICAgICAgIAAgICAgICAgICAgICAgICAgICAgICAgICDwICAgIPEAQBbgMBAgEBGwQOARMBuQCGKMKwg5A3AToxBQExBxsBKwkFAwQPAQEBEBAQDwIBAQEOAVkBBAEBCQl2hJoDWQMuAgICAgICAgICAgICAgICAgICAgICAgICAgICAgICAgICAgICAgICAgQrDwIAvFWdMQ0FJAEDHgIBAQcdDQEBCQEBDgUSAwXDcYsBDwEBDwUCAgICAgICAgICAgICAgICAQEQDQ4EEAQlEAEdAQ4bAUcXgwUFbmoBAQEJAQEtHQEbAhBExCJqAQErHAQBAQ0PAgICAgICAgICAgICAgICAAICAgICAgICAgICAgICAgICAgICAgICAg8CAgICDxAEOgEBLAQBAQEOGSsDGQEsNw8Bt780VwAPEQktBBIdKwEFAw4QAgEBAQ8PAgICAgEBAQEBASsPEQGoJn8AFAEJHQICAgICAgICAgICAgICAgICAgICAgICAgICAgICAgICAgICAgICAgINARAmAQG/YsA6ARwPAQEBDQEBAQEBAQ4RByMBASq9rUMBASUFARABAgICAgICAgICAgICAgICAhAQEAEBAQEEAQ0QAQkFWRAkCcGEvQEBCV0PJSYsAQFZEC4JAR4lv8BuNxsDBQ0BAQICAgICAgICAgICAgICAgACAgICAgICAgICAgICAgICAgICAgICAgIPAgICAg8QBAICHQEBBQQQAR0PAS4lBwkZAQEQLhCwsZmtAEI7PrKODgQQAgIBAgIBAQEBAg8PDw8mDwMBEAGcAwc6s60yAQMCAgICAgICAgICAgICAgICAgICAgICAgICAgICAgICAgICAgICAgICAR0BEgIxHHC0VQBitbY+t19GKwEBBAEBARO4uVqgugIbAREFAQE3AQICAgICAgICAgICAgICAgIBAQ8QEAICAgUBBSYBGQGNDR06AbsAvL0BESYlAQEUARsBbgEBWQG+ALKoAQEBDxsCAgICAgICAgICAgICAgIAAgICAgICAgICAgICAgICAgICAgICAgICAgICAgICAgICAgICAgICAgICAgICAgICEA0bAwQQDhsBagEHTqQ0NAClMWQFAQUBAQEBBwEBAQ4BASYlAQUBByUBAaYipwEBLQ0BGQIRBAECAgICAgICAgICAgICAgICAgICAgICAgICAgICAgICAg0NDQ0NDQ0NEB0EAaipYKqrmYQAAAAAAAAWC6swjQ4uAgICAgICAgICAgICAgICAgICAgICAgICAgICAgICAgICAgICAgICAhARKw4BE6yXrY4DAR4CAQUDEwIuCQUBDjqura8CAQkBBBABAQEkAQ8BAQIPDwICAAICAgICAgICAgICAgICAgICAgICAgICAgICAgICAgICAgICAgICAgICAgICAgICAgIEDQ4PAhAOAQ8BAgESAQEtmHILmW2aKxB4CTcBWDcBWTEdAREOAQEOARkBmmKbDiwmLgEBAQ0PAgICAgICAgICAgICAgICAgICAgICAgICAgICAgICAgIQEBAQEBAQEAEEAQEBHR0BBB0GnJ2dKlKVByYFMQEBCQICAgICAgICAgICAgICAgICAgICAgICAgICAgICAgICAgICAgICAgIEEA4PAQEEi5Wen6ABE6E3G3gBiw8BbgEBJVgMoqMBagMBeDoQJQEmAQEBAgICAgACAgICAgICAgICAgICAgICAgICAgICAgICAgICAgICAgICAgICAgICAgICAgICAgIBAg8PAQEBDyYbAVkHBQECKwE3AS2QPleRH2iSBwIJkwEQAQMZEQEQARIBASWRlISVDgE6WQFZAQICAgICAgICAgICAgICAgICAgICAgICAgICAgICAgICAgICAgICAgIEAhAHBwEBAQEBBSUmBwUHKwEBARAEAwUCAgICAgICAgICAgICAgICAgICAgICAgICAgICAgICAgICAgICAgICBAEBDSYOAQESAQGWAGgFEDEBAQEBHAEHDgEHDSYAlwEBLAUPDQEFAQEBAQEBAgIAAgICAgICAgICAgICAgICAgICAgICAgICAgICAgICAgICAgICAgICAgICAgICAgICAQECAQEBAQIBAQEBARAmJQEQKwEBJC1Zi30AjFcQAwIHHSsCAQEtAQEbBAONOi1rFzI6BQMcASUCAgICAgICAgICAgICAgICAgICAgICAgICAgICAgICAgEBAQEBAQEBDwEBAQEBAQkOBSYmBQ0ODgEODi4CBAEBAgICAgICAgICAgICAgICAgICAgICAgICAgICAgICAgICAgICAgICAgkEAQ8PDwUuNyMBTghWgo4BLGo3AQ8PDRERAVkSBhMAjwkBEgEFASsBAQEBAQIPAAICAgICAgICAgICAgICAgICAgICAgICAgICAgICAgICAgICAgICAgICAgICAgICAg8CAgIPDwICECYRAQEbCQEBCRAOBQE6AREHATKBf4IAgxoBAQIeEQEQAQMBBBEBDieEKyURAQMBAgICAgICAgICAgICAgICAgICAgICAgICAgICAgICAgICAgICAgICAgUJJgcNDwIPAQEPDg0DBQkBDgEsAQMBKwICAgICAgICAgICAgICAgICAgICAgICAgICAgICAgICAgICAgICAgIBDw0EAQEBEAEBCQENA4WGeisBAQErARABEDoDASQCh4iJexmKAQ8BEA8CAQECDwACAgICAgICAgICAgICAgICAgICAgICAgICAgICAgICAgICAgICAgICAgICAgICAgIQDwICEAQPAgEBAQIbEAEBLQ0OAQQEAgMNLCYHB3glAWgAensBAQEFJgECEAEBUg1lAHwCHSYBAQICAgICAgICAgICAgICAgICAgICAgICAgICAgICAgICDw8PDw8PDw8BAQEBARACAQEBAg8QBA4NLhsBDQEBAQ8CAgICAgICAgICAgICAgICAgICAgICAgICAgICAgICAgICAgICAgICAQEBEAMbAwMuGSstAQ0BOn1+YRsOAW4BJAERDwErAQEHf4AOBwcBAQMNEAIBAg8AAgICAgICAgICAgICAgICAgICAgICAgICAgICAgICAgICAgICAgICAgICAgICAgICBAIBAhAEDwEJEAEOAQEBDxsCBA4CEQENEAEBAQECAQcQDlVzAD90AS4BTAENagEBERZ1BxEBLg4CAgICAgICAgICAgICAgICAgICAgICAgICAgICAgICAg8PDw8PDw8PBQ0QDxAODRsbAw4EEA8BARsEAQ0QBQEBAgICAgICAgICAgICAgICAgICAgICAgICAgICAgICAgICAgICAgICAgMQAQEBAQEBAQEBJAEZDQEPG3YAdwQBeCMPATEsDQECEQF5AFwBEDEmBw0QAgIPAAICAgICAgICAgICAgICAgICAgICAgICAgICAgICAgICAgICAgICAgICAgICAgICAhABAQEPBAIBAQ0BDQEDAQ8BKwEFAQEHAQEBCQcFAQEEAgEBJQFrbG1uJQEZDwECHAEBACwJAQEOAgICAgICAgICAgICAgICAgICAgICAgICAgICAgICAgICAgICAgICAg0BAQ8OAQEOAQEBAQIPAgEBDgMBAQECAQICAgICAgICAgICAgICAgICAgICAgICAgICAgICAgICAgICAgICAgIBEAUOAQECEAQNBAElAQ0QAQEcOmkAVW8CEQ4FAQ4tDQFwARlxAHIBOiYbBA8CAgACAgICAgICAgICAgICAgICAgICAgICAgICAgICAgICAgICAgICAgICAgICAgICAgICAgICAgICAgICAgICAgICAgICAgICAgICAgICAgICAhACDSUdMV1eAF9gDgElLgEQEGFiY2QBAQECDxAQEBAPAgICAgICAgICAgICAgICAgICAgICAgICAgICAgICAgICAgICAgICAgICAgICAgICAgICAgICAgICAgICAgICAgICAgICAgICAgICAgICAgICAgICAgICAgICAgICAgICAgICAgICAgICAgICAgICAgEDGwENZWYAZwEBJQ0NJgEkBQ8QTmgAaWoBKwEBAQkAAgICAgICAgICAgICAgICAgICAgICAgICAgICAgICAgICAgICAgICAgICAgICAgICAgICAgICAgICAgICAgICAgICAgICAgICAgICAgICAgIBAjoSKw4ONwFUChdVBQQcJgEBVlcBWA4CAgEBAQEBAQICAgICAgICAgICAgICAgICAgICAgICAgICAgICAgICAgICAgICAgICAgICAgICAgICAgICAgICAgICAgICAgICAgICAgICAgICAgICAgICAgICAgICAgICAgICAgICAgICAgICAgICAgICAgICAgIBAx0dBwcuWVoAW1IBARsEJQE6Nw0PAVwAHgESAQMOAAICAgICAgICAgICAgICAgICAgICAgICAgICAgICAgICAgICAgICAgICAgICAgICAgICAgICAgICAgICAgICAgICAgICAgICAgICAgICAgICBBADERsBAQ9OTgEIAE8YJQ8DLAEAIAEBDQQPAQEBAgICAgICAgICAgICAgICAgICAgICAgICAgICAgICAgICAgICAgICAgICAgICAgICAgICAgICAgICAgICAgICAgICAgICAgICAgICAgICAgICAgICAgICAgICAgICAgICAgICAgICAgICAgICAgICAgICGwQBAQQDAw0DAVBRNhkBAQFSBAUPAy0xUwAcASYBLAACAgICAgICAgICAgICAgICAgICAgICAgICAgICAgICAgICAgICAgICAgICAgICAgICAgICAgICAgICAgICAgICAgICAgICAgICAgICAgICAgUCAQEBAhs3AQERAQ8kREVGJAEBRyBIBREHAxAPDwQOAgICAgICAgICAgICAgICAgICAgICAgICAgICAgICAgICAgICAgICAgICAgICAgICAgICAgICAgICAgICAgICAgICAgICAgICAgICAgICAgICAgICAgICAgICAgICAgICAgICAgICAgICAgICAgICAgEBDg0EEAMJDyYQSUogS0wmEAEOHTcGAQFNABoDKwEAAgICAgICAgICAgICAgICAgICAgICAgICAgICAgICAgICAgICAgICAgICAgICAgICAgICAgICAgICAgICAgICAgICAgICAgICAgICAgICAgICAQEQDRABAQEkAQEBAjo7PD0+Jj8nQAElCQMEDw8EDgICAgICAgICAgICAgICAgICAgICAgICAgICAgICAgICAgICAgICAgICAgICAgICAgICAgICAgICAgICAgICAgICAgICAgICAgICAgICAgICAgICAgICAgICAgICAgICAgICAgICAgICAgICAgICAgIBDwcbAQEBAQIBAQIBJEEoQgkPQwIPDwErASYAAAIBAAICAgICAgICAgICAgICAgICAgICAgICAgICAgICAgICAgICAgICAgICAgICAgICAgICAgICAgICAgICAgICAgICAgICAgICAgICAgICAgICDwEBEA0EAQECAQ0BLAItAS4vADABLwABBQMODwEBAQICAgICAgICAgICAgICAgICAgICAgICAgICAgICAgICAgICAgICAgICAgICAgICAgICAgICAgICAgICAgICAgICAgICAgICAgICAgICAgICAgICAgICAgICAgICAgICAgICAgICAgICAgICAgICAgICBxABAQENBQcbASQBETEdMjMANDU2AQEdIy43Bjg5AQACAgICAgICAgICAgICAgICAgICAgICAgICAgICAgICAgICAgICAgICAgICAgICAgICAgICAgICAgICAgICAgICAgICAgICAgICAgICAgICAg4QAQEBBBsbARwCAR0BAR4cAR8gIQAiBw0OBBAPAgEBAgICAgICAgICAgICAgICAgICAgICAgICAgICAgICAgICAgICAgICAgICAgICAgICAgICAgICAgICAgICAgICAgICAgICAgICAgICAgICAgICAgICAgICAgICAgICAgICAgICAgICAgICAgICAgICAgEBAQQFAwEBAR0BAiMkARMlJhAbJyIoKSokKyQFDAAAAgICAgICAgICAgICAgICAgICAgICAgICAgICAgICAgICAgICAgICAgICAgICAgICAgICAgICAgICAgICAgICAgICAgICAgICAgICAgICAgIBAQIBAQIBAQEBAwQFBgIHAQgBCQoLAAwNDQ0NDgQPAgICAgICAgICAgICAgICAgICAgICAgICAgICAgICAgICAgICAgICAgICAgICAgICAgICAgICAgICAgICAgICAgICAgICAgICAgICAgICAgICAgICAgICAgICAgICAgICAgICAgICAgICAgICAgICAgIBEAQBAQEQEQEBBREPDRIBEAETDQEBFBUWFwAYGQ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kAAAB8AAAACQAAAHAAAADhAAAADQAAACEA8AAAAAAAAAAAAAAAgD8AAAAAAAAAAAAAgD8AAAAAAAAAAAAAAAAAAAAAAAAAAAAAAAAAAAAAAAAAACUAAAAMAAAAAAAAgCgAAAAMAAAABAAAACUAAAAMAAAAAQAAABgAAAAMAAAAAAAAABIAAAAMAAAAAQAAABYAAAAMAAAAAAAAAFQAAAAkAQAACgAAAHAAAADoAAAAfAAAAAEAAAAAANlBHMfRQQoAAABwAAAAJAAAAEwAAAAEAAAACQAAAHAAAADqAAAAfQAAAJQAAAAfBD4ENAQ/BDgEQQQwBD0EPgQ6ACAAQQBEAEEATQBZAEEATgAgAE4AQQBSAEkATgBFACAANQA1ADAANAA2ADYAMAA0ADAAOAAIAAAABwAAAAYAAAAHAAAABwAAAAUAAAAGAAAABwAAAAcAAAADAAAAAwAAAAcAAAAIAAAABwAAAAoAAAAFAAAABwAAAAgAAAADAAAACAAAAAcAAAAHAAAAAwAAAAgAAAAGAAAAAwAAAAYAAAAGAAAABgAAAAYAAAAGAAAABgAAAAYAAAAGAAAABgAAAAYAAAAWAAAADAAAAAAAAAAlAAAADAAAAAIAAAAOAAAAFAAAAAAAAAAQAAAAFAAAAA==</Object>
  <Object Id="idInvalidSigLnImg">AQAAAGwAAAAAAAAAAAAAAP8AAAB/AAAAAAAAAAAAAAAgGwAAHQ0AACBFTUYAAAEAXFQAAMEAAAAFAAAAAAAAAAAAAAAAAAAAQAYAAIQDAACyAQAA7AAAAAAAAAAAAAAAAAAAAFCfBgDgmQM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XAQAAAAcKDQcKDQcJDQ4WMShFrjFU1TJV1gECBAIDBAECBQoRKyZBowsTMWMAAAAAfqbJd6PIeqDCQFZ4JTd0Lk/HMVPSGy5uFiE4GypVJ0KnHjN9AAABcwAAAACcz+7S6ffb7fnC0t1haH0hMm8aLXIuT8ggOIwoRKslP58cK08AAAE3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FAAJwAAABgAAAABAAAAAAAAAP///wAAAAAAJQAAAAwAAAABAAAATAAAAGQAAAAiAAAABAAAALUAAAAQAAAAIgAAAAQAAACUAAAADQAAACEA8AAAAAAAAAAAAAAAgD8AAAAAAAAAAAAAgD8AAAAAAAAAAAAAAAAAAAAAAAAAAAAAAAAAAAAAAAAAACUAAAAMAAAAAAAAgCgAAAAMAAAAAQAAAFIAAABwAQAAAQAAAPX///8AAAAAAAAAAAAAAACQAQAAAAAAAQAAAABzAGUAZwBvAGUAIAB1AGkAAAAAAAAAAAAAAAAAAAAAAAAAAAAAAAAAAAAAAAAAAAAAAAAAAAAAAAAAAAAAAAAAAAAAACWCaHfQXnp3kBAgBCL43mlgy+EAAAAAAEAgWBMAAAAARMvhA0T3yGhMy+EDRPfIaAIAAABYy+EDpZasaNhfDgMBAAAATI0HaeCNVBMFt0xqAJxNEryWrGhMjQdpAAAAANhfDmnU3lhOkJyfEMTK4QPJf2h3FMnhAwAAAAAAAGh3AAArEfX///8AAAAAAAAAAAAAAACQAQAAAAAAAQAAAABzAGUAZwBvAGUAIAB1AGkACZ/NRXjJ4QOtlrF3AAB6d2zJ4QMAAAAAdMnhAwAAAAByolVpAAB6dwAAAAATABQAIvjeadBeeneMyeEDBPiRdwAAAABAr5gQ6MR7d2R2AAgAAAAAJQAAAAwAAAABAAAAGAAAAAwAAAD/AAAAEgAAAAwAAAABAAAAHgAAABgAAAAiAAAABAAAALYAAAARAAAAJQAAAAwAAAABAAAAVAAAANwAAAAjAAAABAAAALQAAAAQAAAAAQAAAAAA2UEcx9FBIwAAAAQAAAAYAAAATAAAAAAAAAAAAAAAAAAAAP//////////fAAAAB0ENQQ0BDUEOQRBBEIEMgQ4BEIENQQ7BEwEPQQwBE8EIAA/BD4ENAQ/BDgEQQRMBAgAAAAGAAAABgAAAAYAAAAHAAAABQAAAAUAAAAGAAAABwAAAAUAAAAGAAAABgAAAAYAAAAHAAAABgAAAAYAAAADAAAABwAAAAcAAAAGAAAABwAAAAcAAAAFAAAABgAAAEsAAABAAAAAMAAAAAUAAAAgAAAAAQAAAAEAAAAQAAAAAAAAAAAAAAAAAQAAgAAAAAAAAAAAAAAAAAEAAIAAAABSAAAAcAEAAAIAAAAQAAAABwAAAAAAAAAAAAAAvAIAAAAAAMwBAgIiUwB5AHMAdABlAG0AAAAAAAAAAAAAAAAAAAAAAAAAAAAAAAAAAAAAAAAAAAAAAAAAAAAAAAAAAAAAAAAAAAAAAAAAAADsad93dgIAAECtJgQAAAAAkBAgBJAQIAT4995pAAAAAHKiVWkJAAAAAAAAAAAAAAAAAAAAAAAAAGATIAQAAAAAAAAAAAAAAAAAAAAAAAAAAAAAAAAAAAAAAAAAAAAAAAAAAAAAAAAAAAAAAAAAAAAAAAAAAAAAAABeEeJ3AADMRZBR4APY1Nt3kBAgBHKiVWkAAAAA6NXbd///AAAAAAAAy9bbd8vW23fAUeADxFHgA/j33mkAAAAAAAAAAAAAAAAHAAAAAAAAAGH7sHcJAAAABwAAAPhR4AP4UeADAAIAAPz///8BAAAAAAAAAAAAAAAAAAAAQK+YEOjEe3d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DhAyWCaHdUmOEDXJThAwAAAAAJ5Exq0IUHaUBVvxMAAAAAmCc7GfCU4QNAVb8T/////9CFB2m+ILVosJoHaZCY4QMAAAAAkO4JaZgnOxmQ7glpsJoHafyU4QOuGLVosJoHaQEAAABsglhOAwAAAAyW4QPJf2h3XJThAwQAAAAAAGh3hJThA+D///8AAAAAAAAAAAAAAACQAQAAAAAAAQAAAABhAHIAaQBhAGwAAAAAAAAAAAAAAAAAAAAAAAAAAAAAAAYAAAAAAAAAYfuwdwAAAAAGAAAAwJXhA8CV4QMAAgAA/P///wEAAAAAAAAAAAAAAAAAAABAr5gQ6MR7d2R2AAgAAAAAJQAAAAwAAAADAAAAGAAAAAwAAAAAAAAAEgAAAAwAAAABAAAAFgAAAAwAAAAIAAAAVAAAAFQAAAAKAAAAJwAAAB4AAABKAAAAAQAAAAAA2UEcx9F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DZa9U/AAAAAAAAAAAMcdA/AAAkQgAAAEIkAAAAJAAAANlr1T8AAAAAAAAAAAxx0D8AACRCAAAAQgQAAABzAAAADAAAAAAAAAANAAAAEAAAACkAAAAgAAAAUgAAAHABAAAEAAAAEAAAAAcAAAAAAAAAAAAAALwCAAAAAAAABwICIlMAeQBzAHQAZQBtAAAAAAAAAAAAAAAAAAAAAAAAAAAAAAAAAAAAAAAAAAAAAAAAAAAAAAAAAAAAAAAAAAAAAAAAAP//7BIAAAp0CgAUbWEZAAAAAEQRO///////7BIAACE7AQAgBB0bAAAAAKw9YXdZcmZ3RBEhO/wUYxkBAAAA/////wAAAABob1wTbHThAwAAAABob1wTYGr8GGpyZncgBB0bRBEhOwEAAAD8FGMZaG9cEwAAAAAAAAAARBE7AAAA4QNEETv//////+wSAAAhOwEAIAQdGwAAAABIc+ED1HpYTtRw4QPga2Z3RBEhOzBj3RgYAAAAAwEAAP0HAAAAAAABRBEhOwAAAAD8FGMZAAAAAAEAAAABAAAAAAAAAEQRITvEdOEDAAAAACQRdP//////AAAAAAEAAADoxHt3ZHYACAAAAAAlAAAADAAAAAQAAABGAAAAKAAAABwAAABHRElDAgAAAAAAAAAAAAAAewAAABgAAAAAAAAAIQAAAAgAAABiAAAADAAAAAEAAAAVAAAADAAAAAQAAAAVAAAADAAAAAQAAABRAAAAYDYAACkAAAAgAAAA8wAAAEQAAAAAAAAAAAAAAAAAAAAAAAAA/wAAADIAAABQAAAAEAQAAGAEAAAAMgAAAAAAACAAzAB6AAAAFwAAACgAAAD/AAAAMgAAAAEACAAAAAAAAAAAAAAAAAAAAAAA+gAAAAAAAAAAAAAA////AP7+/gD4+PgA+/v7APb29gDe3t4A9fX1ANXV1QD09PQASkpKABISEgBlZWUA+fn5APr6+gD9/f0A/Pz8APLy8gDl5eUA4eHhANfX1wC1tbUAKCgoAAICAgA9PT0A6OjoAJWVlQD39/cA5ubmAO/v7wDc3NwApKSkABUVFQABAQEACQkJANnZ2QDr6+sA8fHxAPPz8wAMDAwAAwMDAEJCQgDPz88A7OzsAOrq6gDp6ekA7e3tAKWlpQBRUVEA5+fnALe3twCqqqoAIyMjAFdXVwBVVVUA7u7uABMTEwA3NzcA8PDwAEBAQAAgICAAIiIiAFxcXABkZGQAk5OTACUlJQBZWVkAysrKAFtbWwAODg4AmpqaAHl5eQCfn58ArKysAG1tbQCLi4sA1tbWAC8vLwDg4OAAGxsbABcXFwANDQ0Azs7OADw8PACvr68AmJiYAEFBQQAPDw8A0dHRAOTk5ABPT08AoqKiADo6OgDJyckAp6enAEtLSwAsLCwAcnJyAAcHBwDIyMgAwMDAALq6ugBSUlIALi4uAL+/vwA1NTUA29vbADg4OAALCwsALS0tAOPj4wDa2toAwcHBAIGBgQB0dHQAiIiIALOzswAmJiYAYWFhAEhISADd3d0AmZmZAB0dHQC5ubkAfn5+ALi4uAAEBAQAISEhAAYGBgCEhIQAEBAQAImJiQAKCgoAaWlpAB4eHgCenp4AX19fAFNTUwDY2NgA39/fABQUFADi4uIAx8fHAEVFRQBoaGgAl5eXAMzMzADS0tIAMzMzAMvLywBiYmIAGBgYAL6+vgAcHBwAu7u7AFhYWADT09MA0NDQAHx8fAA2NjYAGhoaAM3NzQA7OzsAoaGhAD4+PgAkJCQAkpKSAH9/fwDU1NQAbGxsACcnJwAqKioAenp6AAUFBQAZGRkAw8PDAJSUlACjo6MAZmZmAGpqagCOjo4Aa2trAENDQwBgYGAAc3NzAF1dXQB2dnYAm5ubAEdHRwB3d3cAcHBwAAgICAAyMjIAnZ2dAElJSQCHh4cAREREADQ0NABNTU0AxMTEALGxsQAREREAe3t7ADk5OQCcnJwATExMADAwMACrq6sAhYWFAI2NjQB4eHgAtLS0AK2trQAWFhYAWlpaAMbGxgCysrIAxcXFAH19fQApKSkAZ2dnAL29vQCCgoIAcXFxACsrKwBeXl4Arq6uAIODgwAfHx8Ab29vAKCgoACPj48AMTExAJaWlgCGhoYApqamALCwsACRkZEAPz8/AKmpqQC8vLwATk5OAKioqABQUFAAbm5uAEZGRgCQkJAAgICAALa2tgBUVFQAT1FyjhEBGwcbAaFYMXYojAw6AagBDpUBDgQQDwIBAQICAgICAgICAgICAgICAgICAgICAgICAgICAgICAgICAgICAgICAgICAgICAgICAgICAgICAgICAgICAgICAgICAgICAgICAgICAgICAgICAgICAgICAgICAgICAgICAgIOEAQDDgIQGxAQEA8PAgICAgICAgICAgICAgICAgICAgICAgICAgICAgICAgICAgICAgICAgICAgICAgICAgICAgICAgICAgICAgICAgICAgICAgICAgICAgICAgICAgICAgICAgICAgICAgICAgICAgICAgICAgICAgICAgIC/4IAEAIdAQIBAQEFEBIOJue4IcENFAENLg4EEAICAQECAgICAgICAgICAgICAgICAgICAgICAgICAgICAgICAgICAgICAgICAgICAgICAgICAgICAgICAgICAgICAgICAgICAgICAgICAgICAgICAgICAgICAgICAgICAgICAgICDQQOAw4BAgMQEBAPDwICAgICAgICAgICAgICAgICAgICAgICAgICAgICAgICAgICAgICAgICAgICAgICAgICAgICAgICAgICAgICAgICAgICAgICAgICAgICAgICAgICAgICAgICAgICAgICAgICAgICAgICAgICAgICAgICAv9iAAQBJAExAQQEBAQODg4OGx0AbKdSAgENCAECAQEFAQEuASUBARAbAQEBDwQEAQEmARsPAQEQDgEtAQEbGwEEAQEBAgIBAQE3AQEEBA0QBRABHQEBLgEbAQEBAQEQDgQPDgEdDQENAQEOAQcBDQEOAQEBAQEBAg8PDw8PDxAQEDoCAgEEAgEJCQEBJgEJGwECAgICAgICAgICAgICAgICGxsBJgEBCQ8EAREBGwEBDQEBAhAQDwIBAgICAgICAgICAgICAgICAgICAgICAgICAgICAgICAgICAgICAgICAgICAgICAgICAgICAgICAgICAgICAgICAgICAgICAgL/vyEBQwEBEAEOAQEBAQUHBI0BAUvpALpyAQEODiUNEAQBAQ8BbgEBAQ8CAQ8EBA8BAgEPEAEdBAE3ARENAQEuAQIPDw8PDw8CAQEZAQENGwEQEAEOOgERAQEBAg8BAQEBAQ4BAQEBJQEQDhANAgQCEBAQBAQQDwICAQEBAQECAgIBBwRv354uAQETAgEEAQEPAgICAgICAgICAgICAgICAgEELA4lJgEBEAIHAQF4BAECDxAEEA8BAQICAgICAgICAgICAgICAgICAgICAgICAgICAgICAgICAgICAgICAgICAgICAgICAgICAgICAgICAgICAgICAgICAgICAgIC/1AAiAEcAzoEAiYdAwEBAgEBEiwOHAH5fyFuDh4BBI06BHgOAgFOAi4ODwEBDwQQDwEZEAESLdUgBwEjAQ0BBA4CAQEBAQEBAjoBAR0OJREdAR4bARsBEAkHDgEBAQ4lJAEkBxAQAQQBBAICAQ8BAQEBAg8QDwEBAQICAgICAgICbg0BOoM0IgAAjQMbqAEBBwICAgICAgICAgICAgICAgIEAQEBAViuYgE6AToEAQEJEBAEBBACAQECAgICAgICAgICAgICAgICAgICAgICAgICAgICAgICAgICAgICAgICAgICAgICAgICAgICAgICAgICAgICAgICAgICAgICAgARIU0DbwMBAQEBDgEBAQ4ONwEBAQ8DK3hV2mC8OggBLSaLbjoEAQ8BDg8BAQEPDw8mBAIOASkAFuR4JQVZCQEBDwIBAQEBAg8BBA8BECMDAYsBDYsBWQcBAQECDQ4BAQEBEAEBDgEBCQIPARABDgEBAQEBAQEBAQEEEBAQDw8PDwEBBQ0BjViVTxeU7jclBgECAgICAgICAgICAgICAgICARkEAQSxAKWoAi4DDgEJAQICDw8PAgIBAgICAgICAgICAgICAgICAgICAgICAgICAgICAgICAgICAgICAgICAgICAgICAgICAgICAgICAgICAgICAgICAgICAgICAgIAAQPkySocATo3BQEBAQMNAQEbBAESERETAYsBa2l6V2MDDwFqHQE6AwQCAQEBAgICAQEbDRCuAJzVkOwBAY0BDQ4EEBAQEAQOAToEEAEBAU4DJjcBBAEBJQIBAQ8ODgUdLAUBAQIFAQEBAwEmAREBDhACAQEBDwQNEBAPDwICAQEEKxEBJRABGRMBxsIsAWolAgICAgICAgICAgICAgICAgEBAxABATEhRQElBQEkAQEBAQEBAQIPDwICAgICAgICAgICAgICAgICAgICAgICAgICAgICAgICAgICAgICAgICAgICAgICAgICAgICAgICAgICAgICAgICAgICAgICADEPAZgAxDoDAQEECQMBAQEPAQkNsHoFAYoHAQ8QAvgAFo94JgE6EAEQAgEBAg8CAQEZAgEFNws3LZ7F0QQBAR0BAQIPDwIBARsBASQBLnDupYY0dYIbAQ06AwQbBAEBAQEBNw0BBw8BAQQBBQEOAQQBAQEBAQEBAg8CAgEBAQEBBQEBAREdDjEmGQEtaiUOAQICAgICAgICAgICAgICAgIbDQ4BOm8BaACpBwQCAgEDAgEBAQECDxACAgICAgICAgICAgICAgICAgICAgICAgICAgICAgICAgICAgICAgICAgICAgICAgICAgICAgICAgICAgICAgICAgICAgICAgAPARIE2AAMc28DAQ8NAQEbASUBAdMosgUdAR4lLjoBEJNC1VXRbgERBBAPEA4OEAIOAQETTkzb6JwBhQCeAg4BAQEPBAQPAQEBBQcBAT6qZtaINr3cuQCHXi9VtOZDOgEcAQEFAQ8DAwQPNwEbAQ4EAg8EBBABAQEOBBAPAgEBAVkBJBwBBCYBJAFuAQkBBQ0CAgICAgICAgICAgICAgICAQEBKyUJbjdbV8oSAQ8rARsNBA8CAgIPAgICAgICAgICAgICAgICAgICAgICAgICAgICAgICAgICAgICAgICAgICAgICAgICAgICAgICAgICAgICAgICAgICAgICAgIAAVkBAQFqBIAARywBMRwbAREBDSYBAH4QAW4BAQEbBRERASYFv6sOEA4EDgMFGw4PARwJAToBVmJjJgnnJ+YBjQ4bJjo6JhsONxAHDjqETxABLQIBEQEOoQCAhIC/gld+UaEBLiYOARssB50BBgEtCQk6KywuCRABBwUFGw0ODgQNJS4BEC4DJRAbAS0BJAcBAgICAgICAgICAgICAgICAgIHEwEQEAEBB/KAciUOEDolJgUOEAICAgICAgICAgICAgICAgICAgICAgICAgICAgICAgICAgICAgICAgICAgICAgICAgICAgICAgICAgICAgICAgICAgICAgICAgICAA4QAQEBDRABXjauRAEBAS0PAR0EAjIA7gEPDgEBAg4NDgQcAQHRpXZuCQMmEC4FJR0BGx0PAVu1ANkCAd/ogCMHOjP5iQDNtb3W2gEbALsHEgEcBBAmA2h+a0trAKcBDd6wANq13NuuYcyCAISA5Z0BLAkODanbACjblqwOARsOBwPHP3GFGRskEA4xLA8HAhABDg8BASUBLAcBBxAPAQMJEAIDCQUDG1kBSWe/k24mJiwBDiUBEBsBBwEBAQEdJQEOGwQEAxABAgICAgICAgICAgICAgICAgICAgICAgICAgICAgICAgICAgICAgICAgICAgICAgICAgICAgICAgABAQEBGzc3Jg4BnSAWACGTHwBRtgAgfgCtIlEnIiInV3qgoHSKCR3VhFMBjWobAQ8rAWoBASMRAYgAkxIBAR40xRlweqwI3wCCbVEiCwC8dDcBAyseAQFYAMYNAQk9AAENoRsAYAtXEANqDQErBzgo4BOTAb1seyUOA1zFAAA9JYse0ScAPSdpEzoQAS4BCRsFAQ4BDmMkBAEEOgEBDSUBAw4PAg8EBAQBWAIBISD1lS4Bbg0BEBEBBAEBDY0BAQEBAQEBAQEOAwICAgICAgICAgICAgICAgICAgICAgICAgICAgICAgICAgICAgICAgICAgICAgICAgICAgICAgIAAQEBDwksGSsDEQMBLXtdAIIAV3e+ywCiERACGwkOEAMBaDJU4oAoqwAXADXWKRIBJQ4ZDwEBNysBGgDvOhIuk0UY5L9GBBsBTBAFnUOOAJnExoEBBQYQJD1sAxwFBZKuKSwBDnjpADj0AQRqARwBjpNPIstcISUBLk4rAiaYsEipIgDVej94Xk9FO/MPEQExAQEZAR0BASYEMmY7Te63+AEEGw8BEAEBCRAZLAWcAJ8BWREOAQMBAgE6AQMBAQISBQ4EDhABAQECAgICAgICAgICAgICAgICAgICAgICAgICAgICAgICAgICAgICAgICAgICAgICAgICAgICAgICAAECAgEOEREFAV06Bg0DbwHIohYY4FE8AH4++ExSjmNdOgFuASUsAQEFAQGArQC/AJ8eqBwBLAEBK4uiABkBASXZoq4iAFeLBQEBATEDEAFargAWAKyVEhkCFoAGATEBEPEAmw2LAQBioJcADRwBKwV4agEBF4b31y4BDjEBAQEOAQKaxT0AyVgBDWZgaQC7AQ0tARFOAYy/gG1NO7wYQTvkIgAXgChsoOtvyI4BARuimZgBBysBAwQCNxACAgkBAQEBAQQNAgEEAgICAgICAgICAgICAgICAgICAgICAgICAgICAgICAgICAgICAgICAgICAgICAgICAgICAgICAgAPEAIBAQQQATcBAREBAwEBAQQBAQeVKxKNXl+tAL8iAJcA1XqXAH9XMQkGAWiMbR4khuR/okwBHQQBAb0AhqgBEQFwTScAoqQCBU4BEREBATE9fg+bglFcAw4AvwEBHRAjb9Br5gJTjFkDBQCUJgEDAQEkAQEAOK1Bfy4NGR0HMRANLgF4ap+ujEobBwGNJ1EBJhsBAQAABEwPAQYbGxABBxNMHosjeCzNAAAXJwBN2wsAfgEEDgEFJAERATEBNwEHBAIPDwEPDQICAgICAgICAgICAgICAgICAgICAgICAgICAgICAgICAgICAgICAgICAgICAgICAgICAgICAgIAAhAPAQEQEAEBAiUCAR0lAQcBDSsBAQ4kAQEBEAUQAQ8bAQ8NGwHNYcvCYSnxJ79ibABigiEAAIDJgsGxqiBNwetI2L7JVwBiAPJeDo0BeB0bLkoAsm4v31BNkyEAbk46AQEQNgDUAvMA3TEB9BeYBjEkGwErAb+CRJaIYkkBCQERAQcBLVkDbkqtF/UvJjf2APZzQAERAEOdLgE6AQECBQEEDgEBGyYbMQcBAQ8BBkS3NdIXAIP3L7AHATEDJRAQAQIODQMFDQECAgICAgICAgICAgICAgICAgICAgICAgICAgICAgICAgICAgICAgICAgICAgICAgICAgICAgICAAEQEAEBEA4PBRABDgkBAQcRAQEkAgMDAQEQDgQBAQEBAQEHAgFvJhIBBAEbJjHkAAFOAXgDAS4HTgG2AADJF34AAMknAEUAURciANsoAAESAagBAb0gZC2OWwCAAE/OJg+dAQ5HUXARpU9NMQcCKAAPAQFqHQEB7yg/aAEAghsuARQJWQEQEjcs8ACZYOR/BCRlfcl/UeAAnAkBGzclAQEQAgEBAgQDAwExAQElAZwHBy4OWXOthCeAQVCMkx0BEwEHBQEBJS4FAgICAgICAgICAgICAgICAgICAgICAgICAgICAgICAgICAgICAgICAgICAgICAgICAgICAgICAgABEBABAQIQAgEQGwEPJQEBAR0BAQQBEAcBEAMOAwkbDxAlAQERGwE3BxkSGwHpAIgNAyYtARkCAQGoAQEBAQ8BAQUBDgEFWKko4B+DAAAhhABRqwrKAH4n1uqD6cwAJwC4JCQJCbNFgxCdjGC+AQ0zibrmDysDOgHrALoHAex+Nu0BDQEHLhAEAQEm5wAA1ShyJg0B3QB+hiHSeAEkAQEDEAEBBREDAgEEAQE3AToBCQMQEQNuAeSl3hS0w4XFAO5KnlQdAQQdCQICAgICAgICAgICAgICAgICAgICAgICAgICAgICAgICAgICAgICAgICAgICAgICAgICAgICAgIAAgICAgICAgICAgICAgICAgICAgICAgICAQIPEAQODQ0RAQERDhwPNwEbAQJ7bMYJJgkHAwQPAQEODg4ODg4ODg0NDQ0NDQ0NAgsAAYsZ6AAgUZkBLqohACsXTWyEhgAAawCNHjqogSicAX1JhAABJBtvIXUJAwGdi88ARysBklqGMxxuDgEPDhIcDQ8sBGwAlACgqE4BRKB+ABwbTgITDgEBAQ8OAwUHAw0QDw8QDQMELCUPCS5qMle4agMBAwQB1JkA5ITYCToBNwEBJgEBBAQQARsCBAcBDgQBAQEEEAEBAQEBAQEBAQICAgICAgICAgICAgICAgICAgICAgICAAICAgICAgICAgICAgICAgICAgICAgICAgECDxAEDg4NAREBAVkBARQNOgGPAN8BjQ0NDgQQDwIBBAQEBAQEBAQQEBAQEBAQEARqgFAOECwBB2SYAHopWl4AgAQByM2tF+DdRQDh4aoA4hMBFAGoAF9EJRNRTy4BJDcBjgB6KeEbTkNRwgIJJgEJEAEHDwGSTOMAJ+SRAQ8SmCgAT+UBBQEBAgIPBA4ODQ0OEAICEA4NDwcDDw8BDxEP5k9gMQFOAS4FASV75yiCKUAlGwE3ARADEQEJAQEBDgEBARsNAQEODw8CAgIBAQECAgICAgICAgICAgICAgICAgICAgICAgACAgICAgICAgICAgICAgICAgICAgICAgICAgIPEAQODh0kJB0RAZgBER9RxQEBJgEBAQECAgIPDw8PDw8PDw8PAgICAgICAgI6AQPCAHwBaBEdJQMRiaUwy8RqEQkmDwGNDgI3aZ+G2g8BOi43AytLPKUXANuuAQEPCQEBEzh3jFzXVEXcARFuAQEBNwQ6AQENtWsAUGLPDiXdn1NtsQMBBAQQEA8PDw8EEAIBAQIQBAEBAQQBAQEBHg8JzQDeAXAmBQMkAQFqE6oYJwBkqBsDASwsGQErGyUrGwEBAQEBERAQEA8CAQEBAgICAgICAgICAgICAgICAgICAgICAgIAAgICAgICAgICAgICAgICAgICAgICAgICAgICDxAQBAQBGwEEAg4BIstF0w1OHAEHAQEBAQECDw8CAgICAgICAgEBAQEBAQEBBS4OjXgAawEtAQElNwEFAQEkAQ0BDi5MBAEtAQEDDgQFHQEFAQElAQElZK4AIgQBAgEbHAENAdfYAKQAgiUPARANAQQBHQFuBdkBkl1MCA4BGUwBCQEIGwQEEBAPAgICDwIBAQEBAg8NAQEOAQ4RAQ4dEAEqolN9ASwOARtMAS0CBY2TKmy/bQkBLRsmDx0BAQEBAQ4OAQECAgICAgICAgICAgICAgICAgICAgICAgICAgICAgICAAICAgICAgICAgICAgICAgICAgICAgICAgICAg8PDxAQDRwbAS95AL2iDQFZGw4BAw8PAgICAgICAQEBAQEBAQECAgICAgICAgFOOgIs1NXWAWMJJgQBGSQdHRElASYBAQGVAUweAQ0dASsOASQdATcrBwECLgEBDgU6AQkBJWgBBjqOt5EBAiwBHQIBAQEBLAEBEwE6DgE3BgEtER4lAQICAg8PDw8PDwICAQEBAQICGwEPDgEBAwEPEQEuAwGONKWjATcuJgEuATouDgQOAbIA0cwBJQFDAQEFBwIBDQQBAQEBAQICDw8CAgICAgICAgICAgICAgICAgICAgICAgACAgICAgICAgICAgICAgICAgICAgICAgICAgICAgIPDysBCZNQRRACAooEES0DCQEEBBAQDwICAQICAgICAgICDw8PDw8PDw8ZAwErASwCFoAPGR06EgIQAQEFDwEbCQ0QeAEBASyNDiYEASssAQElDQEIGzoeDgEBAQEBEZwBJQcPLQEBOgEBASYBAiQQCREBMQIBDQGNAQF4BQ8BAY0CAQEBAg8PEBACAgICAgICAgEBEA0BAQEBByQBJSYPDtPHgIUcAQeNASYPJgEHJA4tBRFsAMkmARABEBsBAQEODQECAgIPDw8PAgICAgICAgICAgICAgICAgICAgICAgIAAgICAgICAgICAgICAgICAgICAgICAgICAgICAgICAgIBJQGEAAEkARECLg0PAwEbEBAPDw8CAgIPDw8PDw8PDw8PDw8PDw8PHQEPBQ8OJhB2QVADAQ0bLS4HBRsNAwQBBQEtDQEBARABCRsPDiQsAQ0BAgUBBAEBJAMBEgEEAQEbAQEkOgEBNw8JAQEQAQEBbgEFNwQBAQYcARENNwkBJgEBAQICDw8PAgIPDw8PAgIBAQICDRABDgEdHSYBGREBAQS6ANIBOg4RAS06AQE3AjEBBAGyRaSsExsBAzcHAgEDAw0OBBAPAgICAgICAgICAgICAgICAgICAgICAgICAAICAgICAgICAgICAgICAgICAgICAgICAgICAgICAQEBBxkuNQAbARsNBAEBAw4HAQEBAQICAgIPDw8PDw8PDw8CAgICAgICAgEQDgIPATEBAWqMhC4EagEPBBslAwECGwEQAQUQASUPAwEBBQQBAgECAQUBBwEJAQEBAREBAQkBAToHAQEDAQEBEAIbASYBDg8BDw8BEAMBDwEHAQkmAQMCAgICAgEBAQIPDxAQDw8CBCYBARABAQQBBwECAQ8BCRsBGwHQYtEBBGQuARksAQ8BEw0PAR0NogCFbw0mBQUsJREJGw0QAgECAgICAgICAgICAgICAgICAgICAgICAgACAgICAgICAgICAgICAgICAgICAgICAgIPAgICAg8QBAE3AS2JIQgBAY0HAQ0CDwEmAQEBARsEAgEFAQ0BJQEBDQ4QDwEBAQEPDxAQEAQEBAkCHADODQ8BDwEBGwMBJQECAgICAgICAgICAgICAgICAgICAgICAgICAgICAgICAgICAgICAgICAREBAgIBDg8BJgIBAQEQAQEPDw8PEAIBAQQBAQkbDwEDEQQBAQEBAwICAgICAgICAgICAgICAgIBBAQObqOPAFoBAQMsBQI6OgEBATEEBA3PL1c+tgGLEjEBCRsBOgEBBQ4BAQ8EAgECAgICAgICAgICAgICAgIAAgICAgICAgICAgICAgICAgICAgICAgICDwICAgIPEAQBAWoBAgAiJAEDDxsBBgEEAQEQDiUBAQMOAQEQAgECCQ8PAgEBAQICAQECDwQODQ0bAhsBwGKhHQYRHAEbAQ8BAgICAgICAgICAgICAgICAgICAgICAgICAgICAgICAgICAgICAgICAgkBOgEBKwERDwEBAysFAS4BAQ8BAQEPGwIBDQUBAQ4JAQEBAy4OAQECAgICAgICAgICAgICAgICAQMJDQECNwZBAHkZAS0BJiYmOhsBAY0DDiwPwWsABjcBagMBGw4BBQEBAQcbAQEEAgICAgICAgICAgICAgICAAICAgICAgICAgICAgICAgICAgICAgICAg8CAgICDxAEOgEBDgJ5zQBnAQIkARkBAQ03GwEQEA8EEQ8BDwIBAQIBAQEBAQECDwEBAQ8EDgMDAW8uKwWabAwOKwErARMBBAICAgICAgICAgICAgICAgICAgICAgICAgICAgICAgICAgICAgICAgIBDxtZDwEBAQIPJQEBAQEBBA0FGwQBAQElAQEEARAbARklBAIBAQ8bAgICAgICAgICAgICAgICAgECAwkJDQEBBIpXpasBEwEBAQQBBQEBAQFuDQIRiwA5zS4BAR0BBAEuGw8CAQEBJQICAgICAgICAgICAgICAgACAgICAgICAgICAgICAgICAgICAgICAgIPAgICAg8QBAEZBSUPDgErxjSEMwERAToBAQEEEQEDAQEOEAkCBRAOEA8CAQEBAgIBAQIPEAQODjcBAY0EASWrgsctAQQBASUCAgICAgICAgICAgICAgICAgICAgICAgICAgICAgICAgICAgICAgICJhkBEAEBWQcSAQEBGwEBMQ4BAQEQDg8BAQERDQ4RGwkBAQ0PAQ0bAQICAgICAgICAgICAgICAgIbEAECBR0uLjoBEcg2yYcsCQ1ZAQRvASwHGxABBQkByssizC0BeAEHAQECBBsbAgECAgICAgICAgICAgICAgIAAgICAgICAgICAgICAgICAgICAgICAgICDwICAgIPEAQdBwEBAjcuAQ4EWCEAqysbNwEJBw8BBhAdJASNEDoBBxsDDhACAQEBDw8PDw8CAgIBBCYBAR4BJcUANwENDQUPAgICAgICAgICAgICAgICAgICAgICAgICAgICAgICAgICAgICAgICAgEBWA+KAQExAS6LigcBDQEcJQ4QAgENHSw3DQElAgGcExABAgEQAwECAgICAgICAgICAgICAgICEAIBAQEBAQEBOgQNAS0IAIkuAR4FAQE3JAESjTcBBw4kAQBsgwGLbwQtHBsPBQMBAgICAgICAgICAgICAgICAAICAgICAgICAgICAgICAgICAgICAgICAg8CAgICDxAEAW4DAQIBARsEDgETAbkAhijCsIOQNwE6MQUBMQcbASsJBQMEDwEBARAQEA8CAQEBDgFZAQQBAQkJdoSaA1kDLgICAgICAgICAgICAgICAgICAgICAgICAgICAgICAgICAgICAgICAgIEKw8CALxVnTENBSQBAx4CAQEHHQ0BAQkBAQ4FEgMFw3GLAQ8BAQ8FAgICAgICAgICAgICAgICAgEBEA0OBBAEJRABHQEOGwFHF4MFBW5qAQEBCQEBLR0BGwIQRMQiagEBKxwEAQENDwICAgICAgICAgICAgICAgACAgICAgICAgICAgICAgICAgICAgICAgIPAgICAg8QBDoBASwEAQEBDhkrAxkBLDcPAbe/NFcADxEJLQQSHSsBBQMOEAIBAQEPDwICAgIBAQEBAQErDxEBqCZ/ABQBCR0CAgICAgICAgICAgICAgICAgICAgICAgICAgICAgICAgICAgICAgICDQEQJgEBv2LAOgEcDwEBAQ0BAQEBAQEOEQcjAQEqva1DAQElBQEQAQICAgICAgICAgICAgICAgIQEBABAQEBBAENEAEJBVkQJAnBhL0BAQldDyUmLAEBWRAuCQEeJb/AbjcbAwUNAQECAgICAgICAgICAgICAgIAAgICAgICAgICAgICAgICAgICAgICAgICDwICAgIPEAQCAh0BAQUEEAEdDwEuJQcJGQEBEC4QsLGZrQBCOz6yjg4EEAICAQICAQEBAQIPDw8PJg8DARABnAMHOrOtMgEDAgICAgICAgICAgICAgICAgICAgICAgICAgICAgICAgICAgICAgICAgEdARICMRxwtFUAYrW2PrdfRisBAQQBAQETuLlaoLoCGwERBQEBNwECAgICAgICAgICAgICAgICAQEPEBACAgIFAQUmARkBjQ0dOgG7ALy9AREmJQEBFAEbAW4BAVkBvgCyqAEBAQ8bAgICAgICAgICAgICAgICAAICAgICAgICAgICAgICAgICAgICAgICAgICAgICAgICAgICAgICAgICAgICAgICAhANGwMEEA4bAWoBB06kNDQApTFkBQEFAQEBAQcBAQEOAQEmJQEFAQclAQGmIqcBAS0NARkCEQQBAgICAgICAgICAgICAgICAgICAgICAgICAgICAgICAgINDQ0NDQ0NDRAdBAGoqWCqq5mEAAAAAAAAFgurMI0OLgICAgICAgICAgICAgICAgICAgICAgICAgICAgICAgICAgICAgICAgIQESsOAROsl62OAwEeAgEFAxMCLgkFAQ46rq2vAgEJAQQQAQEBJAEPAQECDw8CAgACAgICAgICAgICAgICAgICAgICAgICAgICAgICAgICAgICAgICAgICAgICAgICAgICBA0ODwIQDgEPAQIBEgEBLZhyC5ltmisQeAk3AVg3AVkxHQERDgEBDgEZAZpimw4sJi4BAQENDwICAgICAgICAgICAgICAgICAgICAgICAgICAgICAgICEBAQEBAQEBABBAEBAR0dAQQdBpydnSpSlQcmBTEBAQkCAgICAgICAgICAgICAgICAgICAgICAgICAgICAgICAgICAgICAgICBBAODwEBBIuVnp+gAROhNxt4AYsPAW4BASVYDKKjAWoDAXg6ECUBJgEBAQICAgIAAgICAgICAgICAgICAgICAgICAgICAgICAgICAgICAgICAgICAgICAgICAgICAgICAQIPDwEBAQ8mGwFZBwUBAisBNwEtkD5XkR9okgcCCZMBEAEDGREBEAESAQElkZSElQ4BOlkBWQECAgICAgICAgICAgICAgICAgICAgICAgICAgICAgICAgICAgICAgICBAIQBwcBAQEBAQUlJgcFBysBAQEQBAMFAgICAgICAgICAgICAgICAgICAgICAgICAgICAgICAgICAgICAgICAgQBAQ0mDgEBEgEBlgBoBRAxAQEBARwBBw4BBw0mAJcBASwFDw0BBQEBAQEBAQICAAICAgICAgICAgICAgICAgICAgICAgICAgICAgICAgICAgICAgICAgICAgICAgICAgEBAgEBAQECAQEBAQEQJiUBECsBASQtWYt9AIxXEAMCBx0rAgEBLQEBGwQDjTotaxcyOgUDHAElAgICAgICAgICAgICAgICAgICAgICAgICAgICAgICAgIBAQEBAQEBAQ8BAQEBAQEJDgUmJgUNDg4BDg4uAgQBAQICAgICAgICAgICAgICAgICAgICAgICAgICAgICAgICAgICAgICAgIJBAEPDw8FLjcjAU4IVoKOASxqNwEPDw0REQFZEgYTAI8JARIBBQErAQEBAQECDwACAgICAgICAgICAgICAgICAgICAgICAgICAgICAgICAgICAgICAgICAgICAgICAgIPAgICDw8CAhAmEQEBGwkBAQkQDgUBOgERBwEygX+CAIMaAQECHhEBEAEDAQQRAQ4nhCslEQEDAQICAgICAgICAgICAgICAgICAgICAgICAgICAgICAgICAgICAgICAgIFCSYHDQ8CDwEBDw4NAwUJAQ4BLAEDASsCAgICAgICAgICAgICAgICAgICAgICAgICAgICAgICAgICAgICAgICAQ8NBAEBARABAQkBDQOFhnorAQEBKwEQARA6AwEkAoeIiXsZigEPARAPAgEBAg8AAgICAgICAgICAgICAgICAgICAgICAgICAgICAgICAgICAgICAgICAgICAgICAgICEA8CAhAEDwIBAQECGxABAS0NDgEEBAIDDSwmBwd4JQFoAHp7AQEBBSYBAhABAVINZQB8Ah0mAQECAgICAgICAgICAgICAgICAgICAgICAgICAgICAgICAg8PDw8PDw8PAQEBAQEQAgEBAQIPEAQODS4bAQ0BAQEPAgICAgICAgICAgICAgICAgICAgICAgICAgICAgICAgICAgICAgICAgEBARADGwMDLhkrLQENATp9fmEbDgFuASQBEQ8BKwEBB3+ADgcHAQEDDRACAQIPAAICAgICAgICAgICAgICAgICAgICAgICAgICAgICAgICAgICAgICAgICAgICAgICAgQCAQIQBA8BCRABDgEBAQ8bAgQOAhEBDRABAQEBAgEHEA5VcwA/dAEuAUwBDWoBAREWdQcRAS4OAgICAgICAgICAgICAgICAgICAgICAgICAgICAgICAgIPDw8PDw8PDwUNEA8QDg0bGwMOBBAPAQEbBAENEAUBAQICAgICAgICAgICAgICAgICAgICAgICAgICAgICAgICAgICAgICAgIDEAEBAQEBAQEBASQBGQ0BDxt2AHcEAXgjDwExLA0BAhEBeQBcARAxJgcNEAICDwACAgICAgICAgICAgICAgICAgICAgICAgICAgICAgICAgICAgICAgICAgICAgICAgIQAQEBDwQCAQENAQ0BAwEPASsBBQEBBwEBAQkHBQEBBAIBASUBa2xtbiUBGQ8BAhwBAQAsCQEBDgICAgICAgICAgICAgICAgICAgICAgICAgICAgICAgICAgICAgICAgINAQEPDgEBDgEBAQECDwIBAQ4DAQEBAgECAgICAgICAgICAgICAgICAgICAgICAgICAgICAgICAgICAgICAgICARAFDgEBAhAEDQQBJQENEAEBHDppAFVvAhEOBQEOLQ0BcAEZcQByATomGwQPAgIAAgICAgICAgICAgICAgICAgICAgICAgICAgICAgICAgICAgICAgICAgICAgICAgICAgICAgICAgICAgICAgICAgICAgICAgICAgICAgICAgIQAg0lHTFdXgBfYA4BJS4BEBBhYmNkAQEBAg8QEBAQDwICAgICAgICAgICAgICAgICAgICAgICAgICAgICAgICAgICAgICAgICAgICAgICAgICAgICAgICAgICAgICAgICAgICAgICAgICAgICAgICAgICAgICAgICAgICAgICAgICAgICAgICAgICAgICAgIBAxsBDWVmAGcBASUNDSYBJAUPEE5oAGlqASsBAQEJAAICAgICAgICAgICAgICAgICAgICAgICAgICAgICAgICAgICAgICAgICAgICAgICAgICAgICAgICAgICAgICAgICAgICAgICAgICAgICAgICAQI6EisODjcBVAoXVQUEHCYBAVZXAVgOAgIBAQEBAQECAgICAgICAgICAgICAgICAgICAgICAgICAgICAgICAgICAgICAgICAgICAgICAgICAgICAgICAgICAgICAgICAgICAgICAgICAgICAgICAgICAgICAgICAgICAgICAgICAgICAgICAgICAgICAgICAQMdHQcHLllaAFtSAQEbBCUBOjcNDwFcAB4BEgEDDgACAgICAgICAgICAgICAgICAgICAgICAgICAgICAgICAgICAgICAgICAgICAgICAgICAgICAgICAgICAgICAgICAgICAgICAgICAgICAgICAgQQAxEbAQEPTk4BCABPGCUPAywBACABAQ0EDwEBAQICAgICAgICAgICAgICAgICAgICAgICAgICAgICAgICAgICAgICAgICAgICAgICAgICAgICAgICAgICAgICAgICAgICAgICAgICAgICAgICAgICAgICAgICAgICAgICAgICAgICAgICAgICAgICAgICAhsEAQEEAwMNAwFQUTYZAQEBUgQFDwMtMVMAHAEmASwAAgICAgICAgICAgICAgICAgICAgICAgICAgICAgICAgICAgICAgICAgICAgICAgICAgICAgICAgICAgICAgICAgICAgICAgICAgICAgICAgIFAgEBAQIbNwEBEQEPJERFRiQBAUcgSAURBwMQDw8EDgICAgICAgICAgICAgICAgICAgICAgICAgICAgICAgICAgICAgICAgICAgICAgICAgICAgICAgICAgICAgICAgICAgICAgICAgICAgICAgICAgICAgICAgICAgICAgICAgICAgICAgICAgICAgICAgIBAQ4NBBADCQ8mEElKIEtMJhABDh03BgEBTQAaAysBAAICAgICAgICAgICAgICAgICAgICAgICAgICAgICAgICAgICAgICAgICAgICAgICAgICAgICAgICAgICAgICAgICAgICAgICAgICAgICAgICAgEBEA0QAQEBJAEBAQI6Ozw9PiY/J0ABJQkDBA8PBA4CAgICAgICAgICAgICAgICAgICAgICAgICAgICAgICAgICAgICAgICAgICAgICAgICAgICAgICAgICAgICAgICAgICAgICAgICAgICAgICAgICAgICAgICAgICAgICAgICAgICAgICAgICAgICAgICAQ8HGwEBAQECAQECASRBKEIJD0MCDw8BKwEmAAACAQACAgICAgICAgICAgICAgICAgICAgICAgICAgICAgICAgICAgICAgICAgICAgICAgICAgICAgICAgICAgICAgICAgICAgICAgICAgICAgICAg8BARANBAEBAgENASwCLQEuLwAwAS8AAQUDDg8BAQECAgICAgICAgICAgICAgICAgICAgICAgICAgICAgICAgICAgICAgICAgICAgICAgICAgICAgICAgICAgICAgICAgICAgICAgICAgICAgICAgICAgICAgICAgICAgICAgICAgICAgICAgICAgICAgICAgcQAQEBDQUHGwEkARExHTIzADQ1NgEBHSMuNwY4OQEAAgICAgICAgICAgICAgICAgICAgICAgICAgICAgICAgICAgICAgICAgICAgICAgICAgICAgICAgICAgICAgICAgICAgICAgICAgICAgICAgIOEAEBAQQbGwEcAgEdAQEeHAEfICEAIgcNDgQQDwIBAQICAgICAgICAgICAgICAgICAgICAgICAgICAgICAgICAgICAgICAgICAgICAgICAgICAgICAgICAgICAgICAgICAgICAgICAgICAgICAgICAgICAgICAgICAgICAgICAgICAgICAgICAgICAgICAgIBAQEEBQMBAQEdAQIjJAETJSYQGyciKCkqJCskBQwAAAICAgICAgICAgICAgICAgICAgICAgICAgICAgICAgICAgICAgICAgICAgICAgICAgICAgICAgICAgICAgICAgICAgICAgICAgICAgICAgICAQECAQECAQEBAQMEBQYCBwEIAQkKCwAMDQ0NDQ4EDwICAgICAgICAgICAgICAgICAgICAgICAgICAgICAgICAgICAgICAgICAgICAgICAgICAgICAgICAgICAgICAgICAgICAgICAgICAgICAgICAgICAgICAgICAgICAgICAgICAgICAgICAgICAgICAgICARAEAQEBEBEBAQURDw0SARABEw0BARQVFhcAGBkBG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pAAAAfAAAAAkAAABwAAAA4QAAAA0AAAAhAPAAAAAAAAAAAAAAAIA/AAAAAAAAAAAAAIA/AAAAAAAAAAAAAAAAAAAAAAAAAAAAAAAAAAAAAAAAAAAlAAAADAAAAAAAAIAoAAAADAAAAAQAAAAlAAAADAAAAAEAAAAYAAAADAAAAAAAAAASAAAADAAAAAEAAAAWAAAADAAAAAAAAABUAAAAJAEAAAoAAABwAAAA6AAAAHwAAAABAAAAAADZQRzH0UEKAAAAcAAAACQAAABMAAAABAAAAAkAAABwAAAA6gAAAH0AAACUAAAAHwQ+BDQEPwQ4BEEEMAQ9BD4EOgAgAEEARABBAE0AWQBBAE4AIABOAEEAUgBJAE4ARQAgADUANQAwADQANgA2ADAANAAwADgACAAAAAcAAAAGAAAABwAAAAcAAAAFAAAABgAAAAcAAAAHAAAAAwAAAAMAAAAHAAAACAAAAAcAAAAKAAAABQAAAAcAAAAIAAAAAwAAAAgAAAAHAAAABwAAAAMAAAAIAAAABgAAAAMAAAAGAAAABgAAAAYAAAAGAAAABgAAAAYAAAAGAAAABgAAAAY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հիմնական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2026-01-13T10:19:36Z</cp:lastPrinted>
  <dcterms:created xsi:type="dcterms:W3CDTF">2013-11-11T22:11:14Z</dcterms:created>
  <dcterms:modified xsi:type="dcterms:W3CDTF">2026-06-08T10:08:05Z</dcterms:modified>
</cp:coreProperties>
</file>